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_Drive\Инвестирование\ПИФ\"/>
    </mc:Choice>
  </mc:AlternateContent>
  <bookViews>
    <workbookView xWindow="0" yWindow="0" windowWidth="15300" windowHeight="7350" activeTab="1"/>
  </bookViews>
  <sheets>
    <sheet name="Исходные данные" sheetId="2" r:id="rId1"/>
    <sheet name="Обработанные данные" sheetId="1" r:id="rId2"/>
    <sheet name="ИТОГ" sheetId="3" r:id="rId3"/>
  </sheets>
  <definedNames>
    <definedName name="_xlnm._FilterDatabase" localSheetId="1" hidden="1">'Обработанные данные'!$A$1:$N$1242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2" i="1"/>
  <c r="H1242" i="1" l="1"/>
  <c r="H1234" i="1"/>
  <c r="H1226" i="1"/>
  <c r="H1218" i="1"/>
  <c r="H1210" i="1"/>
  <c r="H498" i="1"/>
  <c r="H934" i="1"/>
  <c r="H1221" i="1"/>
  <c r="H1037" i="1"/>
  <c r="H66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22" i="1"/>
  <c r="H162" i="1"/>
  <c r="H1113" i="1"/>
  <c r="H985" i="1"/>
  <c r="H801" i="1"/>
  <c r="H1232" i="1"/>
  <c r="H1224" i="1"/>
  <c r="H1216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16" i="1"/>
  <c r="H608" i="1"/>
  <c r="H592" i="1"/>
  <c r="H584" i="1"/>
  <c r="H576" i="1"/>
  <c r="H552" i="1"/>
  <c r="H544" i="1"/>
  <c r="H528" i="1"/>
  <c r="H520" i="1"/>
  <c r="H512" i="1"/>
  <c r="H488" i="1"/>
  <c r="H480" i="1"/>
  <c r="H432" i="1"/>
  <c r="H408" i="1"/>
  <c r="H400" i="1"/>
  <c r="H384" i="1"/>
  <c r="H376" i="1"/>
  <c r="H360" i="1"/>
  <c r="H344" i="1"/>
  <c r="H1049" i="1"/>
  <c r="H921" i="1"/>
  <c r="H1135" i="1"/>
  <c r="H1240" i="1"/>
  <c r="H1239" i="1"/>
  <c r="H1231" i="1"/>
  <c r="H1223" i="1"/>
  <c r="H1215" i="1"/>
  <c r="H1207" i="1"/>
  <c r="H1199" i="1"/>
  <c r="H1191" i="1"/>
  <c r="H1183" i="1"/>
  <c r="H1175" i="1"/>
  <c r="H1167" i="1"/>
  <c r="H1159" i="1"/>
  <c r="H1151" i="1"/>
  <c r="H1143" i="1"/>
  <c r="H1127" i="1"/>
  <c r="H1119" i="1"/>
  <c r="H1111" i="1"/>
  <c r="H1103" i="1"/>
  <c r="H1095" i="1"/>
  <c r="H1087" i="1"/>
  <c r="H1079" i="1"/>
  <c r="H431" i="1"/>
  <c r="H1209" i="1"/>
  <c r="H1222" i="1"/>
  <c r="H1190" i="1"/>
  <c r="H1158" i="1"/>
  <c r="H1150" i="1"/>
  <c r="H1118" i="1"/>
  <c r="H1110" i="1"/>
  <c r="H1102" i="1"/>
  <c r="H1094" i="1"/>
  <c r="H1086" i="1"/>
  <c r="H1078" i="1"/>
  <c r="H1070" i="1"/>
  <c r="H1062" i="1"/>
  <c r="H1054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454" i="1"/>
  <c r="H406" i="1"/>
  <c r="H817" i="1"/>
  <c r="H1145" i="1"/>
  <c r="H1214" i="1"/>
  <c r="H1182" i="1"/>
  <c r="H1126" i="1"/>
  <c r="H1237" i="1"/>
  <c r="H1229" i="1"/>
  <c r="H1213" i="1"/>
  <c r="H1205" i="1"/>
  <c r="H1197" i="1"/>
  <c r="H1189" i="1"/>
  <c r="H1181" i="1"/>
  <c r="H1173" i="1"/>
  <c r="H1165" i="1"/>
  <c r="H1157" i="1"/>
  <c r="H1149" i="1"/>
  <c r="H1141" i="1"/>
  <c r="H1133" i="1"/>
  <c r="H1125" i="1"/>
  <c r="H1117" i="1"/>
  <c r="H1109" i="1"/>
  <c r="H1101" i="1"/>
  <c r="H1093" i="1"/>
  <c r="H1085" i="1"/>
  <c r="H1077" i="1"/>
  <c r="H1069" i="1"/>
  <c r="H1061" i="1"/>
  <c r="H1053" i="1"/>
  <c r="H1045" i="1"/>
  <c r="H1029" i="1"/>
  <c r="H973" i="1"/>
  <c r="H909" i="1"/>
  <c r="H781" i="1"/>
  <c r="H557" i="1"/>
  <c r="H517" i="1"/>
  <c r="H1241" i="1"/>
  <c r="H1230" i="1"/>
  <c r="H1198" i="1"/>
  <c r="H1166" i="1"/>
  <c r="H1134" i="1"/>
  <c r="H1236" i="1"/>
  <c r="H1228" i="1"/>
  <c r="H1220" i="1"/>
  <c r="H1212" i="1"/>
  <c r="H1204" i="1"/>
  <c r="H1196" i="1"/>
  <c r="H1188" i="1"/>
  <c r="H1180" i="1"/>
  <c r="H1172" i="1"/>
  <c r="H1164" i="1"/>
  <c r="H1156" i="1"/>
  <c r="H1148" i="1"/>
  <c r="H1140" i="1"/>
  <c r="H1132" i="1"/>
  <c r="H1124" i="1"/>
  <c r="H1116" i="1"/>
  <c r="H1108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996" i="1"/>
  <c r="H988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620" i="1"/>
  <c r="H476" i="1"/>
  <c r="H268" i="1"/>
  <c r="H1177" i="1"/>
  <c r="H1238" i="1"/>
  <c r="H1206" i="1"/>
  <c r="H1174" i="1"/>
  <c r="H1142" i="1"/>
  <c r="H2" i="1"/>
  <c r="H10" i="1"/>
  <c r="H368" i="1"/>
  <c r="H52" i="1"/>
  <c r="H601" i="1"/>
  <c r="H108" i="1"/>
  <c r="H641" i="1"/>
  <c r="H681" i="1"/>
  <c r="H1235" i="1"/>
  <c r="H1227" i="1"/>
  <c r="H1219" i="1"/>
  <c r="H1211" i="1"/>
  <c r="H1203" i="1"/>
  <c r="H1195" i="1"/>
  <c r="H1187" i="1"/>
  <c r="H1179" i="1"/>
  <c r="H1171" i="1"/>
  <c r="H1163" i="1"/>
  <c r="H1155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867" i="1"/>
  <c r="H214" i="1"/>
  <c r="H1233" i="1"/>
  <c r="H1225" i="1"/>
  <c r="H1217" i="1"/>
  <c r="H1201" i="1"/>
  <c r="H1193" i="1"/>
  <c r="H1185" i="1"/>
  <c r="H1169" i="1"/>
  <c r="H1161" i="1"/>
  <c r="H1153" i="1"/>
  <c r="H1137" i="1"/>
  <c r="H1129" i="1"/>
  <c r="H1121" i="1"/>
  <c r="H1105" i="1"/>
  <c r="H1097" i="1"/>
  <c r="H1089" i="1"/>
  <c r="H1081" i="1"/>
  <c r="H1073" i="1"/>
  <c r="H1065" i="1"/>
  <c r="H1057" i="1"/>
  <c r="H1041" i="1"/>
  <c r="H1033" i="1"/>
  <c r="H1025" i="1"/>
  <c r="H1017" i="1"/>
  <c r="H1009" i="1"/>
  <c r="H1001" i="1"/>
  <c r="H993" i="1"/>
  <c r="H977" i="1"/>
  <c r="H969" i="1"/>
  <c r="H961" i="1"/>
  <c r="H953" i="1"/>
  <c r="H945" i="1"/>
  <c r="H937" i="1"/>
  <c r="H929" i="1"/>
  <c r="H913" i="1"/>
  <c r="H905" i="1"/>
  <c r="H897" i="1"/>
  <c r="H889" i="1"/>
  <c r="H881" i="1"/>
  <c r="H873" i="1"/>
  <c r="H865" i="1"/>
  <c r="H857" i="1"/>
  <c r="H849" i="1"/>
  <c r="H841" i="1"/>
  <c r="H833" i="1"/>
  <c r="H825" i="1"/>
  <c r="H809" i="1"/>
  <c r="H793" i="1"/>
  <c r="H785" i="1"/>
  <c r="H777" i="1"/>
  <c r="H769" i="1"/>
  <c r="H761" i="1"/>
  <c r="H753" i="1"/>
  <c r="H745" i="1"/>
  <c r="H737" i="1"/>
  <c r="H729" i="1"/>
  <c r="H705" i="1"/>
  <c r="H697" i="1"/>
  <c r="H673" i="1"/>
  <c r="H665" i="1"/>
  <c r="H633" i="1"/>
  <c r="H617" i="1"/>
  <c r="H609" i="1"/>
  <c r="H577" i="1"/>
  <c r="H569" i="1"/>
  <c r="H553" i="1"/>
  <c r="H545" i="1"/>
  <c r="H537" i="1"/>
  <c r="H513" i="1"/>
  <c r="H505" i="1"/>
  <c r="H489" i="1"/>
  <c r="H481" i="1"/>
  <c r="H473" i="1"/>
  <c r="H465" i="1"/>
  <c r="H417" i="1"/>
  <c r="H1071" i="1"/>
  <c r="H1063" i="1"/>
  <c r="H1055" i="1"/>
  <c r="H104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1" i="1"/>
  <c r="H823" i="1"/>
  <c r="H815" i="1"/>
  <c r="H807" i="1"/>
  <c r="H799" i="1"/>
  <c r="H791" i="1"/>
  <c r="H783" i="1"/>
  <c r="H775" i="1"/>
  <c r="H767" i="1"/>
  <c r="H759" i="1"/>
  <c r="H751" i="1"/>
  <c r="H743" i="1"/>
  <c r="H735" i="1"/>
  <c r="H727" i="1"/>
  <c r="H719" i="1"/>
  <c r="H711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23" i="1"/>
  <c r="H518" i="1"/>
  <c r="H510" i="1"/>
  <c r="H502" i="1"/>
  <c r="H494" i="1"/>
  <c r="H486" i="1"/>
  <c r="H478" i="1"/>
  <c r="H470" i="1"/>
  <c r="H462" i="1"/>
  <c r="H446" i="1"/>
  <c r="H438" i="1"/>
  <c r="H430" i="1"/>
  <c r="H422" i="1"/>
  <c r="H414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86" i="1"/>
  <c r="H278" i="1"/>
  <c r="H254" i="1"/>
  <c r="H246" i="1"/>
  <c r="H222" i="1"/>
  <c r="H182" i="1"/>
  <c r="H150" i="1"/>
  <c r="H142" i="1"/>
  <c r="H126" i="1"/>
  <c r="H118" i="1"/>
  <c r="H94" i="1"/>
  <c r="H78" i="1"/>
  <c r="H62" i="1"/>
  <c r="H30" i="1"/>
  <c r="H22" i="1"/>
  <c r="H14" i="1"/>
  <c r="H1021" i="1"/>
  <c r="H1013" i="1"/>
  <c r="H1005" i="1"/>
  <c r="H997" i="1"/>
  <c r="H989" i="1"/>
  <c r="H981" i="1"/>
  <c r="H965" i="1"/>
  <c r="H957" i="1"/>
  <c r="H949" i="1"/>
  <c r="H941" i="1"/>
  <c r="H933" i="1"/>
  <c r="H925" i="1"/>
  <c r="H917" i="1"/>
  <c r="H901" i="1"/>
  <c r="H893" i="1"/>
  <c r="H885" i="1"/>
  <c r="H877" i="1"/>
  <c r="H869" i="1"/>
  <c r="H861" i="1"/>
  <c r="H853" i="1"/>
  <c r="H845" i="1"/>
  <c r="H837" i="1"/>
  <c r="H829" i="1"/>
  <c r="H821" i="1"/>
  <c r="H813" i="1"/>
  <c r="H805" i="1"/>
  <c r="H797" i="1"/>
  <c r="H789" i="1"/>
  <c r="H773" i="1"/>
  <c r="H765" i="1"/>
  <c r="H757" i="1"/>
  <c r="H749" i="1"/>
  <c r="H741" i="1"/>
  <c r="H733" i="1"/>
  <c r="H725" i="1"/>
  <c r="H717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49" i="1"/>
  <c r="H541" i="1"/>
  <c r="H533" i="1"/>
  <c r="H525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828" i="1"/>
  <c r="H820" i="1"/>
  <c r="H812" i="1"/>
  <c r="H804" i="1"/>
  <c r="H796" i="1"/>
  <c r="H788" i="1"/>
  <c r="H780" i="1"/>
  <c r="H772" i="1"/>
  <c r="H764" i="1"/>
  <c r="H756" i="1"/>
  <c r="H748" i="1"/>
  <c r="H740" i="1"/>
  <c r="H732" i="1"/>
  <c r="H724" i="1"/>
  <c r="H716" i="1"/>
  <c r="H708" i="1"/>
  <c r="H700" i="1"/>
  <c r="H692" i="1"/>
  <c r="H684" i="1"/>
  <c r="H676" i="1"/>
  <c r="H668" i="1"/>
  <c r="H652" i="1"/>
  <c r="H644" i="1"/>
  <c r="H636" i="1"/>
  <c r="H628" i="1"/>
  <c r="H612" i="1"/>
  <c r="H604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0" i="1"/>
  <c r="H252" i="1"/>
  <c r="H228" i="1"/>
  <c r="H212" i="1"/>
  <c r="H180" i="1"/>
  <c r="H164" i="1"/>
  <c r="H148" i="1"/>
  <c r="H116" i="1"/>
  <c r="H84" i="1"/>
  <c r="H76" i="1"/>
  <c r="H44" i="1"/>
  <c r="H12" i="1"/>
  <c r="H1043" i="1"/>
  <c r="H1035" i="1"/>
  <c r="H1027" i="1"/>
  <c r="H1019" i="1"/>
  <c r="H1011" i="1"/>
  <c r="H1003" i="1"/>
  <c r="H995" i="1"/>
  <c r="H987" i="1"/>
  <c r="H979" i="1"/>
  <c r="H971" i="1"/>
  <c r="H963" i="1"/>
  <c r="H955" i="1"/>
  <c r="H947" i="1"/>
  <c r="H939" i="1"/>
  <c r="H931" i="1"/>
  <c r="H923" i="1"/>
  <c r="H915" i="1"/>
  <c r="H907" i="1"/>
  <c r="H899" i="1"/>
  <c r="H891" i="1"/>
  <c r="H883" i="1"/>
  <c r="H875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354" i="1"/>
  <c r="H346" i="1"/>
  <c r="H338" i="1"/>
  <c r="H330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721" i="1"/>
  <c r="H713" i="1"/>
  <c r="H689" i="1"/>
  <c r="H657" i="1"/>
  <c r="H649" i="1"/>
  <c r="H625" i="1"/>
  <c r="H593" i="1"/>
  <c r="H585" i="1"/>
  <c r="H561" i="1"/>
  <c r="H529" i="1"/>
  <c r="H521" i="1"/>
  <c r="H497" i="1"/>
  <c r="H457" i="1"/>
  <c r="H449" i="1"/>
  <c r="H441" i="1"/>
  <c r="H433" i="1"/>
  <c r="H425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632" i="1"/>
  <c r="H624" i="1"/>
  <c r="H600" i="1"/>
  <c r="H568" i="1"/>
  <c r="H560" i="1"/>
  <c r="H536" i="1"/>
  <c r="H504" i="1"/>
  <c r="H496" i="1"/>
  <c r="H472" i="1"/>
  <c r="H464" i="1"/>
  <c r="H456" i="1"/>
  <c r="H448" i="1"/>
  <c r="H440" i="1"/>
  <c r="H424" i="1"/>
  <c r="H416" i="1"/>
  <c r="H392" i="1"/>
  <c r="H352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294" i="1"/>
  <c r="H270" i="1"/>
  <c r="H262" i="1"/>
  <c r="H238" i="1"/>
  <c r="H230" i="1"/>
  <c r="H206" i="1"/>
  <c r="H198" i="1"/>
  <c r="H190" i="1"/>
  <c r="H174" i="1"/>
  <c r="H166" i="1"/>
  <c r="H158" i="1"/>
  <c r="H134" i="1"/>
  <c r="H110" i="1"/>
  <c r="H102" i="1"/>
  <c r="H86" i="1"/>
  <c r="H70" i="1"/>
  <c r="H54" i="1"/>
  <c r="H46" i="1"/>
  <c r="H38" i="1"/>
  <c r="H6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244" i="1"/>
  <c r="H236" i="1"/>
  <c r="H220" i="1"/>
  <c r="H204" i="1"/>
  <c r="H196" i="1"/>
  <c r="H188" i="1"/>
  <c r="H172" i="1"/>
  <c r="H156" i="1"/>
  <c r="H140" i="1"/>
  <c r="H132" i="1"/>
  <c r="H124" i="1"/>
  <c r="H100" i="1"/>
  <c r="H92" i="1"/>
  <c r="H68" i="1"/>
  <c r="H60" i="1"/>
  <c r="H36" i="1"/>
  <c r="H28" i="1"/>
  <c r="H20" i="1"/>
  <c r="H4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E2" i="1"/>
  <c r="D2" i="1"/>
  <c r="F1242" i="1" l="1"/>
  <c r="I1242" i="1" s="1"/>
  <c r="J1242" i="1" s="1"/>
  <c r="F1241" i="1"/>
  <c r="I1241" i="1" s="1"/>
  <c r="J1241" i="1" s="1"/>
  <c r="F1240" i="1"/>
  <c r="I1240" i="1" s="1"/>
  <c r="J1240" i="1" s="1"/>
  <c r="F1239" i="1"/>
  <c r="I1239" i="1" s="1"/>
  <c r="J1239" i="1" s="1"/>
  <c r="F1238" i="1"/>
  <c r="I1238" i="1" s="1"/>
  <c r="J1238" i="1" s="1"/>
  <c r="F1237" i="1"/>
  <c r="I1237" i="1" s="1"/>
  <c r="J1237" i="1" s="1"/>
  <c r="F1236" i="1"/>
  <c r="F1235" i="1"/>
  <c r="I1235" i="1" s="1"/>
  <c r="J1235" i="1" s="1"/>
  <c r="F1234" i="1"/>
  <c r="I1234" i="1" s="1"/>
  <c r="J1234" i="1" s="1"/>
  <c r="F1233" i="1"/>
  <c r="I1233" i="1" s="1"/>
  <c r="J1233" i="1" s="1"/>
  <c r="F1232" i="1"/>
  <c r="I1232" i="1" s="1"/>
  <c r="J1232" i="1" s="1"/>
  <c r="F1231" i="1"/>
  <c r="I1231" i="1" s="1"/>
  <c r="J1231" i="1" s="1"/>
  <c r="F1230" i="1"/>
  <c r="I1230" i="1" s="1"/>
  <c r="J1230" i="1" s="1"/>
  <c r="F1229" i="1"/>
  <c r="I1229" i="1" s="1"/>
  <c r="J1229" i="1" s="1"/>
  <c r="F1228" i="1"/>
  <c r="I1228" i="1" s="1"/>
  <c r="J1228" i="1" s="1"/>
  <c r="F1227" i="1"/>
  <c r="I1227" i="1" s="1"/>
  <c r="J1227" i="1" s="1"/>
  <c r="F1226" i="1"/>
  <c r="I1226" i="1" s="1"/>
  <c r="J1226" i="1" s="1"/>
  <c r="F1225" i="1"/>
  <c r="I1225" i="1" s="1"/>
  <c r="J1225" i="1" s="1"/>
  <c r="F1224" i="1"/>
  <c r="I1224" i="1" s="1"/>
  <c r="J1224" i="1" s="1"/>
  <c r="F1223" i="1"/>
  <c r="I1223" i="1" s="1"/>
  <c r="J1223" i="1" s="1"/>
  <c r="F1222" i="1"/>
  <c r="I1222" i="1" s="1"/>
  <c r="J1222" i="1" s="1"/>
  <c r="F1221" i="1"/>
  <c r="I1221" i="1" s="1"/>
  <c r="J1221" i="1" s="1"/>
  <c r="F1220" i="1"/>
  <c r="I1220" i="1" s="1"/>
  <c r="J1220" i="1" s="1"/>
  <c r="F1219" i="1"/>
  <c r="I1219" i="1" s="1"/>
  <c r="J1219" i="1" s="1"/>
  <c r="F1218" i="1"/>
  <c r="I1218" i="1" s="1"/>
  <c r="J1218" i="1" s="1"/>
  <c r="F1217" i="1"/>
  <c r="I1217" i="1" s="1"/>
  <c r="J1217" i="1" s="1"/>
  <c r="F1216" i="1"/>
  <c r="I1216" i="1" s="1"/>
  <c r="J1216" i="1" s="1"/>
  <c r="F1215" i="1"/>
  <c r="I1215" i="1" s="1"/>
  <c r="J1215" i="1" s="1"/>
  <c r="F1214" i="1"/>
  <c r="I1214" i="1" s="1"/>
  <c r="J1214" i="1" s="1"/>
  <c r="F1213" i="1"/>
  <c r="I1213" i="1" s="1"/>
  <c r="J1213" i="1" s="1"/>
  <c r="F1212" i="1"/>
  <c r="I1212" i="1" s="1"/>
  <c r="J1212" i="1" s="1"/>
  <c r="F1211" i="1"/>
  <c r="I1211" i="1" s="1"/>
  <c r="J1211" i="1" s="1"/>
  <c r="F1210" i="1"/>
  <c r="I1210" i="1" s="1"/>
  <c r="J1210" i="1" s="1"/>
  <c r="F1209" i="1"/>
  <c r="I1209" i="1" s="1"/>
  <c r="J1209" i="1" s="1"/>
  <c r="F1208" i="1"/>
  <c r="I1208" i="1" s="1"/>
  <c r="J1208" i="1" s="1"/>
  <c r="F1207" i="1"/>
  <c r="I1207" i="1" s="1"/>
  <c r="J1207" i="1" s="1"/>
  <c r="F1206" i="1"/>
  <c r="I1206" i="1" s="1"/>
  <c r="J1206" i="1" s="1"/>
  <c r="F1205" i="1"/>
  <c r="I1205" i="1" s="1"/>
  <c r="J1205" i="1" s="1"/>
  <c r="F1204" i="1"/>
  <c r="I1204" i="1" s="1"/>
  <c r="J1204" i="1" s="1"/>
  <c r="F1203" i="1"/>
  <c r="I1203" i="1" s="1"/>
  <c r="J1203" i="1" s="1"/>
  <c r="F1202" i="1"/>
  <c r="I1202" i="1" s="1"/>
  <c r="J1202" i="1" s="1"/>
  <c r="F1201" i="1"/>
  <c r="I1201" i="1" s="1"/>
  <c r="J1201" i="1" s="1"/>
  <c r="F1200" i="1"/>
  <c r="I1200" i="1" s="1"/>
  <c r="J1200" i="1" s="1"/>
  <c r="F1199" i="1"/>
  <c r="I1199" i="1" s="1"/>
  <c r="J1199" i="1" s="1"/>
  <c r="F1198" i="1"/>
  <c r="I1198" i="1" s="1"/>
  <c r="J1198" i="1" s="1"/>
  <c r="F1197" i="1"/>
  <c r="I1197" i="1" s="1"/>
  <c r="J1197" i="1" s="1"/>
  <c r="F1196" i="1"/>
  <c r="I1196" i="1" s="1"/>
  <c r="J1196" i="1" s="1"/>
  <c r="F1195" i="1"/>
  <c r="I1195" i="1" s="1"/>
  <c r="J1195" i="1" s="1"/>
  <c r="F1194" i="1"/>
  <c r="I1194" i="1" s="1"/>
  <c r="J1194" i="1" s="1"/>
  <c r="F1193" i="1"/>
  <c r="I1193" i="1" s="1"/>
  <c r="J1193" i="1" s="1"/>
  <c r="F1192" i="1"/>
  <c r="I1192" i="1" s="1"/>
  <c r="J1192" i="1" s="1"/>
  <c r="F1191" i="1"/>
  <c r="I1191" i="1" s="1"/>
  <c r="J1191" i="1" s="1"/>
  <c r="F1190" i="1"/>
  <c r="I1190" i="1" s="1"/>
  <c r="J1190" i="1" s="1"/>
  <c r="F1189" i="1"/>
  <c r="I1189" i="1" s="1"/>
  <c r="J1189" i="1" s="1"/>
  <c r="F1188" i="1"/>
  <c r="I1188" i="1" s="1"/>
  <c r="J1188" i="1" s="1"/>
  <c r="F1187" i="1"/>
  <c r="I1187" i="1" s="1"/>
  <c r="J1187" i="1" s="1"/>
  <c r="F1186" i="1"/>
  <c r="I1186" i="1" s="1"/>
  <c r="J1186" i="1" s="1"/>
  <c r="F1185" i="1"/>
  <c r="I1185" i="1" s="1"/>
  <c r="J1185" i="1" s="1"/>
  <c r="F1184" i="1"/>
  <c r="I1184" i="1" s="1"/>
  <c r="J1184" i="1" s="1"/>
  <c r="F1183" i="1"/>
  <c r="I1183" i="1" s="1"/>
  <c r="J1183" i="1" s="1"/>
  <c r="F1182" i="1"/>
  <c r="I1182" i="1" s="1"/>
  <c r="J1182" i="1" s="1"/>
  <c r="F1181" i="1"/>
  <c r="I1181" i="1" s="1"/>
  <c r="J1181" i="1" s="1"/>
  <c r="F1180" i="1"/>
  <c r="I1180" i="1" s="1"/>
  <c r="J1180" i="1" s="1"/>
  <c r="F1179" i="1"/>
  <c r="I1179" i="1" s="1"/>
  <c r="J1179" i="1" s="1"/>
  <c r="F1178" i="1"/>
  <c r="I1178" i="1" s="1"/>
  <c r="J1178" i="1" s="1"/>
  <c r="F1177" i="1"/>
  <c r="I1177" i="1" s="1"/>
  <c r="J1177" i="1" s="1"/>
  <c r="F1176" i="1"/>
  <c r="I1176" i="1" s="1"/>
  <c r="J1176" i="1" s="1"/>
  <c r="F1175" i="1"/>
  <c r="I1175" i="1" s="1"/>
  <c r="J1175" i="1" s="1"/>
  <c r="F1174" i="1"/>
  <c r="I1174" i="1" s="1"/>
  <c r="J1174" i="1" s="1"/>
  <c r="F1173" i="1"/>
  <c r="I1173" i="1" s="1"/>
  <c r="J1173" i="1" s="1"/>
  <c r="F1172" i="1"/>
  <c r="I1172" i="1" s="1"/>
  <c r="J1172" i="1" s="1"/>
  <c r="F1171" i="1"/>
  <c r="I1171" i="1" s="1"/>
  <c r="J1171" i="1" s="1"/>
  <c r="F1170" i="1"/>
  <c r="I1170" i="1" s="1"/>
  <c r="J1170" i="1" s="1"/>
  <c r="F1169" i="1"/>
  <c r="I1169" i="1" s="1"/>
  <c r="J1169" i="1" s="1"/>
  <c r="F1168" i="1"/>
  <c r="I1168" i="1" s="1"/>
  <c r="J1168" i="1" s="1"/>
  <c r="F1167" i="1"/>
  <c r="I1167" i="1" s="1"/>
  <c r="J1167" i="1" s="1"/>
  <c r="F1166" i="1"/>
  <c r="I1166" i="1" s="1"/>
  <c r="J1166" i="1" s="1"/>
  <c r="F1165" i="1"/>
  <c r="I1165" i="1" s="1"/>
  <c r="J1165" i="1" s="1"/>
  <c r="F1164" i="1"/>
  <c r="I1164" i="1" s="1"/>
  <c r="J1164" i="1" s="1"/>
  <c r="F1163" i="1"/>
  <c r="I1163" i="1" s="1"/>
  <c r="J1163" i="1" s="1"/>
  <c r="F1162" i="1"/>
  <c r="I1162" i="1" s="1"/>
  <c r="J1162" i="1" s="1"/>
  <c r="F1161" i="1"/>
  <c r="I1161" i="1" s="1"/>
  <c r="J1161" i="1" s="1"/>
  <c r="F1160" i="1"/>
  <c r="I1160" i="1" s="1"/>
  <c r="J1160" i="1" s="1"/>
  <c r="F1159" i="1"/>
  <c r="I1159" i="1" s="1"/>
  <c r="J1159" i="1" s="1"/>
  <c r="F1158" i="1"/>
  <c r="I1158" i="1" s="1"/>
  <c r="J1158" i="1" s="1"/>
  <c r="F1157" i="1"/>
  <c r="I1157" i="1" s="1"/>
  <c r="J1157" i="1" s="1"/>
  <c r="F1156" i="1"/>
  <c r="I1156" i="1" s="1"/>
  <c r="J1156" i="1" s="1"/>
  <c r="F1155" i="1"/>
  <c r="I1155" i="1" s="1"/>
  <c r="J1155" i="1" s="1"/>
  <c r="F1154" i="1"/>
  <c r="I1154" i="1" s="1"/>
  <c r="J1154" i="1" s="1"/>
  <c r="F1153" i="1"/>
  <c r="I1153" i="1" s="1"/>
  <c r="J1153" i="1" s="1"/>
  <c r="F1152" i="1"/>
  <c r="I1152" i="1" s="1"/>
  <c r="J1152" i="1" s="1"/>
  <c r="F1151" i="1"/>
  <c r="I1151" i="1" s="1"/>
  <c r="J1151" i="1" s="1"/>
  <c r="F1150" i="1"/>
  <c r="I1150" i="1" s="1"/>
  <c r="J1150" i="1" s="1"/>
  <c r="F1149" i="1"/>
  <c r="I1149" i="1" s="1"/>
  <c r="J1149" i="1" s="1"/>
  <c r="F1148" i="1"/>
  <c r="I1148" i="1" s="1"/>
  <c r="J1148" i="1" s="1"/>
  <c r="F1147" i="1"/>
  <c r="I1147" i="1" s="1"/>
  <c r="J1147" i="1" s="1"/>
  <c r="F1146" i="1"/>
  <c r="I1146" i="1" s="1"/>
  <c r="J1146" i="1" s="1"/>
  <c r="F1145" i="1"/>
  <c r="I1145" i="1" s="1"/>
  <c r="J1145" i="1" s="1"/>
  <c r="F1144" i="1"/>
  <c r="I1144" i="1" s="1"/>
  <c r="J1144" i="1" s="1"/>
  <c r="F1143" i="1"/>
  <c r="I1143" i="1" s="1"/>
  <c r="J1143" i="1" s="1"/>
  <c r="F1142" i="1"/>
  <c r="I1142" i="1" s="1"/>
  <c r="J1142" i="1" s="1"/>
  <c r="F1141" i="1"/>
  <c r="I1141" i="1" s="1"/>
  <c r="J1141" i="1" s="1"/>
  <c r="F1140" i="1"/>
  <c r="I1140" i="1" s="1"/>
  <c r="J1140" i="1" s="1"/>
  <c r="F1139" i="1"/>
  <c r="I1139" i="1" s="1"/>
  <c r="J1139" i="1" s="1"/>
  <c r="F1138" i="1"/>
  <c r="I1138" i="1" s="1"/>
  <c r="J1138" i="1" s="1"/>
  <c r="F1137" i="1"/>
  <c r="I1137" i="1" s="1"/>
  <c r="J1137" i="1" s="1"/>
  <c r="F1136" i="1"/>
  <c r="I1136" i="1" s="1"/>
  <c r="J1136" i="1" s="1"/>
  <c r="F1135" i="1"/>
  <c r="I1135" i="1" s="1"/>
  <c r="J1135" i="1" s="1"/>
  <c r="F1134" i="1"/>
  <c r="I1134" i="1" s="1"/>
  <c r="J1134" i="1" s="1"/>
  <c r="F1133" i="1"/>
  <c r="I1133" i="1" s="1"/>
  <c r="J1133" i="1" s="1"/>
  <c r="F1132" i="1"/>
  <c r="I1132" i="1" s="1"/>
  <c r="J1132" i="1" s="1"/>
  <c r="F1131" i="1"/>
  <c r="I1131" i="1" s="1"/>
  <c r="J1131" i="1" s="1"/>
  <c r="F1130" i="1"/>
  <c r="I1130" i="1" s="1"/>
  <c r="J1130" i="1" s="1"/>
  <c r="F1129" i="1"/>
  <c r="I1129" i="1" s="1"/>
  <c r="J1129" i="1" s="1"/>
  <c r="F1128" i="1"/>
  <c r="I1128" i="1" s="1"/>
  <c r="J1128" i="1" s="1"/>
  <c r="F1127" i="1"/>
  <c r="I1127" i="1" s="1"/>
  <c r="J1127" i="1" s="1"/>
  <c r="F1126" i="1"/>
  <c r="I1126" i="1" s="1"/>
  <c r="J1126" i="1" s="1"/>
  <c r="F1125" i="1"/>
  <c r="I1125" i="1" s="1"/>
  <c r="J1125" i="1" s="1"/>
  <c r="F1124" i="1"/>
  <c r="I1124" i="1" s="1"/>
  <c r="J1124" i="1" s="1"/>
  <c r="F1123" i="1"/>
  <c r="I1123" i="1" s="1"/>
  <c r="J1123" i="1" s="1"/>
  <c r="F1122" i="1"/>
  <c r="I1122" i="1" s="1"/>
  <c r="J1122" i="1" s="1"/>
  <c r="F1121" i="1"/>
  <c r="I1121" i="1" s="1"/>
  <c r="J1121" i="1" s="1"/>
  <c r="F1120" i="1"/>
  <c r="I1120" i="1" s="1"/>
  <c r="J1120" i="1" s="1"/>
  <c r="F1119" i="1"/>
  <c r="I1119" i="1" s="1"/>
  <c r="J1119" i="1" s="1"/>
  <c r="F1118" i="1"/>
  <c r="I1118" i="1" s="1"/>
  <c r="J1118" i="1" s="1"/>
  <c r="F1117" i="1"/>
  <c r="I1117" i="1" s="1"/>
  <c r="J1117" i="1" s="1"/>
  <c r="F1116" i="1"/>
  <c r="I1116" i="1" s="1"/>
  <c r="J1116" i="1" s="1"/>
  <c r="F1115" i="1"/>
  <c r="I1115" i="1" s="1"/>
  <c r="J1115" i="1" s="1"/>
  <c r="F1114" i="1"/>
  <c r="I1114" i="1" s="1"/>
  <c r="J1114" i="1" s="1"/>
  <c r="F1113" i="1"/>
  <c r="I1113" i="1" s="1"/>
  <c r="J1113" i="1" s="1"/>
  <c r="F1112" i="1"/>
  <c r="I1112" i="1" s="1"/>
  <c r="J1112" i="1" s="1"/>
  <c r="F1111" i="1"/>
  <c r="I1111" i="1" s="1"/>
  <c r="J1111" i="1" s="1"/>
  <c r="F1110" i="1"/>
  <c r="I1110" i="1" s="1"/>
  <c r="J1110" i="1" s="1"/>
  <c r="F1109" i="1"/>
  <c r="I1109" i="1" s="1"/>
  <c r="J1109" i="1" s="1"/>
  <c r="F1108" i="1"/>
  <c r="I1108" i="1" s="1"/>
  <c r="J1108" i="1" s="1"/>
  <c r="F1107" i="1"/>
  <c r="I1107" i="1" s="1"/>
  <c r="J1107" i="1" s="1"/>
  <c r="F1106" i="1"/>
  <c r="I1106" i="1" s="1"/>
  <c r="J1106" i="1" s="1"/>
  <c r="F1105" i="1"/>
  <c r="I1105" i="1" s="1"/>
  <c r="J1105" i="1" s="1"/>
  <c r="F1104" i="1"/>
  <c r="I1104" i="1" s="1"/>
  <c r="J1104" i="1" s="1"/>
  <c r="F1103" i="1"/>
  <c r="I1103" i="1" s="1"/>
  <c r="J1103" i="1" s="1"/>
  <c r="F1102" i="1"/>
  <c r="I1102" i="1" s="1"/>
  <c r="J1102" i="1" s="1"/>
  <c r="F1101" i="1"/>
  <c r="I1101" i="1" s="1"/>
  <c r="J1101" i="1" s="1"/>
  <c r="F1100" i="1"/>
  <c r="I1100" i="1" s="1"/>
  <c r="J1100" i="1" s="1"/>
  <c r="F1099" i="1"/>
  <c r="I1099" i="1" s="1"/>
  <c r="J1099" i="1" s="1"/>
  <c r="F1098" i="1"/>
  <c r="I1098" i="1" s="1"/>
  <c r="J1098" i="1" s="1"/>
  <c r="F1097" i="1"/>
  <c r="I1097" i="1" s="1"/>
  <c r="J1097" i="1" s="1"/>
  <c r="F1096" i="1"/>
  <c r="I1096" i="1" s="1"/>
  <c r="J1096" i="1" s="1"/>
  <c r="F1095" i="1"/>
  <c r="I1095" i="1" s="1"/>
  <c r="J1095" i="1" s="1"/>
  <c r="F1094" i="1"/>
  <c r="I1094" i="1" s="1"/>
  <c r="J1094" i="1" s="1"/>
  <c r="F1093" i="1"/>
  <c r="I1093" i="1" s="1"/>
  <c r="J1093" i="1" s="1"/>
  <c r="F1092" i="1"/>
  <c r="I1092" i="1" s="1"/>
  <c r="J1092" i="1" s="1"/>
  <c r="F1091" i="1"/>
  <c r="I1091" i="1" s="1"/>
  <c r="J1091" i="1" s="1"/>
  <c r="F1090" i="1"/>
  <c r="I1090" i="1" s="1"/>
  <c r="J1090" i="1" s="1"/>
  <c r="F1089" i="1"/>
  <c r="I1089" i="1" s="1"/>
  <c r="J1089" i="1" s="1"/>
  <c r="F1088" i="1"/>
  <c r="I1088" i="1" s="1"/>
  <c r="J1088" i="1" s="1"/>
  <c r="F1087" i="1"/>
  <c r="I1087" i="1" s="1"/>
  <c r="J1087" i="1" s="1"/>
  <c r="F1086" i="1"/>
  <c r="I1086" i="1" s="1"/>
  <c r="J1086" i="1" s="1"/>
  <c r="F1085" i="1"/>
  <c r="I1085" i="1" s="1"/>
  <c r="J1085" i="1" s="1"/>
  <c r="F1084" i="1"/>
  <c r="I1084" i="1" s="1"/>
  <c r="J1084" i="1" s="1"/>
  <c r="F1083" i="1"/>
  <c r="I1083" i="1" s="1"/>
  <c r="J1083" i="1" s="1"/>
  <c r="F1082" i="1"/>
  <c r="I1082" i="1" s="1"/>
  <c r="J1082" i="1" s="1"/>
  <c r="F1081" i="1"/>
  <c r="I1081" i="1" s="1"/>
  <c r="J1081" i="1" s="1"/>
  <c r="F1080" i="1"/>
  <c r="I1080" i="1" s="1"/>
  <c r="J1080" i="1" s="1"/>
  <c r="F1079" i="1"/>
  <c r="I1079" i="1" s="1"/>
  <c r="J1079" i="1" s="1"/>
  <c r="F1078" i="1"/>
  <c r="I1078" i="1" s="1"/>
  <c r="J1078" i="1" s="1"/>
  <c r="F1077" i="1"/>
  <c r="I1077" i="1" s="1"/>
  <c r="J1077" i="1" s="1"/>
  <c r="F1076" i="1"/>
  <c r="I1076" i="1" s="1"/>
  <c r="J1076" i="1" s="1"/>
  <c r="F1075" i="1"/>
  <c r="I1075" i="1" s="1"/>
  <c r="J1075" i="1" s="1"/>
  <c r="F1074" i="1"/>
  <c r="I1074" i="1" s="1"/>
  <c r="J1074" i="1" s="1"/>
  <c r="F1073" i="1"/>
  <c r="I1073" i="1" s="1"/>
  <c r="J1073" i="1" s="1"/>
  <c r="F1072" i="1"/>
  <c r="I1072" i="1" s="1"/>
  <c r="J1072" i="1" s="1"/>
  <c r="F1071" i="1"/>
  <c r="I1071" i="1" s="1"/>
  <c r="J1071" i="1" s="1"/>
  <c r="F1070" i="1"/>
  <c r="I1070" i="1" s="1"/>
  <c r="J1070" i="1" s="1"/>
  <c r="F1069" i="1"/>
  <c r="I1069" i="1" s="1"/>
  <c r="J1069" i="1" s="1"/>
  <c r="F1068" i="1"/>
  <c r="I1068" i="1" s="1"/>
  <c r="J1068" i="1" s="1"/>
  <c r="F1067" i="1"/>
  <c r="I1067" i="1" s="1"/>
  <c r="J1067" i="1" s="1"/>
  <c r="F1066" i="1"/>
  <c r="I1066" i="1" s="1"/>
  <c r="J1066" i="1" s="1"/>
  <c r="F1065" i="1"/>
  <c r="I1065" i="1" s="1"/>
  <c r="J1065" i="1" s="1"/>
  <c r="F1064" i="1"/>
  <c r="I1064" i="1" s="1"/>
  <c r="J1064" i="1" s="1"/>
  <c r="F1063" i="1"/>
  <c r="I1063" i="1" s="1"/>
  <c r="J1063" i="1" s="1"/>
  <c r="F1062" i="1"/>
  <c r="I1062" i="1" s="1"/>
  <c r="J1062" i="1" s="1"/>
  <c r="F1061" i="1"/>
  <c r="I1061" i="1" s="1"/>
  <c r="J1061" i="1" s="1"/>
  <c r="F1060" i="1"/>
  <c r="I1060" i="1" s="1"/>
  <c r="J1060" i="1" s="1"/>
  <c r="F1059" i="1"/>
  <c r="I1059" i="1" s="1"/>
  <c r="J1059" i="1" s="1"/>
  <c r="F1058" i="1"/>
  <c r="I1058" i="1" s="1"/>
  <c r="J1058" i="1" s="1"/>
  <c r="F1057" i="1"/>
  <c r="I1057" i="1" s="1"/>
  <c r="J1057" i="1" s="1"/>
  <c r="F1056" i="1"/>
  <c r="I1056" i="1" s="1"/>
  <c r="J1056" i="1" s="1"/>
  <c r="F1055" i="1"/>
  <c r="I1055" i="1" s="1"/>
  <c r="J1055" i="1" s="1"/>
  <c r="F1054" i="1"/>
  <c r="I1054" i="1" s="1"/>
  <c r="J1054" i="1" s="1"/>
  <c r="F1053" i="1"/>
  <c r="I1053" i="1" s="1"/>
  <c r="J1053" i="1" s="1"/>
  <c r="F1052" i="1"/>
  <c r="I1052" i="1" s="1"/>
  <c r="J1052" i="1" s="1"/>
  <c r="F1051" i="1"/>
  <c r="I1051" i="1" s="1"/>
  <c r="J1051" i="1" s="1"/>
  <c r="F1050" i="1"/>
  <c r="I1050" i="1" s="1"/>
  <c r="J1050" i="1" s="1"/>
  <c r="F1049" i="1"/>
  <c r="I1049" i="1" s="1"/>
  <c r="J1049" i="1" s="1"/>
  <c r="F1048" i="1"/>
  <c r="I1048" i="1" s="1"/>
  <c r="J1048" i="1" s="1"/>
  <c r="F1047" i="1"/>
  <c r="I1047" i="1" s="1"/>
  <c r="J1047" i="1" s="1"/>
  <c r="F1046" i="1"/>
  <c r="I1046" i="1" s="1"/>
  <c r="J1046" i="1" s="1"/>
  <c r="F1045" i="1"/>
  <c r="I1045" i="1" s="1"/>
  <c r="J1045" i="1" s="1"/>
  <c r="F1044" i="1"/>
  <c r="I1044" i="1" s="1"/>
  <c r="J1044" i="1" s="1"/>
  <c r="F1043" i="1"/>
  <c r="I1043" i="1" s="1"/>
  <c r="J1043" i="1" s="1"/>
  <c r="F1042" i="1"/>
  <c r="I1042" i="1" s="1"/>
  <c r="J1042" i="1" s="1"/>
  <c r="F1041" i="1"/>
  <c r="I1041" i="1" s="1"/>
  <c r="J1041" i="1" s="1"/>
  <c r="F1040" i="1"/>
  <c r="I1040" i="1" s="1"/>
  <c r="J1040" i="1" s="1"/>
  <c r="F1039" i="1"/>
  <c r="I1039" i="1" s="1"/>
  <c r="J1039" i="1" s="1"/>
  <c r="F1038" i="1"/>
  <c r="I1038" i="1" s="1"/>
  <c r="J1038" i="1" s="1"/>
  <c r="F1037" i="1"/>
  <c r="I1037" i="1" s="1"/>
  <c r="J1037" i="1" s="1"/>
  <c r="F1036" i="1"/>
  <c r="I1036" i="1" s="1"/>
  <c r="J1036" i="1" s="1"/>
  <c r="F1035" i="1"/>
  <c r="I1035" i="1" s="1"/>
  <c r="J1035" i="1" s="1"/>
  <c r="F1034" i="1"/>
  <c r="I1034" i="1" s="1"/>
  <c r="J1034" i="1" s="1"/>
  <c r="F1033" i="1"/>
  <c r="I1033" i="1" s="1"/>
  <c r="J1033" i="1" s="1"/>
  <c r="F1032" i="1"/>
  <c r="I1032" i="1" s="1"/>
  <c r="J1032" i="1" s="1"/>
  <c r="F1031" i="1"/>
  <c r="I1031" i="1" s="1"/>
  <c r="J1031" i="1" s="1"/>
  <c r="F1030" i="1"/>
  <c r="I1030" i="1" s="1"/>
  <c r="J1030" i="1" s="1"/>
  <c r="F1029" i="1"/>
  <c r="I1029" i="1" s="1"/>
  <c r="J1029" i="1" s="1"/>
  <c r="F1028" i="1"/>
  <c r="I1028" i="1" s="1"/>
  <c r="J1028" i="1" s="1"/>
  <c r="F1027" i="1"/>
  <c r="I1027" i="1" s="1"/>
  <c r="J1027" i="1" s="1"/>
  <c r="F1026" i="1"/>
  <c r="I1026" i="1" s="1"/>
  <c r="J1026" i="1" s="1"/>
  <c r="F1025" i="1"/>
  <c r="I1025" i="1" s="1"/>
  <c r="J1025" i="1" s="1"/>
  <c r="F1024" i="1"/>
  <c r="I1024" i="1" s="1"/>
  <c r="J1024" i="1" s="1"/>
  <c r="F1023" i="1"/>
  <c r="I1023" i="1" s="1"/>
  <c r="J1023" i="1" s="1"/>
  <c r="F1022" i="1"/>
  <c r="I1022" i="1" s="1"/>
  <c r="J1022" i="1" s="1"/>
  <c r="F1021" i="1"/>
  <c r="I1021" i="1" s="1"/>
  <c r="J1021" i="1" s="1"/>
  <c r="F1020" i="1"/>
  <c r="I1020" i="1" s="1"/>
  <c r="J1020" i="1" s="1"/>
  <c r="F1019" i="1"/>
  <c r="I1019" i="1" s="1"/>
  <c r="J1019" i="1" s="1"/>
  <c r="F1018" i="1"/>
  <c r="I1018" i="1" s="1"/>
  <c r="J1018" i="1" s="1"/>
  <c r="F1017" i="1"/>
  <c r="I1017" i="1" s="1"/>
  <c r="J1017" i="1" s="1"/>
  <c r="F1016" i="1"/>
  <c r="I1016" i="1" s="1"/>
  <c r="J1016" i="1" s="1"/>
  <c r="F1015" i="1"/>
  <c r="I1015" i="1" s="1"/>
  <c r="J1015" i="1" s="1"/>
  <c r="F1014" i="1"/>
  <c r="I1014" i="1" s="1"/>
  <c r="J1014" i="1" s="1"/>
  <c r="F1013" i="1"/>
  <c r="I1013" i="1" s="1"/>
  <c r="J1013" i="1" s="1"/>
  <c r="F1012" i="1"/>
  <c r="I1012" i="1" s="1"/>
  <c r="J1012" i="1" s="1"/>
  <c r="F1011" i="1"/>
  <c r="I1011" i="1" s="1"/>
  <c r="J1011" i="1" s="1"/>
  <c r="F1010" i="1"/>
  <c r="I1010" i="1" s="1"/>
  <c r="J1010" i="1" s="1"/>
  <c r="F1009" i="1"/>
  <c r="I1009" i="1" s="1"/>
  <c r="J1009" i="1" s="1"/>
  <c r="F1008" i="1"/>
  <c r="I1008" i="1" s="1"/>
  <c r="J1008" i="1" s="1"/>
  <c r="F1007" i="1"/>
  <c r="I1007" i="1" s="1"/>
  <c r="J1007" i="1" s="1"/>
  <c r="F1006" i="1"/>
  <c r="I1006" i="1" s="1"/>
  <c r="J1006" i="1" s="1"/>
  <c r="F1005" i="1"/>
  <c r="I1005" i="1" s="1"/>
  <c r="J1005" i="1" s="1"/>
  <c r="F1004" i="1"/>
  <c r="I1004" i="1" s="1"/>
  <c r="J1004" i="1" s="1"/>
  <c r="F1003" i="1"/>
  <c r="I1003" i="1" s="1"/>
  <c r="J1003" i="1" s="1"/>
  <c r="F1002" i="1"/>
  <c r="I1002" i="1" s="1"/>
  <c r="J1002" i="1" s="1"/>
  <c r="F1001" i="1"/>
  <c r="I1001" i="1" s="1"/>
  <c r="J1001" i="1" s="1"/>
  <c r="F1000" i="1"/>
  <c r="I1000" i="1" s="1"/>
  <c r="J1000" i="1" s="1"/>
  <c r="F999" i="1"/>
  <c r="I999" i="1" s="1"/>
  <c r="J999" i="1" s="1"/>
  <c r="F998" i="1"/>
  <c r="I998" i="1" s="1"/>
  <c r="J998" i="1" s="1"/>
  <c r="F997" i="1"/>
  <c r="I997" i="1" s="1"/>
  <c r="J997" i="1" s="1"/>
  <c r="F996" i="1"/>
  <c r="I996" i="1" s="1"/>
  <c r="J996" i="1" s="1"/>
  <c r="F995" i="1"/>
  <c r="I995" i="1" s="1"/>
  <c r="J995" i="1" s="1"/>
  <c r="F994" i="1"/>
  <c r="I994" i="1" s="1"/>
  <c r="J994" i="1" s="1"/>
  <c r="F993" i="1"/>
  <c r="I993" i="1" s="1"/>
  <c r="J993" i="1" s="1"/>
  <c r="F992" i="1"/>
  <c r="I992" i="1" s="1"/>
  <c r="J992" i="1" s="1"/>
  <c r="F991" i="1"/>
  <c r="I991" i="1" s="1"/>
  <c r="J991" i="1" s="1"/>
  <c r="F990" i="1"/>
  <c r="I990" i="1" s="1"/>
  <c r="J990" i="1" s="1"/>
  <c r="F989" i="1"/>
  <c r="I989" i="1" s="1"/>
  <c r="J989" i="1" s="1"/>
  <c r="F988" i="1"/>
  <c r="I988" i="1" s="1"/>
  <c r="J988" i="1" s="1"/>
  <c r="F987" i="1"/>
  <c r="I987" i="1" s="1"/>
  <c r="J987" i="1" s="1"/>
  <c r="F986" i="1"/>
  <c r="I986" i="1" s="1"/>
  <c r="J986" i="1" s="1"/>
  <c r="F985" i="1"/>
  <c r="I985" i="1" s="1"/>
  <c r="J985" i="1" s="1"/>
  <c r="F984" i="1"/>
  <c r="I984" i="1" s="1"/>
  <c r="J984" i="1" s="1"/>
  <c r="F983" i="1"/>
  <c r="I983" i="1" s="1"/>
  <c r="J983" i="1" s="1"/>
  <c r="F982" i="1"/>
  <c r="I982" i="1" s="1"/>
  <c r="J982" i="1" s="1"/>
  <c r="F981" i="1"/>
  <c r="I981" i="1" s="1"/>
  <c r="J981" i="1" s="1"/>
  <c r="F980" i="1"/>
  <c r="I980" i="1" s="1"/>
  <c r="J980" i="1" s="1"/>
  <c r="F979" i="1"/>
  <c r="I979" i="1" s="1"/>
  <c r="J979" i="1" s="1"/>
  <c r="F978" i="1"/>
  <c r="I978" i="1" s="1"/>
  <c r="J978" i="1" s="1"/>
  <c r="F977" i="1"/>
  <c r="I977" i="1" s="1"/>
  <c r="J977" i="1" s="1"/>
  <c r="F976" i="1"/>
  <c r="I976" i="1" s="1"/>
  <c r="J976" i="1" s="1"/>
  <c r="F975" i="1"/>
  <c r="I975" i="1" s="1"/>
  <c r="J975" i="1" s="1"/>
  <c r="F974" i="1"/>
  <c r="I974" i="1" s="1"/>
  <c r="J974" i="1" s="1"/>
  <c r="F973" i="1"/>
  <c r="I973" i="1" s="1"/>
  <c r="J973" i="1" s="1"/>
  <c r="F972" i="1"/>
  <c r="I972" i="1" s="1"/>
  <c r="J972" i="1" s="1"/>
  <c r="F971" i="1"/>
  <c r="I971" i="1" s="1"/>
  <c r="J971" i="1" s="1"/>
  <c r="F970" i="1"/>
  <c r="I970" i="1" s="1"/>
  <c r="J970" i="1" s="1"/>
  <c r="F969" i="1"/>
  <c r="I969" i="1" s="1"/>
  <c r="J969" i="1" s="1"/>
  <c r="F968" i="1"/>
  <c r="I968" i="1" s="1"/>
  <c r="J968" i="1" s="1"/>
  <c r="F967" i="1"/>
  <c r="I967" i="1" s="1"/>
  <c r="J967" i="1" s="1"/>
  <c r="F966" i="1"/>
  <c r="I966" i="1" s="1"/>
  <c r="J966" i="1" s="1"/>
  <c r="F965" i="1"/>
  <c r="I965" i="1" s="1"/>
  <c r="J965" i="1" s="1"/>
  <c r="F964" i="1"/>
  <c r="I964" i="1" s="1"/>
  <c r="J964" i="1" s="1"/>
  <c r="F963" i="1"/>
  <c r="I963" i="1" s="1"/>
  <c r="J963" i="1" s="1"/>
  <c r="F962" i="1"/>
  <c r="I962" i="1" s="1"/>
  <c r="J962" i="1" s="1"/>
  <c r="F961" i="1"/>
  <c r="I961" i="1" s="1"/>
  <c r="J961" i="1" s="1"/>
  <c r="F960" i="1"/>
  <c r="I960" i="1" s="1"/>
  <c r="J960" i="1" s="1"/>
  <c r="F959" i="1"/>
  <c r="I959" i="1" s="1"/>
  <c r="J959" i="1" s="1"/>
  <c r="F958" i="1"/>
  <c r="I958" i="1" s="1"/>
  <c r="J958" i="1" s="1"/>
  <c r="F957" i="1"/>
  <c r="I957" i="1" s="1"/>
  <c r="J957" i="1" s="1"/>
  <c r="F956" i="1"/>
  <c r="I956" i="1" s="1"/>
  <c r="J956" i="1" s="1"/>
  <c r="F955" i="1"/>
  <c r="I955" i="1" s="1"/>
  <c r="J955" i="1" s="1"/>
  <c r="F954" i="1"/>
  <c r="I954" i="1" s="1"/>
  <c r="J954" i="1" s="1"/>
  <c r="F953" i="1"/>
  <c r="I953" i="1" s="1"/>
  <c r="J953" i="1" s="1"/>
  <c r="F952" i="1"/>
  <c r="I952" i="1" s="1"/>
  <c r="J952" i="1" s="1"/>
  <c r="F951" i="1"/>
  <c r="I951" i="1" s="1"/>
  <c r="J951" i="1" s="1"/>
  <c r="F950" i="1"/>
  <c r="I950" i="1" s="1"/>
  <c r="J950" i="1" s="1"/>
  <c r="F949" i="1"/>
  <c r="I949" i="1" s="1"/>
  <c r="J949" i="1" s="1"/>
  <c r="F948" i="1"/>
  <c r="I948" i="1" s="1"/>
  <c r="J948" i="1" s="1"/>
  <c r="F947" i="1"/>
  <c r="I947" i="1" s="1"/>
  <c r="J947" i="1" s="1"/>
  <c r="F946" i="1"/>
  <c r="I946" i="1" s="1"/>
  <c r="J946" i="1" s="1"/>
  <c r="F945" i="1"/>
  <c r="I945" i="1" s="1"/>
  <c r="J945" i="1" s="1"/>
  <c r="F944" i="1"/>
  <c r="I944" i="1" s="1"/>
  <c r="J944" i="1" s="1"/>
  <c r="F943" i="1"/>
  <c r="I943" i="1" s="1"/>
  <c r="J943" i="1" s="1"/>
  <c r="F942" i="1"/>
  <c r="I942" i="1" s="1"/>
  <c r="J942" i="1" s="1"/>
  <c r="F941" i="1"/>
  <c r="I941" i="1" s="1"/>
  <c r="J941" i="1" s="1"/>
  <c r="F940" i="1"/>
  <c r="I940" i="1" s="1"/>
  <c r="J940" i="1" s="1"/>
  <c r="F939" i="1"/>
  <c r="I939" i="1" s="1"/>
  <c r="J939" i="1" s="1"/>
  <c r="F938" i="1"/>
  <c r="I938" i="1" s="1"/>
  <c r="J938" i="1" s="1"/>
  <c r="F937" i="1"/>
  <c r="I937" i="1" s="1"/>
  <c r="J937" i="1" s="1"/>
  <c r="F936" i="1"/>
  <c r="I936" i="1" s="1"/>
  <c r="J936" i="1" s="1"/>
  <c r="F935" i="1"/>
  <c r="I935" i="1" s="1"/>
  <c r="J935" i="1" s="1"/>
  <c r="F934" i="1"/>
  <c r="I934" i="1" s="1"/>
  <c r="J934" i="1" s="1"/>
  <c r="F933" i="1"/>
  <c r="I933" i="1" s="1"/>
  <c r="J933" i="1" s="1"/>
  <c r="F932" i="1"/>
  <c r="I932" i="1" s="1"/>
  <c r="J932" i="1" s="1"/>
  <c r="F931" i="1"/>
  <c r="I931" i="1" s="1"/>
  <c r="J931" i="1" s="1"/>
  <c r="F930" i="1"/>
  <c r="I930" i="1" s="1"/>
  <c r="J930" i="1" s="1"/>
  <c r="F929" i="1"/>
  <c r="I929" i="1" s="1"/>
  <c r="J929" i="1" s="1"/>
  <c r="F928" i="1"/>
  <c r="I928" i="1" s="1"/>
  <c r="J928" i="1" s="1"/>
  <c r="F927" i="1"/>
  <c r="I927" i="1" s="1"/>
  <c r="J927" i="1" s="1"/>
  <c r="F926" i="1"/>
  <c r="I926" i="1" s="1"/>
  <c r="J926" i="1" s="1"/>
  <c r="F925" i="1"/>
  <c r="I925" i="1" s="1"/>
  <c r="J925" i="1" s="1"/>
  <c r="F924" i="1"/>
  <c r="I924" i="1" s="1"/>
  <c r="J924" i="1" s="1"/>
  <c r="F923" i="1"/>
  <c r="I923" i="1" s="1"/>
  <c r="J923" i="1" s="1"/>
  <c r="F922" i="1"/>
  <c r="I922" i="1" s="1"/>
  <c r="J922" i="1" s="1"/>
  <c r="F921" i="1"/>
  <c r="I921" i="1" s="1"/>
  <c r="J921" i="1" s="1"/>
  <c r="F920" i="1"/>
  <c r="I920" i="1" s="1"/>
  <c r="J920" i="1" s="1"/>
  <c r="F919" i="1"/>
  <c r="I919" i="1" s="1"/>
  <c r="J919" i="1" s="1"/>
  <c r="F918" i="1"/>
  <c r="I918" i="1" s="1"/>
  <c r="J918" i="1" s="1"/>
  <c r="F917" i="1"/>
  <c r="I917" i="1" s="1"/>
  <c r="J917" i="1" s="1"/>
  <c r="F916" i="1"/>
  <c r="I916" i="1" s="1"/>
  <c r="J916" i="1" s="1"/>
  <c r="F915" i="1"/>
  <c r="I915" i="1" s="1"/>
  <c r="J915" i="1" s="1"/>
  <c r="F914" i="1"/>
  <c r="I914" i="1" s="1"/>
  <c r="J914" i="1" s="1"/>
  <c r="F913" i="1"/>
  <c r="I913" i="1" s="1"/>
  <c r="J913" i="1" s="1"/>
  <c r="F912" i="1"/>
  <c r="I912" i="1" s="1"/>
  <c r="J912" i="1" s="1"/>
  <c r="F911" i="1"/>
  <c r="I911" i="1" s="1"/>
  <c r="J911" i="1" s="1"/>
  <c r="F910" i="1"/>
  <c r="I910" i="1" s="1"/>
  <c r="J910" i="1" s="1"/>
  <c r="F909" i="1"/>
  <c r="I909" i="1" s="1"/>
  <c r="J909" i="1" s="1"/>
  <c r="F908" i="1"/>
  <c r="I908" i="1" s="1"/>
  <c r="J908" i="1" s="1"/>
  <c r="F907" i="1"/>
  <c r="I907" i="1" s="1"/>
  <c r="J907" i="1" s="1"/>
  <c r="F906" i="1"/>
  <c r="I906" i="1" s="1"/>
  <c r="J906" i="1" s="1"/>
  <c r="F905" i="1"/>
  <c r="I905" i="1" s="1"/>
  <c r="J905" i="1" s="1"/>
  <c r="F904" i="1"/>
  <c r="I904" i="1" s="1"/>
  <c r="J904" i="1" s="1"/>
  <c r="F903" i="1"/>
  <c r="I903" i="1" s="1"/>
  <c r="J903" i="1" s="1"/>
  <c r="F902" i="1"/>
  <c r="I902" i="1" s="1"/>
  <c r="J902" i="1" s="1"/>
  <c r="F901" i="1"/>
  <c r="I901" i="1" s="1"/>
  <c r="J901" i="1" s="1"/>
  <c r="F900" i="1"/>
  <c r="I900" i="1" s="1"/>
  <c r="J900" i="1" s="1"/>
  <c r="F899" i="1"/>
  <c r="I899" i="1" s="1"/>
  <c r="J899" i="1" s="1"/>
  <c r="F898" i="1"/>
  <c r="I898" i="1" s="1"/>
  <c r="J898" i="1" s="1"/>
  <c r="F897" i="1"/>
  <c r="I897" i="1" s="1"/>
  <c r="J897" i="1" s="1"/>
  <c r="F896" i="1"/>
  <c r="I896" i="1" s="1"/>
  <c r="J896" i="1" s="1"/>
  <c r="F895" i="1"/>
  <c r="I895" i="1" s="1"/>
  <c r="J895" i="1" s="1"/>
  <c r="F894" i="1"/>
  <c r="I894" i="1" s="1"/>
  <c r="J894" i="1" s="1"/>
  <c r="F893" i="1"/>
  <c r="I893" i="1" s="1"/>
  <c r="J893" i="1" s="1"/>
  <c r="F892" i="1"/>
  <c r="I892" i="1" s="1"/>
  <c r="J892" i="1" s="1"/>
  <c r="F891" i="1"/>
  <c r="I891" i="1" s="1"/>
  <c r="J891" i="1" s="1"/>
  <c r="F890" i="1"/>
  <c r="I890" i="1" s="1"/>
  <c r="J890" i="1" s="1"/>
  <c r="F889" i="1"/>
  <c r="I889" i="1" s="1"/>
  <c r="J889" i="1" s="1"/>
  <c r="F888" i="1"/>
  <c r="I888" i="1" s="1"/>
  <c r="J888" i="1" s="1"/>
  <c r="F887" i="1"/>
  <c r="I887" i="1" s="1"/>
  <c r="J887" i="1" s="1"/>
  <c r="F886" i="1"/>
  <c r="I886" i="1" s="1"/>
  <c r="J886" i="1" s="1"/>
  <c r="F885" i="1"/>
  <c r="I885" i="1" s="1"/>
  <c r="J885" i="1" s="1"/>
  <c r="F884" i="1"/>
  <c r="I884" i="1" s="1"/>
  <c r="J884" i="1" s="1"/>
  <c r="F883" i="1"/>
  <c r="I883" i="1" s="1"/>
  <c r="J883" i="1" s="1"/>
  <c r="F882" i="1"/>
  <c r="I882" i="1" s="1"/>
  <c r="J882" i="1" s="1"/>
  <c r="F881" i="1"/>
  <c r="I881" i="1" s="1"/>
  <c r="J881" i="1" s="1"/>
  <c r="F880" i="1"/>
  <c r="I880" i="1" s="1"/>
  <c r="J880" i="1" s="1"/>
  <c r="F879" i="1"/>
  <c r="I879" i="1" s="1"/>
  <c r="J879" i="1" s="1"/>
  <c r="F878" i="1"/>
  <c r="I878" i="1" s="1"/>
  <c r="J878" i="1" s="1"/>
  <c r="F877" i="1"/>
  <c r="I877" i="1" s="1"/>
  <c r="J877" i="1" s="1"/>
  <c r="F876" i="1"/>
  <c r="I876" i="1" s="1"/>
  <c r="J876" i="1" s="1"/>
  <c r="F875" i="1"/>
  <c r="I875" i="1" s="1"/>
  <c r="J875" i="1" s="1"/>
  <c r="F874" i="1"/>
  <c r="I874" i="1" s="1"/>
  <c r="J874" i="1" s="1"/>
  <c r="F873" i="1"/>
  <c r="I873" i="1" s="1"/>
  <c r="J873" i="1" s="1"/>
  <c r="F872" i="1"/>
  <c r="I872" i="1" s="1"/>
  <c r="J872" i="1" s="1"/>
  <c r="F871" i="1"/>
  <c r="I871" i="1" s="1"/>
  <c r="J871" i="1" s="1"/>
  <c r="F870" i="1"/>
  <c r="I870" i="1" s="1"/>
  <c r="J870" i="1" s="1"/>
  <c r="F869" i="1"/>
  <c r="I869" i="1" s="1"/>
  <c r="J869" i="1" s="1"/>
  <c r="F868" i="1"/>
  <c r="I868" i="1" s="1"/>
  <c r="J868" i="1" s="1"/>
  <c r="F867" i="1"/>
  <c r="I867" i="1" s="1"/>
  <c r="J867" i="1" s="1"/>
  <c r="F866" i="1"/>
  <c r="I866" i="1" s="1"/>
  <c r="J866" i="1" s="1"/>
  <c r="F865" i="1"/>
  <c r="I865" i="1" s="1"/>
  <c r="J865" i="1" s="1"/>
  <c r="F864" i="1"/>
  <c r="I864" i="1" s="1"/>
  <c r="J864" i="1" s="1"/>
  <c r="F863" i="1"/>
  <c r="I863" i="1" s="1"/>
  <c r="J863" i="1" s="1"/>
  <c r="F862" i="1"/>
  <c r="I862" i="1" s="1"/>
  <c r="J862" i="1" s="1"/>
  <c r="F861" i="1"/>
  <c r="I861" i="1" s="1"/>
  <c r="J861" i="1" s="1"/>
  <c r="F860" i="1"/>
  <c r="I860" i="1" s="1"/>
  <c r="J860" i="1" s="1"/>
  <c r="F859" i="1"/>
  <c r="I859" i="1" s="1"/>
  <c r="J859" i="1" s="1"/>
  <c r="F858" i="1"/>
  <c r="I858" i="1" s="1"/>
  <c r="J858" i="1" s="1"/>
  <c r="F857" i="1"/>
  <c r="I857" i="1" s="1"/>
  <c r="J857" i="1" s="1"/>
  <c r="F856" i="1"/>
  <c r="I856" i="1" s="1"/>
  <c r="J856" i="1" s="1"/>
  <c r="F855" i="1"/>
  <c r="I855" i="1" s="1"/>
  <c r="J855" i="1" s="1"/>
  <c r="F854" i="1"/>
  <c r="I854" i="1" s="1"/>
  <c r="J854" i="1" s="1"/>
  <c r="F853" i="1"/>
  <c r="I853" i="1" s="1"/>
  <c r="J853" i="1" s="1"/>
  <c r="F852" i="1"/>
  <c r="I852" i="1" s="1"/>
  <c r="J852" i="1" s="1"/>
  <c r="F851" i="1"/>
  <c r="I851" i="1" s="1"/>
  <c r="J851" i="1" s="1"/>
  <c r="F850" i="1"/>
  <c r="I850" i="1" s="1"/>
  <c r="J850" i="1" s="1"/>
  <c r="F849" i="1"/>
  <c r="I849" i="1" s="1"/>
  <c r="J849" i="1" s="1"/>
  <c r="F848" i="1"/>
  <c r="I848" i="1" s="1"/>
  <c r="J848" i="1" s="1"/>
  <c r="F847" i="1"/>
  <c r="I847" i="1" s="1"/>
  <c r="J847" i="1" s="1"/>
  <c r="F846" i="1"/>
  <c r="I846" i="1" s="1"/>
  <c r="J846" i="1" s="1"/>
  <c r="F845" i="1"/>
  <c r="I845" i="1" s="1"/>
  <c r="J845" i="1" s="1"/>
  <c r="F844" i="1"/>
  <c r="I844" i="1" s="1"/>
  <c r="J844" i="1" s="1"/>
  <c r="F843" i="1"/>
  <c r="I843" i="1" s="1"/>
  <c r="J843" i="1" s="1"/>
  <c r="F842" i="1"/>
  <c r="I842" i="1" s="1"/>
  <c r="J842" i="1" s="1"/>
  <c r="F841" i="1"/>
  <c r="I841" i="1" s="1"/>
  <c r="J841" i="1" s="1"/>
  <c r="F840" i="1"/>
  <c r="I840" i="1" s="1"/>
  <c r="J840" i="1" s="1"/>
  <c r="F839" i="1"/>
  <c r="I839" i="1" s="1"/>
  <c r="J839" i="1" s="1"/>
  <c r="F838" i="1"/>
  <c r="I838" i="1" s="1"/>
  <c r="J838" i="1" s="1"/>
  <c r="F837" i="1"/>
  <c r="I837" i="1" s="1"/>
  <c r="J837" i="1" s="1"/>
  <c r="F836" i="1"/>
  <c r="I836" i="1" s="1"/>
  <c r="J836" i="1" s="1"/>
  <c r="F835" i="1"/>
  <c r="I835" i="1" s="1"/>
  <c r="J835" i="1" s="1"/>
  <c r="F834" i="1"/>
  <c r="I834" i="1" s="1"/>
  <c r="J834" i="1" s="1"/>
  <c r="F833" i="1"/>
  <c r="I833" i="1" s="1"/>
  <c r="J833" i="1" s="1"/>
  <c r="F832" i="1"/>
  <c r="I832" i="1" s="1"/>
  <c r="J832" i="1" s="1"/>
  <c r="F831" i="1"/>
  <c r="I831" i="1" s="1"/>
  <c r="J831" i="1" s="1"/>
  <c r="F830" i="1"/>
  <c r="I830" i="1" s="1"/>
  <c r="J830" i="1" s="1"/>
  <c r="F829" i="1"/>
  <c r="I829" i="1" s="1"/>
  <c r="J829" i="1" s="1"/>
  <c r="F828" i="1"/>
  <c r="I828" i="1" s="1"/>
  <c r="J828" i="1" s="1"/>
  <c r="F827" i="1"/>
  <c r="I827" i="1" s="1"/>
  <c r="J827" i="1" s="1"/>
  <c r="F826" i="1"/>
  <c r="I826" i="1" s="1"/>
  <c r="J826" i="1" s="1"/>
  <c r="F825" i="1"/>
  <c r="I825" i="1" s="1"/>
  <c r="J825" i="1" s="1"/>
  <c r="F824" i="1"/>
  <c r="I824" i="1" s="1"/>
  <c r="J824" i="1" s="1"/>
  <c r="F823" i="1"/>
  <c r="I823" i="1" s="1"/>
  <c r="J823" i="1" s="1"/>
  <c r="F822" i="1"/>
  <c r="I822" i="1" s="1"/>
  <c r="J822" i="1" s="1"/>
  <c r="F821" i="1"/>
  <c r="I821" i="1" s="1"/>
  <c r="J821" i="1" s="1"/>
  <c r="F820" i="1"/>
  <c r="I820" i="1" s="1"/>
  <c r="J820" i="1" s="1"/>
  <c r="F819" i="1"/>
  <c r="I819" i="1" s="1"/>
  <c r="J819" i="1" s="1"/>
  <c r="F818" i="1"/>
  <c r="I818" i="1" s="1"/>
  <c r="J818" i="1" s="1"/>
  <c r="F817" i="1"/>
  <c r="I817" i="1" s="1"/>
  <c r="J817" i="1" s="1"/>
  <c r="F816" i="1"/>
  <c r="I816" i="1" s="1"/>
  <c r="J816" i="1" s="1"/>
  <c r="F815" i="1"/>
  <c r="I815" i="1" s="1"/>
  <c r="J815" i="1" s="1"/>
  <c r="F814" i="1"/>
  <c r="I814" i="1" s="1"/>
  <c r="J814" i="1" s="1"/>
  <c r="F813" i="1"/>
  <c r="I813" i="1" s="1"/>
  <c r="J813" i="1" s="1"/>
  <c r="F812" i="1"/>
  <c r="I812" i="1" s="1"/>
  <c r="J812" i="1" s="1"/>
  <c r="F811" i="1"/>
  <c r="I811" i="1" s="1"/>
  <c r="J811" i="1" s="1"/>
  <c r="F810" i="1"/>
  <c r="I810" i="1" s="1"/>
  <c r="J810" i="1" s="1"/>
  <c r="F809" i="1"/>
  <c r="I809" i="1" s="1"/>
  <c r="J809" i="1" s="1"/>
  <c r="F808" i="1"/>
  <c r="I808" i="1" s="1"/>
  <c r="J808" i="1" s="1"/>
  <c r="F807" i="1"/>
  <c r="I807" i="1" s="1"/>
  <c r="J807" i="1" s="1"/>
  <c r="F806" i="1"/>
  <c r="I806" i="1" s="1"/>
  <c r="J806" i="1" s="1"/>
  <c r="F805" i="1"/>
  <c r="I805" i="1" s="1"/>
  <c r="J805" i="1" s="1"/>
  <c r="F804" i="1"/>
  <c r="I804" i="1" s="1"/>
  <c r="J804" i="1" s="1"/>
  <c r="F803" i="1"/>
  <c r="I803" i="1" s="1"/>
  <c r="J803" i="1" s="1"/>
  <c r="F802" i="1"/>
  <c r="I802" i="1" s="1"/>
  <c r="J802" i="1" s="1"/>
  <c r="F801" i="1"/>
  <c r="I801" i="1" s="1"/>
  <c r="J801" i="1" s="1"/>
  <c r="F800" i="1"/>
  <c r="I800" i="1" s="1"/>
  <c r="J800" i="1" s="1"/>
  <c r="F799" i="1"/>
  <c r="I799" i="1" s="1"/>
  <c r="J799" i="1" s="1"/>
  <c r="F798" i="1"/>
  <c r="I798" i="1" s="1"/>
  <c r="J798" i="1" s="1"/>
  <c r="F797" i="1"/>
  <c r="I797" i="1" s="1"/>
  <c r="J797" i="1" s="1"/>
  <c r="F796" i="1"/>
  <c r="I796" i="1" s="1"/>
  <c r="J796" i="1" s="1"/>
  <c r="F795" i="1"/>
  <c r="I795" i="1" s="1"/>
  <c r="J795" i="1" s="1"/>
  <c r="F794" i="1"/>
  <c r="I794" i="1" s="1"/>
  <c r="J794" i="1" s="1"/>
  <c r="F793" i="1"/>
  <c r="I793" i="1" s="1"/>
  <c r="J793" i="1" s="1"/>
  <c r="F792" i="1"/>
  <c r="I792" i="1" s="1"/>
  <c r="J792" i="1" s="1"/>
  <c r="F791" i="1"/>
  <c r="I791" i="1" s="1"/>
  <c r="J791" i="1" s="1"/>
  <c r="F790" i="1"/>
  <c r="I790" i="1" s="1"/>
  <c r="J790" i="1" s="1"/>
  <c r="F789" i="1"/>
  <c r="I789" i="1" s="1"/>
  <c r="J789" i="1" s="1"/>
  <c r="F788" i="1"/>
  <c r="I788" i="1" s="1"/>
  <c r="J788" i="1" s="1"/>
  <c r="F787" i="1"/>
  <c r="I787" i="1" s="1"/>
  <c r="J787" i="1" s="1"/>
  <c r="F786" i="1"/>
  <c r="I786" i="1" s="1"/>
  <c r="J786" i="1" s="1"/>
  <c r="F785" i="1"/>
  <c r="I785" i="1" s="1"/>
  <c r="J785" i="1" s="1"/>
  <c r="F784" i="1"/>
  <c r="I784" i="1" s="1"/>
  <c r="J784" i="1" s="1"/>
  <c r="F783" i="1"/>
  <c r="I783" i="1" s="1"/>
  <c r="J783" i="1" s="1"/>
  <c r="F782" i="1"/>
  <c r="I782" i="1" s="1"/>
  <c r="J782" i="1" s="1"/>
  <c r="F781" i="1"/>
  <c r="I781" i="1" s="1"/>
  <c r="J781" i="1" s="1"/>
  <c r="F780" i="1"/>
  <c r="I780" i="1" s="1"/>
  <c r="J780" i="1" s="1"/>
  <c r="F779" i="1"/>
  <c r="I779" i="1" s="1"/>
  <c r="J779" i="1" s="1"/>
  <c r="F778" i="1"/>
  <c r="I778" i="1" s="1"/>
  <c r="J778" i="1" s="1"/>
  <c r="F777" i="1"/>
  <c r="I777" i="1" s="1"/>
  <c r="J777" i="1" s="1"/>
  <c r="F776" i="1"/>
  <c r="I776" i="1" s="1"/>
  <c r="J776" i="1" s="1"/>
  <c r="F775" i="1"/>
  <c r="I775" i="1" s="1"/>
  <c r="J775" i="1" s="1"/>
  <c r="F774" i="1"/>
  <c r="I774" i="1" s="1"/>
  <c r="J774" i="1" s="1"/>
  <c r="F773" i="1"/>
  <c r="I773" i="1" s="1"/>
  <c r="J773" i="1" s="1"/>
  <c r="F772" i="1"/>
  <c r="I772" i="1" s="1"/>
  <c r="J772" i="1" s="1"/>
  <c r="F771" i="1"/>
  <c r="I771" i="1" s="1"/>
  <c r="J771" i="1" s="1"/>
  <c r="F770" i="1"/>
  <c r="I770" i="1" s="1"/>
  <c r="J770" i="1" s="1"/>
  <c r="F769" i="1"/>
  <c r="I769" i="1" s="1"/>
  <c r="J769" i="1" s="1"/>
  <c r="F768" i="1"/>
  <c r="I768" i="1" s="1"/>
  <c r="J768" i="1" s="1"/>
  <c r="F767" i="1"/>
  <c r="I767" i="1" s="1"/>
  <c r="J767" i="1" s="1"/>
  <c r="F766" i="1"/>
  <c r="I766" i="1" s="1"/>
  <c r="J766" i="1" s="1"/>
  <c r="F765" i="1"/>
  <c r="I765" i="1" s="1"/>
  <c r="J765" i="1" s="1"/>
  <c r="F764" i="1"/>
  <c r="I764" i="1" s="1"/>
  <c r="J764" i="1" s="1"/>
  <c r="F763" i="1"/>
  <c r="I763" i="1" s="1"/>
  <c r="J763" i="1" s="1"/>
  <c r="F762" i="1"/>
  <c r="I762" i="1" s="1"/>
  <c r="J762" i="1" s="1"/>
  <c r="F761" i="1"/>
  <c r="I761" i="1" s="1"/>
  <c r="J761" i="1" s="1"/>
  <c r="F760" i="1"/>
  <c r="I760" i="1" s="1"/>
  <c r="J760" i="1" s="1"/>
  <c r="F759" i="1"/>
  <c r="I759" i="1" s="1"/>
  <c r="J759" i="1" s="1"/>
  <c r="F758" i="1"/>
  <c r="I758" i="1" s="1"/>
  <c r="J758" i="1" s="1"/>
  <c r="F757" i="1"/>
  <c r="I757" i="1" s="1"/>
  <c r="J757" i="1" s="1"/>
  <c r="F756" i="1"/>
  <c r="I756" i="1" s="1"/>
  <c r="J756" i="1" s="1"/>
  <c r="F755" i="1"/>
  <c r="I755" i="1" s="1"/>
  <c r="J755" i="1" s="1"/>
  <c r="F754" i="1"/>
  <c r="I754" i="1" s="1"/>
  <c r="J754" i="1" s="1"/>
  <c r="F753" i="1"/>
  <c r="I753" i="1" s="1"/>
  <c r="J753" i="1" s="1"/>
  <c r="F752" i="1"/>
  <c r="I752" i="1" s="1"/>
  <c r="J752" i="1" s="1"/>
  <c r="F751" i="1"/>
  <c r="I751" i="1" s="1"/>
  <c r="J751" i="1" s="1"/>
  <c r="F750" i="1"/>
  <c r="I750" i="1" s="1"/>
  <c r="J750" i="1" s="1"/>
  <c r="F749" i="1"/>
  <c r="I749" i="1" s="1"/>
  <c r="J749" i="1" s="1"/>
  <c r="F748" i="1"/>
  <c r="I748" i="1" s="1"/>
  <c r="J748" i="1" s="1"/>
  <c r="F747" i="1"/>
  <c r="I747" i="1" s="1"/>
  <c r="J747" i="1" s="1"/>
  <c r="F746" i="1"/>
  <c r="I746" i="1" s="1"/>
  <c r="J746" i="1" s="1"/>
  <c r="F745" i="1"/>
  <c r="I745" i="1" s="1"/>
  <c r="J745" i="1" s="1"/>
  <c r="F744" i="1"/>
  <c r="I744" i="1" s="1"/>
  <c r="J744" i="1" s="1"/>
  <c r="F743" i="1"/>
  <c r="I743" i="1" s="1"/>
  <c r="J743" i="1" s="1"/>
  <c r="F742" i="1"/>
  <c r="I742" i="1" s="1"/>
  <c r="J742" i="1" s="1"/>
  <c r="F741" i="1"/>
  <c r="I741" i="1" s="1"/>
  <c r="J741" i="1" s="1"/>
  <c r="F740" i="1"/>
  <c r="I740" i="1" s="1"/>
  <c r="J740" i="1" s="1"/>
  <c r="F739" i="1"/>
  <c r="I739" i="1" s="1"/>
  <c r="J739" i="1" s="1"/>
  <c r="F738" i="1"/>
  <c r="I738" i="1" s="1"/>
  <c r="J738" i="1" s="1"/>
  <c r="F737" i="1"/>
  <c r="I737" i="1" s="1"/>
  <c r="J737" i="1" s="1"/>
  <c r="F736" i="1"/>
  <c r="I736" i="1" s="1"/>
  <c r="J736" i="1" s="1"/>
  <c r="F735" i="1"/>
  <c r="I735" i="1" s="1"/>
  <c r="J735" i="1" s="1"/>
  <c r="F734" i="1"/>
  <c r="I734" i="1" s="1"/>
  <c r="J734" i="1" s="1"/>
  <c r="F733" i="1"/>
  <c r="I733" i="1" s="1"/>
  <c r="J733" i="1" s="1"/>
  <c r="F732" i="1"/>
  <c r="I732" i="1" s="1"/>
  <c r="J732" i="1" s="1"/>
  <c r="F731" i="1"/>
  <c r="I731" i="1" s="1"/>
  <c r="J731" i="1" s="1"/>
  <c r="F730" i="1"/>
  <c r="I730" i="1" s="1"/>
  <c r="J730" i="1" s="1"/>
  <c r="F729" i="1"/>
  <c r="I729" i="1" s="1"/>
  <c r="J729" i="1" s="1"/>
  <c r="F728" i="1"/>
  <c r="I728" i="1" s="1"/>
  <c r="J728" i="1" s="1"/>
  <c r="F727" i="1"/>
  <c r="I727" i="1" s="1"/>
  <c r="J727" i="1" s="1"/>
  <c r="F726" i="1"/>
  <c r="I726" i="1" s="1"/>
  <c r="J726" i="1" s="1"/>
  <c r="F725" i="1"/>
  <c r="I725" i="1" s="1"/>
  <c r="J725" i="1" s="1"/>
  <c r="F724" i="1"/>
  <c r="I724" i="1" s="1"/>
  <c r="J724" i="1" s="1"/>
  <c r="F723" i="1"/>
  <c r="I723" i="1" s="1"/>
  <c r="J723" i="1" s="1"/>
  <c r="F722" i="1"/>
  <c r="I722" i="1" s="1"/>
  <c r="J722" i="1" s="1"/>
  <c r="F721" i="1"/>
  <c r="I721" i="1" s="1"/>
  <c r="J721" i="1" s="1"/>
  <c r="F720" i="1"/>
  <c r="I720" i="1" s="1"/>
  <c r="J720" i="1" s="1"/>
  <c r="F719" i="1"/>
  <c r="I719" i="1" s="1"/>
  <c r="J719" i="1" s="1"/>
  <c r="F718" i="1"/>
  <c r="I718" i="1" s="1"/>
  <c r="J718" i="1" s="1"/>
  <c r="F717" i="1"/>
  <c r="I717" i="1" s="1"/>
  <c r="J717" i="1" s="1"/>
  <c r="F716" i="1"/>
  <c r="I716" i="1" s="1"/>
  <c r="J716" i="1" s="1"/>
  <c r="F715" i="1"/>
  <c r="I715" i="1" s="1"/>
  <c r="J715" i="1" s="1"/>
  <c r="F714" i="1"/>
  <c r="I714" i="1" s="1"/>
  <c r="J714" i="1" s="1"/>
  <c r="F713" i="1"/>
  <c r="I713" i="1" s="1"/>
  <c r="J713" i="1" s="1"/>
  <c r="F712" i="1"/>
  <c r="I712" i="1" s="1"/>
  <c r="J712" i="1" s="1"/>
  <c r="F711" i="1"/>
  <c r="I711" i="1" s="1"/>
  <c r="J711" i="1" s="1"/>
  <c r="F710" i="1"/>
  <c r="I710" i="1" s="1"/>
  <c r="J710" i="1" s="1"/>
  <c r="F709" i="1"/>
  <c r="I709" i="1" s="1"/>
  <c r="J709" i="1" s="1"/>
  <c r="F708" i="1"/>
  <c r="I708" i="1" s="1"/>
  <c r="J708" i="1" s="1"/>
  <c r="F707" i="1"/>
  <c r="I707" i="1" s="1"/>
  <c r="J707" i="1" s="1"/>
  <c r="F706" i="1"/>
  <c r="I706" i="1" s="1"/>
  <c r="J706" i="1" s="1"/>
  <c r="F705" i="1"/>
  <c r="I705" i="1" s="1"/>
  <c r="J705" i="1" s="1"/>
  <c r="F704" i="1"/>
  <c r="I704" i="1" s="1"/>
  <c r="J704" i="1" s="1"/>
  <c r="F703" i="1"/>
  <c r="I703" i="1" s="1"/>
  <c r="J703" i="1" s="1"/>
  <c r="F702" i="1"/>
  <c r="I702" i="1" s="1"/>
  <c r="J702" i="1" s="1"/>
  <c r="F701" i="1"/>
  <c r="I701" i="1" s="1"/>
  <c r="J701" i="1" s="1"/>
  <c r="F700" i="1"/>
  <c r="I700" i="1" s="1"/>
  <c r="J700" i="1" s="1"/>
  <c r="F699" i="1"/>
  <c r="I699" i="1" s="1"/>
  <c r="J699" i="1" s="1"/>
  <c r="F698" i="1"/>
  <c r="I698" i="1" s="1"/>
  <c r="J698" i="1" s="1"/>
  <c r="F697" i="1"/>
  <c r="I697" i="1" s="1"/>
  <c r="J697" i="1" s="1"/>
  <c r="F696" i="1"/>
  <c r="I696" i="1" s="1"/>
  <c r="J696" i="1" s="1"/>
  <c r="F695" i="1"/>
  <c r="I695" i="1" s="1"/>
  <c r="J695" i="1" s="1"/>
  <c r="F694" i="1"/>
  <c r="I694" i="1" s="1"/>
  <c r="J694" i="1" s="1"/>
  <c r="F693" i="1"/>
  <c r="I693" i="1" s="1"/>
  <c r="J693" i="1" s="1"/>
  <c r="F692" i="1"/>
  <c r="I692" i="1" s="1"/>
  <c r="J692" i="1" s="1"/>
  <c r="F691" i="1"/>
  <c r="I691" i="1" s="1"/>
  <c r="J691" i="1" s="1"/>
  <c r="F690" i="1"/>
  <c r="I690" i="1" s="1"/>
  <c r="J690" i="1" s="1"/>
  <c r="F689" i="1"/>
  <c r="I689" i="1" s="1"/>
  <c r="J689" i="1" s="1"/>
  <c r="F688" i="1"/>
  <c r="I688" i="1" s="1"/>
  <c r="J688" i="1" s="1"/>
  <c r="F687" i="1"/>
  <c r="I687" i="1" s="1"/>
  <c r="J687" i="1" s="1"/>
  <c r="F686" i="1"/>
  <c r="I686" i="1" s="1"/>
  <c r="J686" i="1" s="1"/>
  <c r="F685" i="1"/>
  <c r="I685" i="1" s="1"/>
  <c r="J685" i="1" s="1"/>
  <c r="F684" i="1"/>
  <c r="I684" i="1" s="1"/>
  <c r="J684" i="1" s="1"/>
  <c r="F683" i="1"/>
  <c r="I683" i="1" s="1"/>
  <c r="J683" i="1" s="1"/>
  <c r="F682" i="1"/>
  <c r="I682" i="1" s="1"/>
  <c r="J682" i="1" s="1"/>
  <c r="F681" i="1"/>
  <c r="I681" i="1" s="1"/>
  <c r="J681" i="1" s="1"/>
  <c r="F680" i="1"/>
  <c r="I680" i="1" s="1"/>
  <c r="J680" i="1" s="1"/>
  <c r="F679" i="1"/>
  <c r="I679" i="1" s="1"/>
  <c r="J679" i="1" s="1"/>
  <c r="F678" i="1"/>
  <c r="I678" i="1" s="1"/>
  <c r="J678" i="1" s="1"/>
  <c r="F677" i="1"/>
  <c r="I677" i="1" s="1"/>
  <c r="J677" i="1" s="1"/>
  <c r="F676" i="1"/>
  <c r="I676" i="1" s="1"/>
  <c r="J676" i="1" s="1"/>
  <c r="F675" i="1"/>
  <c r="I675" i="1" s="1"/>
  <c r="J675" i="1" s="1"/>
  <c r="F674" i="1"/>
  <c r="I674" i="1" s="1"/>
  <c r="J674" i="1" s="1"/>
  <c r="F673" i="1"/>
  <c r="I673" i="1" s="1"/>
  <c r="J673" i="1" s="1"/>
  <c r="F672" i="1"/>
  <c r="I672" i="1" s="1"/>
  <c r="J672" i="1" s="1"/>
  <c r="F671" i="1"/>
  <c r="I671" i="1" s="1"/>
  <c r="J671" i="1" s="1"/>
  <c r="F670" i="1"/>
  <c r="I670" i="1" s="1"/>
  <c r="J670" i="1" s="1"/>
  <c r="F669" i="1"/>
  <c r="I669" i="1" s="1"/>
  <c r="J669" i="1" s="1"/>
  <c r="F668" i="1"/>
  <c r="I668" i="1" s="1"/>
  <c r="J668" i="1" s="1"/>
  <c r="F667" i="1"/>
  <c r="I667" i="1" s="1"/>
  <c r="J667" i="1" s="1"/>
  <c r="F666" i="1"/>
  <c r="I666" i="1" s="1"/>
  <c r="J666" i="1" s="1"/>
  <c r="F665" i="1"/>
  <c r="I665" i="1" s="1"/>
  <c r="J665" i="1" s="1"/>
  <c r="F664" i="1"/>
  <c r="I664" i="1" s="1"/>
  <c r="J664" i="1" s="1"/>
  <c r="F663" i="1"/>
  <c r="I663" i="1" s="1"/>
  <c r="J663" i="1" s="1"/>
  <c r="F662" i="1"/>
  <c r="I662" i="1" s="1"/>
  <c r="J662" i="1" s="1"/>
  <c r="F661" i="1"/>
  <c r="I661" i="1" s="1"/>
  <c r="J661" i="1" s="1"/>
  <c r="F660" i="1"/>
  <c r="I660" i="1" s="1"/>
  <c r="J660" i="1" s="1"/>
  <c r="F659" i="1"/>
  <c r="I659" i="1" s="1"/>
  <c r="J659" i="1" s="1"/>
  <c r="F658" i="1"/>
  <c r="I658" i="1" s="1"/>
  <c r="J658" i="1" s="1"/>
  <c r="F657" i="1"/>
  <c r="I657" i="1" s="1"/>
  <c r="J657" i="1" s="1"/>
  <c r="F656" i="1"/>
  <c r="I656" i="1" s="1"/>
  <c r="J656" i="1" s="1"/>
  <c r="F655" i="1"/>
  <c r="I655" i="1" s="1"/>
  <c r="J655" i="1" s="1"/>
  <c r="F654" i="1"/>
  <c r="I654" i="1" s="1"/>
  <c r="J654" i="1" s="1"/>
  <c r="F653" i="1"/>
  <c r="I653" i="1" s="1"/>
  <c r="J653" i="1" s="1"/>
  <c r="F652" i="1"/>
  <c r="I652" i="1" s="1"/>
  <c r="J652" i="1" s="1"/>
  <c r="F651" i="1"/>
  <c r="I651" i="1" s="1"/>
  <c r="J651" i="1" s="1"/>
  <c r="F650" i="1"/>
  <c r="I650" i="1" s="1"/>
  <c r="J650" i="1" s="1"/>
  <c r="F649" i="1"/>
  <c r="I649" i="1" s="1"/>
  <c r="J649" i="1" s="1"/>
  <c r="F648" i="1"/>
  <c r="I648" i="1" s="1"/>
  <c r="J648" i="1" s="1"/>
  <c r="F647" i="1"/>
  <c r="I647" i="1" s="1"/>
  <c r="J647" i="1" s="1"/>
  <c r="F646" i="1"/>
  <c r="I646" i="1" s="1"/>
  <c r="J646" i="1" s="1"/>
  <c r="F645" i="1"/>
  <c r="I645" i="1" s="1"/>
  <c r="J645" i="1" s="1"/>
  <c r="F644" i="1"/>
  <c r="I644" i="1" s="1"/>
  <c r="J644" i="1" s="1"/>
  <c r="F643" i="1"/>
  <c r="I643" i="1" s="1"/>
  <c r="J643" i="1" s="1"/>
  <c r="F642" i="1"/>
  <c r="I642" i="1" s="1"/>
  <c r="J642" i="1" s="1"/>
  <c r="F641" i="1"/>
  <c r="I641" i="1" s="1"/>
  <c r="J641" i="1" s="1"/>
  <c r="F640" i="1"/>
  <c r="I640" i="1" s="1"/>
  <c r="J640" i="1" s="1"/>
  <c r="F639" i="1"/>
  <c r="I639" i="1" s="1"/>
  <c r="J639" i="1" s="1"/>
  <c r="F638" i="1"/>
  <c r="I638" i="1" s="1"/>
  <c r="J638" i="1" s="1"/>
  <c r="F637" i="1"/>
  <c r="I637" i="1" s="1"/>
  <c r="J637" i="1" s="1"/>
  <c r="F636" i="1"/>
  <c r="I636" i="1" s="1"/>
  <c r="J636" i="1" s="1"/>
  <c r="F635" i="1"/>
  <c r="I635" i="1" s="1"/>
  <c r="J635" i="1" s="1"/>
  <c r="F634" i="1"/>
  <c r="I634" i="1" s="1"/>
  <c r="J634" i="1" s="1"/>
  <c r="F633" i="1"/>
  <c r="I633" i="1" s="1"/>
  <c r="J633" i="1" s="1"/>
  <c r="F632" i="1"/>
  <c r="I632" i="1" s="1"/>
  <c r="J632" i="1" s="1"/>
  <c r="F631" i="1"/>
  <c r="I631" i="1" s="1"/>
  <c r="J631" i="1" s="1"/>
  <c r="F630" i="1"/>
  <c r="I630" i="1" s="1"/>
  <c r="J630" i="1" s="1"/>
  <c r="F629" i="1"/>
  <c r="I629" i="1" s="1"/>
  <c r="J629" i="1" s="1"/>
  <c r="F628" i="1"/>
  <c r="I628" i="1" s="1"/>
  <c r="J628" i="1" s="1"/>
  <c r="F627" i="1"/>
  <c r="I627" i="1" s="1"/>
  <c r="J627" i="1" s="1"/>
  <c r="F626" i="1"/>
  <c r="I626" i="1" s="1"/>
  <c r="J626" i="1" s="1"/>
  <c r="F625" i="1"/>
  <c r="I625" i="1" s="1"/>
  <c r="J625" i="1" s="1"/>
  <c r="F624" i="1"/>
  <c r="I624" i="1" s="1"/>
  <c r="J624" i="1" s="1"/>
  <c r="F623" i="1"/>
  <c r="I623" i="1" s="1"/>
  <c r="J623" i="1" s="1"/>
  <c r="F622" i="1"/>
  <c r="I622" i="1" s="1"/>
  <c r="J622" i="1" s="1"/>
  <c r="F621" i="1"/>
  <c r="I621" i="1" s="1"/>
  <c r="J621" i="1" s="1"/>
  <c r="F620" i="1"/>
  <c r="I620" i="1" s="1"/>
  <c r="J620" i="1" s="1"/>
  <c r="F619" i="1"/>
  <c r="I619" i="1" s="1"/>
  <c r="J619" i="1" s="1"/>
  <c r="F618" i="1"/>
  <c r="I618" i="1" s="1"/>
  <c r="J618" i="1" s="1"/>
  <c r="F617" i="1"/>
  <c r="I617" i="1" s="1"/>
  <c r="J617" i="1" s="1"/>
  <c r="F616" i="1"/>
  <c r="I616" i="1" s="1"/>
  <c r="J616" i="1" s="1"/>
  <c r="F615" i="1"/>
  <c r="I615" i="1" s="1"/>
  <c r="J615" i="1" s="1"/>
  <c r="F614" i="1"/>
  <c r="I614" i="1" s="1"/>
  <c r="J614" i="1" s="1"/>
  <c r="F613" i="1"/>
  <c r="I613" i="1" s="1"/>
  <c r="J613" i="1" s="1"/>
  <c r="F612" i="1"/>
  <c r="I612" i="1" s="1"/>
  <c r="J612" i="1" s="1"/>
  <c r="F611" i="1"/>
  <c r="I611" i="1" s="1"/>
  <c r="J611" i="1" s="1"/>
  <c r="F610" i="1"/>
  <c r="I610" i="1" s="1"/>
  <c r="J610" i="1" s="1"/>
  <c r="F609" i="1"/>
  <c r="I609" i="1" s="1"/>
  <c r="J609" i="1" s="1"/>
  <c r="F608" i="1"/>
  <c r="I608" i="1" s="1"/>
  <c r="J608" i="1" s="1"/>
  <c r="F607" i="1"/>
  <c r="I607" i="1" s="1"/>
  <c r="J607" i="1" s="1"/>
  <c r="F606" i="1"/>
  <c r="I606" i="1" s="1"/>
  <c r="J606" i="1" s="1"/>
  <c r="F605" i="1"/>
  <c r="I605" i="1" s="1"/>
  <c r="J605" i="1" s="1"/>
  <c r="F604" i="1"/>
  <c r="I604" i="1" s="1"/>
  <c r="J604" i="1" s="1"/>
  <c r="F603" i="1"/>
  <c r="I603" i="1" s="1"/>
  <c r="J603" i="1" s="1"/>
  <c r="F602" i="1"/>
  <c r="I602" i="1" s="1"/>
  <c r="J602" i="1" s="1"/>
  <c r="F601" i="1"/>
  <c r="I601" i="1" s="1"/>
  <c r="J601" i="1" s="1"/>
  <c r="F600" i="1"/>
  <c r="I600" i="1" s="1"/>
  <c r="J600" i="1" s="1"/>
  <c r="F599" i="1"/>
  <c r="I599" i="1" s="1"/>
  <c r="J599" i="1" s="1"/>
  <c r="F598" i="1"/>
  <c r="I598" i="1" s="1"/>
  <c r="J598" i="1" s="1"/>
  <c r="F597" i="1"/>
  <c r="I597" i="1" s="1"/>
  <c r="J597" i="1" s="1"/>
  <c r="F596" i="1"/>
  <c r="I596" i="1" s="1"/>
  <c r="J596" i="1" s="1"/>
  <c r="F595" i="1"/>
  <c r="I595" i="1" s="1"/>
  <c r="J595" i="1" s="1"/>
  <c r="F594" i="1"/>
  <c r="I594" i="1" s="1"/>
  <c r="J594" i="1" s="1"/>
  <c r="F593" i="1"/>
  <c r="I593" i="1" s="1"/>
  <c r="J593" i="1" s="1"/>
  <c r="F592" i="1"/>
  <c r="I592" i="1" s="1"/>
  <c r="J592" i="1" s="1"/>
  <c r="F591" i="1"/>
  <c r="I591" i="1" s="1"/>
  <c r="J591" i="1" s="1"/>
  <c r="F590" i="1"/>
  <c r="I590" i="1" s="1"/>
  <c r="J590" i="1" s="1"/>
  <c r="F589" i="1"/>
  <c r="I589" i="1" s="1"/>
  <c r="J589" i="1" s="1"/>
  <c r="F588" i="1"/>
  <c r="I588" i="1" s="1"/>
  <c r="J588" i="1" s="1"/>
  <c r="F587" i="1"/>
  <c r="I587" i="1" s="1"/>
  <c r="J587" i="1" s="1"/>
  <c r="F586" i="1"/>
  <c r="I586" i="1" s="1"/>
  <c r="J586" i="1" s="1"/>
  <c r="F585" i="1"/>
  <c r="I585" i="1" s="1"/>
  <c r="J585" i="1" s="1"/>
  <c r="F584" i="1"/>
  <c r="I584" i="1" s="1"/>
  <c r="J584" i="1" s="1"/>
  <c r="F583" i="1"/>
  <c r="I583" i="1" s="1"/>
  <c r="J583" i="1" s="1"/>
  <c r="F582" i="1"/>
  <c r="I582" i="1" s="1"/>
  <c r="J582" i="1" s="1"/>
  <c r="F581" i="1"/>
  <c r="I581" i="1" s="1"/>
  <c r="J581" i="1" s="1"/>
  <c r="F580" i="1"/>
  <c r="I580" i="1" s="1"/>
  <c r="J580" i="1" s="1"/>
  <c r="F579" i="1"/>
  <c r="I579" i="1" s="1"/>
  <c r="J579" i="1" s="1"/>
  <c r="F578" i="1"/>
  <c r="I578" i="1" s="1"/>
  <c r="J578" i="1" s="1"/>
  <c r="F577" i="1"/>
  <c r="I577" i="1" s="1"/>
  <c r="J577" i="1" s="1"/>
  <c r="F576" i="1"/>
  <c r="I576" i="1" s="1"/>
  <c r="J576" i="1" s="1"/>
  <c r="F575" i="1"/>
  <c r="I575" i="1" s="1"/>
  <c r="J575" i="1" s="1"/>
  <c r="F574" i="1"/>
  <c r="I574" i="1" s="1"/>
  <c r="J574" i="1" s="1"/>
  <c r="F573" i="1"/>
  <c r="I573" i="1" s="1"/>
  <c r="J573" i="1" s="1"/>
  <c r="F572" i="1"/>
  <c r="I572" i="1" s="1"/>
  <c r="J572" i="1" s="1"/>
  <c r="F571" i="1"/>
  <c r="I571" i="1" s="1"/>
  <c r="J571" i="1" s="1"/>
  <c r="F570" i="1"/>
  <c r="I570" i="1" s="1"/>
  <c r="J570" i="1" s="1"/>
  <c r="F569" i="1"/>
  <c r="I569" i="1" s="1"/>
  <c r="J569" i="1" s="1"/>
  <c r="F568" i="1"/>
  <c r="I568" i="1" s="1"/>
  <c r="J568" i="1" s="1"/>
  <c r="F567" i="1"/>
  <c r="I567" i="1" s="1"/>
  <c r="J567" i="1" s="1"/>
  <c r="F566" i="1"/>
  <c r="I566" i="1" s="1"/>
  <c r="J566" i="1" s="1"/>
  <c r="F565" i="1"/>
  <c r="I565" i="1" s="1"/>
  <c r="J565" i="1" s="1"/>
  <c r="F564" i="1"/>
  <c r="I564" i="1" s="1"/>
  <c r="J564" i="1" s="1"/>
  <c r="F563" i="1"/>
  <c r="I563" i="1" s="1"/>
  <c r="J563" i="1" s="1"/>
  <c r="F562" i="1"/>
  <c r="I562" i="1" s="1"/>
  <c r="J562" i="1" s="1"/>
  <c r="F561" i="1"/>
  <c r="I561" i="1" s="1"/>
  <c r="J561" i="1" s="1"/>
  <c r="F560" i="1"/>
  <c r="I560" i="1" s="1"/>
  <c r="J560" i="1" s="1"/>
  <c r="F559" i="1"/>
  <c r="I559" i="1" s="1"/>
  <c r="J559" i="1" s="1"/>
  <c r="F558" i="1"/>
  <c r="I558" i="1" s="1"/>
  <c r="J558" i="1" s="1"/>
  <c r="F557" i="1"/>
  <c r="I557" i="1" s="1"/>
  <c r="J557" i="1" s="1"/>
  <c r="F556" i="1"/>
  <c r="I556" i="1" s="1"/>
  <c r="J556" i="1" s="1"/>
  <c r="F555" i="1"/>
  <c r="I555" i="1" s="1"/>
  <c r="J555" i="1" s="1"/>
  <c r="F554" i="1"/>
  <c r="I554" i="1" s="1"/>
  <c r="J554" i="1" s="1"/>
  <c r="F553" i="1"/>
  <c r="I553" i="1" s="1"/>
  <c r="J553" i="1" s="1"/>
  <c r="F552" i="1"/>
  <c r="I552" i="1" s="1"/>
  <c r="J552" i="1" s="1"/>
  <c r="F551" i="1"/>
  <c r="I551" i="1" s="1"/>
  <c r="J551" i="1" s="1"/>
  <c r="F550" i="1"/>
  <c r="I550" i="1" s="1"/>
  <c r="J550" i="1" s="1"/>
  <c r="F549" i="1"/>
  <c r="I549" i="1" s="1"/>
  <c r="J549" i="1" s="1"/>
  <c r="F548" i="1"/>
  <c r="I548" i="1" s="1"/>
  <c r="J548" i="1" s="1"/>
  <c r="F547" i="1"/>
  <c r="I547" i="1" s="1"/>
  <c r="J547" i="1" s="1"/>
  <c r="F546" i="1"/>
  <c r="I546" i="1" s="1"/>
  <c r="J546" i="1" s="1"/>
  <c r="F545" i="1"/>
  <c r="I545" i="1" s="1"/>
  <c r="J545" i="1" s="1"/>
  <c r="F544" i="1"/>
  <c r="I544" i="1" s="1"/>
  <c r="J544" i="1" s="1"/>
  <c r="F543" i="1"/>
  <c r="I543" i="1" s="1"/>
  <c r="J543" i="1" s="1"/>
  <c r="F542" i="1"/>
  <c r="I542" i="1" s="1"/>
  <c r="J542" i="1" s="1"/>
  <c r="F541" i="1"/>
  <c r="I541" i="1" s="1"/>
  <c r="J541" i="1" s="1"/>
  <c r="F540" i="1"/>
  <c r="I540" i="1" s="1"/>
  <c r="J540" i="1" s="1"/>
  <c r="F539" i="1"/>
  <c r="I539" i="1" s="1"/>
  <c r="J539" i="1" s="1"/>
  <c r="F538" i="1"/>
  <c r="I538" i="1" s="1"/>
  <c r="J538" i="1" s="1"/>
  <c r="F537" i="1"/>
  <c r="I537" i="1" s="1"/>
  <c r="J537" i="1" s="1"/>
  <c r="F536" i="1"/>
  <c r="I536" i="1" s="1"/>
  <c r="J536" i="1" s="1"/>
  <c r="F535" i="1"/>
  <c r="I535" i="1" s="1"/>
  <c r="J535" i="1" s="1"/>
  <c r="F534" i="1"/>
  <c r="I534" i="1" s="1"/>
  <c r="J534" i="1" s="1"/>
  <c r="F533" i="1"/>
  <c r="I533" i="1" s="1"/>
  <c r="J533" i="1" s="1"/>
  <c r="F532" i="1"/>
  <c r="I532" i="1" s="1"/>
  <c r="J532" i="1" s="1"/>
  <c r="F531" i="1"/>
  <c r="I531" i="1" s="1"/>
  <c r="J531" i="1" s="1"/>
  <c r="F530" i="1"/>
  <c r="I530" i="1" s="1"/>
  <c r="J530" i="1" s="1"/>
  <c r="F529" i="1"/>
  <c r="I529" i="1" s="1"/>
  <c r="J529" i="1" s="1"/>
  <c r="F528" i="1"/>
  <c r="I528" i="1" s="1"/>
  <c r="J528" i="1" s="1"/>
  <c r="F527" i="1"/>
  <c r="I527" i="1" s="1"/>
  <c r="J527" i="1" s="1"/>
  <c r="F526" i="1"/>
  <c r="I526" i="1" s="1"/>
  <c r="J526" i="1" s="1"/>
  <c r="F525" i="1"/>
  <c r="I525" i="1" s="1"/>
  <c r="J525" i="1" s="1"/>
  <c r="F524" i="1"/>
  <c r="I524" i="1" s="1"/>
  <c r="J524" i="1" s="1"/>
  <c r="F523" i="1"/>
  <c r="I523" i="1" s="1"/>
  <c r="J523" i="1" s="1"/>
  <c r="F522" i="1"/>
  <c r="I522" i="1" s="1"/>
  <c r="J522" i="1" s="1"/>
  <c r="F521" i="1"/>
  <c r="I521" i="1" s="1"/>
  <c r="J521" i="1" s="1"/>
  <c r="F520" i="1"/>
  <c r="I520" i="1" s="1"/>
  <c r="J520" i="1" s="1"/>
  <c r="F519" i="1"/>
  <c r="I519" i="1" s="1"/>
  <c r="J519" i="1" s="1"/>
  <c r="F518" i="1"/>
  <c r="I518" i="1" s="1"/>
  <c r="J518" i="1" s="1"/>
  <c r="F517" i="1"/>
  <c r="I517" i="1" s="1"/>
  <c r="J517" i="1" s="1"/>
  <c r="F516" i="1"/>
  <c r="I516" i="1" s="1"/>
  <c r="J516" i="1" s="1"/>
  <c r="F515" i="1"/>
  <c r="I515" i="1" s="1"/>
  <c r="J515" i="1" s="1"/>
  <c r="F514" i="1"/>
  <c r="I514" i="1" s="1"/>
  <c r="J514" i="1" s="1"/>
  <c r="F513" i="1"/>
  <c r="I513" i="1" s="1"/>
  <c r="J513" i="1" s="1"/>
  <c r="F512" i="1"/>
  <c r="I512" i="1" s="1"/>
  <c r="J512" i="1" s="1"/>
  <c r="F511" i="1"/>
  <c r="I511" i="1" s="1"/>
  <c r="J511" i="1" s="1"/>
  <c r="F510" i="1"/>
  <c r="I510" i="1" s="1"/>
  <c r="J510" i="1" s="1"/>
  <c r="F509" i="1"/>
  <c r="I509" i="1" s="1"/>
  <c r="J509" i="1" s="1"/>
  <c r="F508" i="1"/>
  <c r="I508" i="1" s="1"/>
  <c r="J508" i="1" s="1"/>
  <c r="F507" i="1"/>
  <c r="I507" i="1" s="1"/>
  <c r="J507" i="1" s="1"/>
  <c r="F506" i="1"/>
  <c r="I506" i="1" s="1"/>
  <c r="J506" i="1" s="1"/>
  <c r="F505" i="1"/>
  <c r="I505" i="1" s="1"/>
  <c r="J505" i="1" s="1"/>
  <c r="F504" i="1"/>
  <c r="I504" i="1" s="1"/>
  <c r="J504" i="1" s="1"/>
  <c r="F503" i="1"/>
  <c r="I503" i="1" s="1"/>
  <c r="J503" i="1" s="1"/>
  <c r="F502" i="1"/>
  <c r="I502" i="1" s="1"/>
  <c r="J502" i="1" s="1"/>
  <c r="F501" i="1"/>
  <c r="I501" i="1" s="1"/>
  <c r="J501" i="1" s="1"/>
  <c r="F500" i="1"/>
  <c r="I500" i="1" s="1"/>
  <c r="J500" i="1" s="1"/>
  <c r="F499" i="1"/>
  <c r="I499" i="1" s="1"/>
  <c r="J499" i="1" s="1"/>
  <c r="F498" i="1"/>
  <c r="I498" i="1" s="1"/>
  <c r="J498" i="1" s="1"/>
  <c r="F497" i="1"/>
  <c r="I497" i="1" s="1"/>
  <c r="J497" i="1" s="1"/>
  <c r="F496" i="1"/>
  <c r="I496" i="1" s="1"/>
  <c r="J496" i="1" s="1"/>
  <c r="F495" i="1"/>
  <c r="I495" i="1" s="1"/>
  <c r="J495" i="1" s="1"/>
  <c r="F494" i="1"/>
  <c r="I494" i="1" s="1"/>
  <c r="J494" i="1" s="1"/>
  <c r="F493" i="1"/>
  <c r="I493" i="1" s="1"/>
  <c r="J493" i="1" s="1"/>
  <c r="F492" i="1"/>
  <c r="I492" i="1" s="1"/>
  <c r="J492" i="1" s="1"/>
  <c r="F491" i="1"/>
  <c r="I491" i="1" s="1"/>
  <c r="J491" i="1" s="1"/>
  <c r="F490" i="1"/>
  <c r="I490" i="1" s="1"/>
  <c r="J490" i="1" s="1"/>
  <c r="F489" i="1"/>
  <c r="I489" i="1" s="1"/>
  <c r="J489" i="1" s="1"/>
  <c r="F488" i="1"/>
  <c r="I488" i="1" s="1"/>
  <c r="J488" i="1" s="1"/>
  <c r="F487" i="1"/>
  <c r="I487" i="1" s="1"/>
  <c r="J487" i="1" s="1"/>
  <c r="F486" i="1"/>
  <c r="I486" i="1" s="1"/>
  <c r="J486" i="1" s="1"/>
  <c r="F485" i="1"/>
  <c r="I485" i="1" s="1"/>
  <c r="J485" i="1" s="1"/>
  <c r="F484" i="1"/>
  <c r="I484" i="1" s="1"/>
  <c r="J484" i="1" s="1"/>
  <c r="F483" i="1"/>
  <c r="I483" i="1" s="1"/>
  <c r="J483" i="1" s="1"/>
  <c r="F482" i="1"/>
  <c r="I482" i="1" s="1"/>
  <c r="J482" i="1" s="1"/>
  <c r="F481" i="1"/>
  <c r="I481" i="1" s="1"/>
  <c r="J481" i="1" s="1"/>
  <c r="F480" i="1"/>
  <c r="I480" i="1" s="1"/>
  <c r="J480" i="1" s="1"/>
  <c r="F479" i="1"/>
  <c r="I479" i="1" s="1"/>
  <c r="J479" i="1" s="1"/>
  <c r="F478" i="1"/>
  <c r="I478" i="1" s="1"/>
  <c r="J478" i="1" s="1"/>
  <c r="F477" i="1"/>
  <c r="I477" i="1" s="1"/>
  <c r="J477" i="1" s="1"/>
  <c r="F476" i="1"/>
  <c r="I476" i="1" s="1"/>
  <c r="J476" i="1" s="1"/>
  <c r="F475" i="1"/>
  <c r="I475" i="1" s="1"/>
  <c r="J475" i="1" s="1"/>
  <c r="F474" i="1"/>
  <c r="I474" i="1" s="1"/>
  <c r="J474" i="1" s="1"/>
  <c r="F473" i="1"/>
  <c r="I473" i="1" s="1"/>
  <c r="J473" i="1" s="1"/>
  <c r="F472" i="1"/>
  <c r="I472" i="1" s="1"/>
  <c r="J472" i="1" s="1"/>
  <c r="F471" i="1"/>
  <c r="I471" i="1" s="1"/>
  <c r="J471" i="1" s="1"/>
  <c r="F470" i="1"/>
  <c r="I470" i="1" s="1"/>
  <c r="J470" i="1" s="1"/>
  <c r="F469" i="1"/>
  <c r="I469" i="1" s="1"/>
  <c r="J469" i="1" s="1"/>
  <c r="F468" i="1"/>
  <c r="I468" i="1" s="1"/>
  <c r="J468" i="1" s="1"/>
  <c r="F467" i="1"/>
  <c r="I467" i="1" s="1"/>
  <c r="J467" i="1" s="1"/>
  <c r="F466" i="1"/>
  <c r="I466" i="1" s="1"/>
  <c r="J466" i="1" s="1"/>
  <c r="F465" i="1"/>
  <c r="I465" i="1" s="1"/>
  <c r="J465" i="1" s="1"/>
  <c r="F464" i="1"/>
  <c r="I464" i="1" s="1"/>
  <c r="J464" i="1" s="1"/>
  <c r="F463" i="1"/>
  <c r="I463" i="1" s="1"/>
  <c r="J463" i="1" s="1"/>
  <c r="F462" i="1"/>
  <c r="I462" i="1" s="1"/>
  <c r="J462" i="1" s="1"/>
  <c r="F461" i="1"/>
  <c r="I461" i="1" s="1"/>
  <c r="J461" i="1" s="1"/>
  <c r="F460" i="1"/>
  <c r="I460" i="1" s="1"/>
  <c r="J460" i="1" s="1"/>
  <c r="F459" i="1"/>
  <c r="I459" i="1" s="1"/>
  <c r="J459" i="1" s="1"/>
  <c r="F458" i="1"/>
  <c r="I458" i="1" s="1"/>
  <c r="J458" i="1" s="1"/>
  <c r="F457" i="1"/>
  <c r="I457" i="1" s="1"/>
  <c r="J457" i="1" s="1"/>
  <c r="F456" i="1"/>
  <c r="I456" i="1" s="1"/>
  <c r="J456" i="1" s="1"/>
  <c r="F455" i="1"/>
  <c r="I455" i="1" s="1"/>
  <c r="J455" i="1" s="1"/>
  <c r="F454" i="1"/>
  <c r="I454" i="1" s="1"/>
  <c r="J454" i="1" s="1"/>
  <c r="F453" i="1"/>
  <c r="I453" i="1" s="1"/>
  <c r="J453" i="1" s="1"/>
  <c r="F452" i="1"/>
  <c r="F451" i="1"/>
  <c r="I451" i="1" s="1"/>
  <c r="J451" i="1" s="1"/>
  <c r="F450" i="1"/>
  <c r="I450" i="1" s="1"/>
  <c r="J450" i="1" s="1"/>
  <c r="F449" i="1"/>
  <c r="I449" i="1" s="1"/>
  <c r="J449" i="1" s="1"/>
  <c r="F448" i="1"/>
  <c r="I448" i="1" s="1"/>
  <c r="J448" i="1" s="1"/>
  <c r="F447" i="1"/>
  <c r="I447" i="1" s="1"/>
  <c r="J447" i="1" s="1"/>
  <c r="F446" i="1"/>
  <c r="I446" i="1" s="1"/>
  <c r="J446" i="1" s="1"/>
  <c r="F445" i="1"/>
  <c r="I445" i="1" s="1"/>
  <c r="J445" i="1" s="1"/>
  <c r="F444" i="1"/>
  <c r="I444" i="1" s="1"/>
  <c r="J444" i="1" s="1"/>
  <c r="F443" i="1"/>
  <c r="I443" i="1" s="1"/>
  <c r="J443" i="1" s="1"/>
  <c r="F442" i="1"/>
  <c r="I442" i="1" s="1"/>
  <c r="J442" i="1" s="1"/>
  <c r="F441" i="1"/>
  <c r="I441" i="1" s="1"/>
  <c r="J441" i="1" s="1"/>
  <c r="F440" i="1"/>
  <c r="I440" i="1" s="1"/>
  <c r="J440" i="1" s="1"/>
  <c r="F439" i="1"/>
  <c r="I439" i="1" s="1"/>
  <c r="J439" i="1" s="1"/>
  <c r="F438" i="1"/>
  <c r="I438" i="1" s="1"/>
  <c r="J438" i="1" s="1"/>
  <c r="F437" i="1"/>
  <c r="I437" i="1" s="1"/>
  <c r="J437" i="1" s="1"/>
  <c r="F436" i="1"/>
  <c r="I436" i="1" s="1"/>
  <c r="J436" i="1" s="1"/>
  <c r="F435" i="1"/>
  <c r="I435" i="1" s="1"/>
  <c r="J435" i="1" s="1"/>
  <c r="F434" i="1"/>
  <c r="I434" i="1" s="1"/>
  <c r="J434" i="1" s="1"/>
  <c r="F433" i="1"/>
  <c r="I433" i="1" s="1"/>
  <c r="J433" i="1" s="1"/>
  <c r="F432" i="1"/>
  <c r="I432" i="1" s="1"/>
  <c r="J432" i="1" s="1"/>
  <c r="F431" i="1"/>
  <c r="I431" i="1" s="1"/>
  <c r="J431" i="1" s="1"/>
  <c r="F430" i="1"/>
  <c r="I430" i="1" s="1"/>
  <c r="J430" i="1" s="1"/>
  <c r="F429" i="1"/>
  <c r="I429" i="1" s="1"/>
  <c r="J429" i="1" s="1"/>
  <c r="F428" i="1"/>
  <c r="I428" i="1" s="1"/>
  <c r="J428" i="1" s="1"/>
  <c r="F427" i="1"/>
  <c r="I427" i="1" s="1"/>
  <c r="J427" i="1" s="1"/>
  <c r="F426" i="1"/>
  <c r="I426" i="1" s="1"/>
  <c r="J426" i="1" s="1"/>
  <c r="F425" i="1"/>
  <c r="I425" i="1" s="1"/>
  <c r="J425" i="1" s="1"/>
  <c r="F424" i="1"/>
  <c r="I424" i="1" s="1"/>
  <c r="J424" i="1" s="1"/>
  <c r="F423" i="1"/>
  <c r="I423" i="1" s="1"/>
  <c r="J423" i="1" s="1"/>
  <c r="F422" i="1"/>
  <c r="I422" i="1" s="1"/>
  <c r="J422" i="1" s="1"/>
  <c r="F421" i="1"/>
  <c r="I421" i="1" s="1"/>
  <c r="J421" i="1" s="1"/>
  <c r="F420" i="1"/>
  <c r="I420" i="1" s="1"/>
  <c r="J420" i="1" s="1"/>
  <c r="F419" i="1"/>
  <c r="I419" i="1" s="1"/>
  <c r="J419" i="1" s="1"/>
  <c r="F418" i="1"/>
  <c r="I418" i="1" s="1"/>
  <c r="J418" i="1" s="1"/>
  <c r="F417" i="1"/>
  <c r="I417" i="1" s="1"/>
  <c r="J417" i="1" s="1"/>
  <c r="F416" i="1"/>
  <c r="I416" i="1" s="1"/>
  <c r="J416" i="1" s="1"/>
  <c r="F415" i="1"/>
  <c r="I415" i="1" s="1"/>
  <c r="J415" i="1" s="1"/>
  <c r="F414" i="1"/>
  <c r="I414" i="1" s="1"/>
  <c r="J414" i="1" s="1"/>
  <c r="F413" i="1"/>
  <c r="I413" i="1" s="1"/>
  <c r="J413" i="1" s="1"/>
  <c r="F412" i="1"/>
  <c r="I412" i="1" s="1"/>
  <c r="J412" i="1" s="1"/>
  <c r="F411" i="1"/>
  <c r="I411" i="1" s="1"/>
  <c r="J411" i="1" s="1"/>
  <c r="F410" i="1"/>
  <c r="I410" i="1" s="1"/>
  <c r="J410" i="1" s="1"/>
  <c r="F409" i="1"/>
  <c r="I409" i="1" s="1"/>
  <c r="J409" i="1" s="1"/>
  <c r="F408" i="1"/>
  <c r="I408" i="1" s="1"/>
  <c r="J408" i="1" s="1"/>
  <c r="F407" i="1"/>
  <c r="I407" i="1" s="1"/>
  <c r="J407" i="1" s="1"/>
  <c r="F406" i="1"/>
  <c r="I406" i="1" s="1"/>
  <c r="J406" i="1" s="1"/>
  <c r="F405" i="1"/>
  <c r="I405" i="1" s="1"/>
  <c r="J405" i="1" s="1"/>
  <c r="F404" i="1"/>
  <c r="I404" i="1" s="1"/>
  <c r="J404" i="1" s="1"/>
  <c r="F403" i="1"/>
  <c r="I403" i="1" s="1"/>
  <c r="J403" i="1" s="1"/>
  <c r="F402" i="1"/>
  <c r="I402" i="1" s="1"/>
  <c r="J402" i="1" s="1"/>
  <c r="F401" i="1"/>
  <c r="I401" i="1" s="1"/>
  <c r="J401" i="1" s="1"/>
  <c r="F400" i="1"/>
  <c r="I400" i="1" s="1"/>
  <c r="J400" i="1" s="1"/>
  <c r="F399" i="1"/>
  <c r="I399" i="1" s="1"/>
  <c r="J399" i="1" s="1"/>
  <c r="F398" i="1"/>
  <c r="I398" i="1" s="1"/>
  <c r="J398" i="1" s="1"/>
  <c r="F397" i="1"/>
  <c r="I397" i="1" s="1"/>
  <c r="J397" i="1" s="1"/>
  <c r="F396" i="1"/>
  <c r="I396" i="1" s="1"/>
  <c r="J396" i="1" s="1"/>
  <c r="F395" i="1"/>
  <c r="I395" i="1" s="1"/>
  <c r="J395" i="1" s="1"/>
  <c r="F394" i="1"/>
  <c r="I394" i="1" s="1"/>
  <c r="J394" i="1" s="1"/>
  <c r="F393" i="1"/>
  <c r="I393" i="1" s="1"/>
  <c r="J393" i="1" s="1"/>
  <c r="F392" i="1"/>
  <c r="I392" i="1" s="1"/>
  <c r="J392" i="1" s="1"/>
  <c r="F391" i="1"/>
  <c r="I391" i="1" s="1"/>
  <c r="J391" i="1" s="1"/>
  <c r="F390" i="1"/>
  <c r="I390" i="1" s="1"/>
  <c r="J390" i="1" s="1"/>
  <c r="F389" i="1"/>
  <c r="I389" i="1" s="1"/>
  <c r="J389" i="1" s="1"/>
  <c r="F388" i="1"/>
  <c r="I388" i="1" s="1"/>
  <c r="J388" i="1" s="1"/>
  <c r="F387" i="1"/>
  <c r="I387" i="1" s="1"/>
  <c r="J387" i="1" s="1"/>
  <c r="F386" i="1"/>
  <c r="I386" i="1" s="1"/>
  <c r="J386" i="1" s="1"/>
  <c r="F385" i="1"/>
  <c r="I385" i="1" s="1"/>
  <c r="J385" i="1" s="1"/>
  <c r="F384" i="1"/>
  <c r="I384" i="1" s="1"/>
  <c r="J384" i="1" s="1"/>
  <c r="F383" i="1"/>
  <c r="I383" i="1" s="1"/>
  <c r="J383" i="1" s="1"/>
  <c r="F382" i="1"/>
  <c r="I382" i="1" s="1"/>
  <c r="J382" i="1" s="1"/>
  <c r="F381" i="1"/>
  <c r="I381" i="1" s="1"/>
  <c r="J381" i="1" s="1"/>
  <c r="F380" i="1"/>
  <c r="I380" i="1" s="1"/>
  <c r="J380" i="1" s="1"/>
  <c r="F379" i="1"/>
  <c r="I379" i="1" s="1"/>
  <c r="J379" i="1" s="1"/>
  <c r="F378" i="1"/>
  <c r="I378" i="1" s="1"/>
  <c r="J378" i="1" s="1"/>
  <c r="F377" i="1"/>
  <c r="I377" i="1" s="1"/>
  <c r="J377" i="1" s="1"/>
  <c r="F376" i="1"/>
  <c r="I376" i="1" s="1"/>
  <c r="J376" i="1" s="1"/>
  <c r="F375" i="1"/>
  <c r="I375" i="1" s="1"/>
  <c r="J375" i="1" s="1"/>
  <c r="F374" i="1"/>
  <c r="I374" i="1" s="1"/>
  <c r="J374" i="1" s="1"/>
  <c r="F373" i="1"/>
  <c r="I373" i="1" s="1"/>
  <c r="J373" i="1" s="1"/>
  <c r="F372" i="1"/>
  <c r="I372" i="1" s="1"/>
  <c r="J372" i="1" s="1"/>
  <c r="F371" i="1"/>
  <c r="I371" i="1" s="1"/>
  <c r="J371" i="1" s="1"/>
  <c r="F370" i="1"/>
  <c r="I370" i="1" s="1"/>
  <c r="J370" i="1" s="1"/>
  <c r="F369" i="1"/>
  <c r="I369" i="1" s="1"/>
  <c r="J369" i="1" s="1"/>
  <c r="F368" i="1"/>
  <c r="I368" i="1" s="1"/>
  <c r="J368" i="1" s="1"/>
  <c r="F367" i="1"/>
  <c r="I367" i="1" s="1"/>
  <c r="J367" i="1" s="1"/>
  <c r="F366" i="1"/>
  <c r="I366" i="1" s="1"/>
  <c r="J366" i="1" s="1"/>
  <c r="F365" i="1"/>
  <c r="I365" i="1" s="1"/>
  <c r="J365" i="1" s="1"/>
  <c r="F364" i="1"/>
  <c r="I364" i="1" s="1"/>
  <c r="J364" i="1" s="1"/>
  <c r="F363" i="1"/>
  <c r="I363" i="1" s="1"/>
  <c r="J363" i="1" s="1"/>
  <c r="F362" i="1"/>
  <c r="I362" i="1" s="1"/>
  <c r="J362" i="1" s="1"/>
  <c r="F361" i="1"/>
  <c r="I361" i="1" s="1"/>
  <c r="J361" i="1" s="1"/>
  <c r="F360" i="1"/>
  <c r="I360" i="1" s="1"/>
  <c r="J360" i="1" s="1"/>
  <c r="F359" i="1"/>
  <c r="I359" i="1" s="1"/>
  <c r="J359" i="1" s="1"/>
  <c r="F358" i="1"/>
  <c r="I358" i="1" s="1"/>
  <c r="J358" i="1" s="1"/>
  <c r="F357" i="1"/>
  <c r="I357" i="1" s="1"/>
  <c r="J357" i="1" s="1"/>
  <c r="F356" i="1"/>
  <c r="I356" i="1" s="1"/>
  <c r="J356" i="1" s="1"/>
  <c r="F355" i="1"/>
  <c r="I355" i="1" s="1"/>
  <c r="J355" i="1" s="1"/>
  <c r="F354" i="1"/>
  <c r="I354" i="1" s="1"/>
  <c r="J354" i="1" s="1"/>
  <c r="F353" i="1"/>
  <c r="I353" i="1" s="1"/>
  <c r="J353" i="1" s="1"/>
  <c r="F352" i="1"/>
  <c r="I352" i="1" s="1"/>
  <c r="J352" i="1" s="1"/>
  <c r="F351" i="1"/>
  <c r="I351" i="1" s="1"/>
  <c r="J351" i="1" s="1"/>
  <c r="F350" i="1"/>
  <c r="I350" i="1" s="1"/>
  <c r="J350" i="1" s="1"/>
  <c r="F349" i="1"/>
  <c r="I349" i="1" s="1"/>
  <c r="J349" i="1" s="1"/>
  <c r="F348" i="1"/>
  <c r="I348" i="1" s="1"/>
  <c r="J348" i="1" s="1"/>
  <c r="F347" i="1"/>
  <c r="I347" i="1" s="1"/>
  <c r="J347" i="1" s="1"/>
  <c r="F346" i="1"/>
  <c r="I346" i="1" s="1"/>
  <c r="J346" i="1" s="1"/>
  <c r="F345" i="1"/>
  <c r="I345" i="1" s="1"/>
  <c r="J345" i="1" s="1"/>
  <c r="F344" i="1"/>
  <c r="I344" i="1" s="1"/>
  <c r="J344" i="1" s="1"/>
  <c r="F343" i="1"/>
  <c r="I343" i="1" s="1"/>
  <c r="J343" i="1" s="1"/>
  <c r="F342" i="1"/>
  <c r="I342" i="1" s="1"/>
  <c r="J342" i="1" s="1"/>
  <c r="F341" i="1"/>
  <c r="I341" i="1" s="1"/>
  <c r="J341" i="1" s="1"/>
  <c r="F340" i="1"/>
  <c r="I340" i="1" s="1"/>
  <c r="J340" i="1" s="1"/>
  <c r="F339" i="1"/>
  <c r="I339" i="1" s="1"/>
  <c r="J339" i="1" s="1"/>
  <c r="F338" i="1"/>
  <c r="I338" i="1" s="1"/>
  <c r="J338" i="1" s="1"/>
  <c r="F337" i="1"/>
  <c r="I337" i="1" s="1"/>
  <c r="J337" i="1" s="1"/>
  <c r="F336" i="1"/>
  <c r="I336" i="1" s="1"/>
  <c r="J336" i="1" s="1"/>
  <c r="F335" i="1"/>
  <c r="I335" i="1" s="1"/>
  <c r="J335" i="1" s="1"/>
  <c r="F334" i="1"/>
  <c r="I334" i="1" s="1"/>
  <c r="J334" i="1" s="1"/>
  <c r="F333" i="1"/>
  <c r="I333" i="1" s="1"/>
  <c r="J333" i="1" s="1"/>
  <c r="F332" i="1"/>
  <c r="I332" i="1" s="1"/>
  <c r="J332" i="1" s="1"/>
  <c r="F331" i="1"/>
  <c r="I331" i="1" s="1"/>
  <c r="J331" i="1" s="1"/>
  <c r="F330" i="1"/>
  <c r="I330" i="1" s="1"/>
  <c r="J330" i="1" s="1"/>
  <c r="F329" i="1"/>
  <c r="I329" i="1" s="1"/>
  <c r="J329" i="1" s="1"/>
  <c r="F328" i="1"/>
  <c r="I328" i="1" s="1"/>
  <c r="J328" i="1" s="1"/>
  <c r="F327" i="1"/>
  <c r="I327" i="1" s="1"/>
  <c r="J327" i="1" s="1"/>
  <c r="F326" i="1"/>
  <c r="I326" i="1" s="1"/>
  <c r="J326" i="1" s="1"/>
  <c r="F325" i="1"/>
  <c r="I325" i="1" s="1"/>
  <c r="J325" i="1" s="1"/>
  <c r="F324" i="1"/>
  <c r="I324" i="1" s="1"/>
  <c r="J324" i="1" s="1"/>
  <c r="F323" i="1"/>
  <c r="I323" i="1" s="1"/>
  <c r="J323" i="1" s="1"/>
  <c r="F322" i="1"/>
  <c r="I322" i="1" s="1"/>
  <c r="J322" i="1" s="1"/>
  <c r="F321" i="1"/>
  <c r="I321" i="1" s="1"/>
  <c r="J321" i="1" s="1"/>
  <c r="F320" i="1"/>
  <c r="I320" i="1" s="1"/>
  <c r="J320" i="1" s="1"/>
  <c r="F319" i="1"/>
  <c r="I319" i="1" s="1"/>
  <c r="J319" i="1" s="1"/>
  <c r="F318" i="1"/>
  <c r="I318" i="1" s="1"/>
  <c r="J318" i="1" s="1"/>
  <c r="F317" i="1"/>
  <c r="I317" i="1" s="1"/>
  <c r="J317" i="1" s="1"/>
  <c r="F316" i="1"/>
  <c r="I316" i="1" s="1"/>
  <c r="J316" i="1" s="1"/>
  <c r="F315" i="1"/>
  <c r="I315" i="1" s="1"/>
  <c r="J315" i="1" s="1"/>
  <c r="F314" i="1"/>
  <c r="I314" i="1" s="1"/>
  <c r="J314" i="1" s="1"/>
  <c r="F313" i="1"/>
  <c r="I313" i="1" s="1"/>
  <c r="J313" i="1" s="1"/>
  <c r="F312" i="1"/>
  <c r="I312" i="1" s="1"/>
  <c r="J312" i="1" s="1"/>
  <c r="F311" i="1"/>
  <c r="I311" i="1" s="1"/>
  <c r="J311" i="1" s="1"/>
  <c r="F310" i="1"/>
  <c r="I310" i="1" s="1"/>
  <c r="J310" i="1" s="1"/>
  <c r="F309" i="1"/>
  <c r="I309" i="1" s="1"/>
  <c r="J309" i="1" s="1"/>
  <c r="F308" i="1"/>
  <c r="I308" i="1" s="1"/>
  <c r="J308" i="1" s="1"/>
  <c r="F307" i="1"/>
  <c r="I307" i="1" s="1"/>
  <c r="J307" i="1" s="1"/>
  <c r="F306" i="1"/>
  <c r="I306" i="1" s="1"/>
  <c r="J306" i="1" s="1"/>
  <c r="F305" i="1"/>
  <c r="I305" i="1" s="1"/>
  <c r="J305" i="1" s="1"/>
  <c r="F304" i="1"/>
  <c r="I304" i="1" s="1"/>
  <c r="J304" i="1" s="1"/>
  <c r="F303" i="1"/>
  <c r="I303" i="1" s="1"/>
  <c r="J303" i="1" s="1"/>
  <c r="F302" i="1"/>
  <c r="I302" i="1" s="1"/>
  <c r="J302" i="1" s="1"/>
  <c r="F301" i="1"/>
  <c r="I301" i="1" s="1"/>
  <c r="J301" i="1" s="1"/>
  <c r="F300" i="1"/>
  <c r="I300" i="1" s="1"/>
  <c r="J300" i="1" s="1"/>
  <c r="F299" i="1"/>
  <c r="I299" i="1" s="1"/>
  <c r="J299" i="1" s="1"/>
  <c r="F298" i="1"/>
  <c r="I298" i="1" s="1"/>
  <c r="J298" i="1" s="1"/>
  <c r="F297" i="1"/>
  <c r="I297" i="1" s="1"/>
  <c r="J297" i="1" s="1"/>
  <c r="F296" i="1"/>
  <c r="I296" i="1" s="1"/>
  <c r="J296" i="1" s="1"/>
  <c r="F295" i="1"/>
  <c r="I295" i="1" s="1"/>
  <c r="J295" i="1" s="1"/>
  <c r="F294" i="1"/>
  <c r="I294" i="1" s="1"/>
  <c r="J294" i="1" s="1"/>
  <c r="F293" i="1"/>
  <c r="I293" i="1" s="1"/>
  <c r="J293" i="1" s="1"/>
  <c r="F292" i="1"/>
  <c r="I292" i="1" s="1"/>
  <c r="J292" i="1" s="1"/>
  <c r="F291" i="1"/>
  <c r="I291" i="1" s="1"/>
  <c r="J291" i="1" s="1"/>
  <c r="F290" i="1"/>
  <c r="F289" i="1"/>
  <c r="I289" i="1" s="1"/>
  <c r="J289" i="1" s="1"/>
  <c r="F288" i="1"/>
  <c r="I288" i="1" s="1"/>
  <c r="J288" i="1" s="1"/>
  <c r="F287" i="1"/>
  <c r="I287" i="1" s="1"/>
  <c r="J287" i="1" s="1"/>
  <c r="F286" i="1"/>
  <c r="I286" i="1" s="1"/>
  <c r="J286" i="1" s="1"/>
  <c r="F285" i="1"/>
  <c r="I285" i="1" s="1"/>
  <c r="J285" i="1" s="1"/>
  <c r="F284" i="1"/>
  <c r="I284" i="1" s="1"/>
  <c r="J284" i="1" s="1"/>
  <c r="F283" i="1"/>
  <c r="I283" i="1" s="1"/>
  <c r="J283" i="1" s="1"/>
  <c r="F282" i="1"/>
  <c r="I282" i="1" s="1"/>
  <c r="J282" i="1" s="1"/>
  <c r="F281" i="1"/>
  <c r="I281" i="1" s="1"/>
  <c r="J281" i="1" s="1"/>
  <c r="F280" i="1"/>
  <c r="I280" i="1" s="1"/>
  <c r="J280" i="1" s="1"/>
  <c r="F279" i="1"/>
  <c r="I279" i="1" s="1"/>
  <c r="J279" i="1" s="1"/>
  <c r="F278" i="1"/>
  <c r="I278" i="1" s="1"/>
  <c r="J278" i="1" s="1"/>
  <c r="F277" i="1"/>
  <c r="I277" i="1" s="1"/>
  <c r="J277" i="1" s="1"/>
  <c r="F276" i="1"/>
  <c r="I276" i="1" s="1"/>
  <c r="J276" i="1" s="1"/>
  <c r="F275" i="1"/>
  <c r="I275" i="1" s="1"/>
  <c r="J275" i="1" s="1"/>
  <c r="F274" i="1"/>
  <c r="I274" i="1" s="1"/>
  <c r="J274" i="1" s="1"/>
  <c r="F273" i="1"/>
  <c r="I273" i="1" s="1"/>
  <c r="J273" i="1" s="1"/>
  <c r="F272" i="1"/>
  <c r="I272" i="1" s="1"/>
  <c r="J272" i="1" s="1"/>
  <c r="F271" i="1"/>
  <c r="I271" i="1" s="1"/>
  <c r="J271" i="1" s="1"/>
  <c r="F270" i="1"/>
  <c r="I270" i="1" s="1"/>
  <c r="J270" i="1" s="1"/>
  <c r="F269" i="1"/>
  <c r="I269" i="1" s="1"/>
  <c r="J269" i="1" s="1"/>
  <c r="F268" i="1"/>
  <c r="I268" i="1" s="1"/>
  <c r="J268" i="1" s="1"/>
  <c r="F267" i="1"/>
  <c r="I267" i="1" s="1"/>
  <c r="J267" i="1" s="1"/>
  <c r="F266" i="1"/>
  <c r="I266" i="1" s="1"/>
  <c r="J266" i="1" s="1"/>
  <c r="F265" i="1"/>
  <c r="I265" i="1" s="1"/>
  <c r="J265" i="1" s="1"/>
  <c r="F264" i="1"/>
  <c r="I264" i="1" s="1"/>
  <c r="J264" i="1" s="1"/>
  <c r="F263" i="1"/>
  <c r="I263" i="1" s="1"/>
  <c r="J263" i="1" s="1"/>
  <c r="F262" i="1"/>
  <c r="I262" i="1" s="1"/>
  <c r="J262" i="1" s="1"/>
  <c r="F261" i="1"/>
  <c r="I261" i="1" s="1"/>
  <c r="J261" i="1" s="1"/>
  <c r="F260" i="1"/>
  <c r="I260" i="1" s="1"/>
  <c r="J260" i="1" s="1"/>
  <c r="F259" i="1"/>
  <c r="I259" i="1" s="1"/>
  <c r="J259" i="1" s="1"/>
  <c r="F258" i="1"/>
  <c r="I258" i="1" s="1"/>
  <c r="J258" i="1" s="1"/>
  <c r="F257" i="1"/>
  <c r="I257" i="1" s="1"/>
  <c r="J257" i="1" s="1"/>
  <c r="F256" i="1"/>
  <c r="I256" i="1" s="1"/>
  <c r="J256" i="1" s="1"/>
  <c r="F255" i="1"/>
  <c r="I255" i="1" s="1"/>
  <c r="J255" i="1" s="1"/>
  <c r="F254" i="1"/>
  <c r="I254" i="1" s="1"/>
  <c r="J254" i="1" s="1"/>
  <c r="F253" i="1"/>
  <c r="I253" i="1" s="1"/>
  <c r="J253" i="1" s="1"/>
  <c r="F252" i="1"/>
  <c r="I252" i="1" s="1"/>
  <c r="J252" i="1" s="1"/>
  <c r="F251" i="1"/>
  <c r="I251" i="1" s="1"/>
  <c r="J251" i="1" s="1"/>
  <c r="F250" i="1"/>
  <c r="I250" i="1" s="1"/>
  <c r="J250" i="1" s="1"/>
  <c r="F249" i="1"/>
  <c r="I249" i="1" s="1"/>
  <c r="J249" i="1" s="1"/>
  <c r="F248" i="1"/>
  <c r="I248" i="1" s="1"/>
  <c r="J248" i="1" s="1"/>
  <c r="F247" i="1"/>
  <c r="I247" i="1" s="1"/>
  <c r="J247" i="1" s="1"/>
  <c r="F246" i="1"/>
  <c r="I246" i="1" s="1"/>
  <c r="J246" i="1" s="1"/>
  <c r="F245" i="1"/>
  <c r="I245" i="1" s="1"/>
  <c r="J245" i="1" s="1"/>
  <c r="F244" i="1"/>
  <c r="I244" i="1" s="1"/>
  <c r="J244" i="1" s="1"/>
  <c r="F243" i="1"/>
  <c r="I243" i="1" s="1"/>
  <c r="J243" i="1" s="1"/>
  <c r="F242" i="1"/>
  <c r="I242" i="1" s="1"/>
  <c r="J242" i="1" s="1"/>
  <c r="F241" i="1"/>
  <c r="I241" i="1" s="1"/>
  <c r="J241" i="1" s="1"/>
  <c r="F240" i="1"/>
  <c r="I240" i="1" s="1"/>
  <c r="J240" i="1" s="1"/>
  <c r="F239" i="1"/>
  <c r="I239" i="1" s="1"/>
  <c r="J239" i="1" s="1"/>
  <c r="F238" i="1"/>
  <c r="I238" i="1" s="1"/>
  <c r="J238" i="1" s="1"/>
  <c r="F237" i="1"/>
  <c r="I237" i="1" s="1"/>
  <c r="J237" i="1" s="1"/>
  <c r="F236" i="1"/>
  <c r="I236" i="1" s="1"/>
  <c r="J236" i="1" s="1"/>
  <c r="F235" i="1"/>
  <c r="I235" i="1" s="1"/>
  <c r="J235" i="1" s="1"/>
  <c r="F234" i="1"/>
  <c r="I234" i="1" s="1"/>
  <c r="J234" i="1" s="1"/>
  <c r="F233" i="1"/>
  <c r="I233" i="1" s="1"/>
  <c r="J233" i="1" s="1"/>
  <c r="F232" i="1"/>
  <c r="I232" i="1" s="1"/>
  <c r="J232" i="1" s="1"/>
  <c r="F231" i="1"/>
  <c r="I231" i="1" s="1"/>
  <c r="J231" i="1" s="1"/>
  <c r="F230" i="1"/>
  <c r="I230" i="1" s="1"/>
  <c r="J230" i="1" s="1"/>
  <c r="F229" i="1"/>
  <c r="I229" i="1" s="1"/>
  <c r="J229" i="1" s="1"/>
  <c r="F228" i="1"/>
  <c r="I228" i="1" s="1"/>
  <c r="J228" i="1" s="1"/>
  <c r="F227" i="1"/>
  <c r="I227" i="1" s="1"/>
  <c r="J227" i="1" s="1"/>
  <c r="F226" i="1"/>
  <c r="I226" i="1" s="1"/>
  <c r="J226" i="1" s="1"/>
  <c r="F225" i="1"/>
  <c r="I225" i="1" s="1"/>
  <c r="J225" i="1" s="1"/>
  <c r="F224" i="1"/>
  <c r="I224" i="1" s="1"/>
  <c r="J224" i="1" s="1"/>
  <c r="F223" i="1"/>
  <c r="I223" i="1" s="1"/>
  <c r="J223" i="1" s="1"/>
  <c r="F222" i="1"/>
  <c r="I222" i="1" s="1"/>
  <c r="J222" i="1" s="1"/>
  <c r="F221" i="1"/>
  <c r="I221" i="1" s="1"/>
  <c r="J221" i="1" s="1"/>
  <c r="F220" i="1"/>
  <c r="I220" i="1" s="1"/>
  <c r="J220" i="1" s="1"/>
  <c r="F219" i="1"/>
  <c r="I219" i="1" s="1"/>
  <c r="J219" i="1" s="1"/>
  <c r="F218" i="1"/>
  <c r="I218" i="1" s="1"/>
  <c r="J218" i="1" s="1"/>
  <c r="F217" i="1"/>
  <c r="I217" i="1" s="1"/>
  <c r="J217" i="1" s="1"/>
  <c r="F216" i="1"/>
  <c r="I216" i="1" s="1"/>
  <c r="J216" i="1" s="1"/>
  <c r="F215" i="1"/>
  <c r="I215" i="1" s="1"/>
  <c r="J215" i="1" s="1"/>
  <c r="F214" i="1"/>
  <c r="I214" i="1" s="1"/>
  <c r="J214" i="1" s="1"/>
  <c r="F213" i="1"/>
  <c r="I213" i="1" s="1"/>
  <c r="J213" i="1" s="1"/>
  <c r="F212" i="1"/>
  <c r="I212" i="1" s="1"/>
  <c r="J212" i="1" s="1"/>
  <c r="F211" i="1"/>
  <c r="I211" i="1" s="1"/>
  <c r="J211" i="1" s="1"/>
  <c r="F210" i="1"/>
  <c r="I210" i="1" s="1"/>
  <c r="J210" i="1" s="1"/>
  <c r="F209" i="1"/>
  <c r="I209" i="1" s="1"/>
  <c r="J209" i="1" s="1"/>
  <c r="F208" i="1"/>
  <c r="I208" i="1" s="1"/>
  <c r="J208" i="1" s="1"/>
  <c r="F207" i="1"/>
  <c r="I207" i="1" s="1"/>
  <c r="J207" i="1" s="1"/>
  <c r="F206" i="1"/>
  <c r="I206" i="1" s="1"/>
  <c r="J206" i="1" s="1"/>
  <c r="F205" i="1"/>
  <c r="I205" i="1" s="1"/>
  <c r="J205" i="1" s="1"/>
  <c r="F204" i="1"/>
  <c r="F203" i="1"/>
  <c r="I203" i="1" s="1"/>
  <c r="J203" i="1" s="1"/>
  <c r="F202" i="1"/>
  <c r="I202" i="1" s="1"/>
  <c r="J202" i="1" s="1"/>
  <c r="F201" i="1"/>
  <c r="I201" i="1" s="1"/>
  <c r="J201" i="1" s="1"/>
  <c r="F200" i="1"/>
  <c r="I200" i="1" s="1"/>
  <c r="J200" i="1" s="1"/>
  <c r="F199" i="1"/>
  <c r="I199" i="1" s="1"/>
  <c r="J199" i="1" s="1"/>
  <c r="F198" i="1"/>
  <c r="I198" i="1" s="1"/>
  <c r="J198" i="1" s="1"/>
  <c r="F197" i="1"/>
  <c r="I197" i="1" s="1"/>
  <c r="J197" i="1" s="1"/>
  <c r="F196" i="1"/>
  <c r="I196" i="1" s="1"/>
  <c r="J196" i="1" s="1"/>
  <c r="F195" i="1"/>
  <c r="I195" i="1" s="1"/>
  <c r="J195" i="1" s="1"/>
  <c r="F194" i="1"/>
  <c r="I194" i="1" s="1"/>
  <c r="J194" i="1" s="1"/>
  <c r="F193" i="1"/>
  <c r="I193" i="1" s="1"/>
  <c r="J193" i="1" s="1"/>
  <c r="F192" i="1"/>
  <c r="I192" i="1" s="1"/>
  <c r="J192" i="1" s="1"/>
  <c r="F191" i="1"/>
  <c r="I191" i="1" s="1"/>
  <c r="J191" i="1" s="1"/>
  <c r="F190" i="1"/>
  <c r="I190" i="1" s="1"/>
  <c r="J190" i="1" s="1"/>
  <c r="F189" i="1"/>
  <c r="I189" i="1" s="1"/>
  <c r="J189" i="1" s="1"/>
  <c r="F188" i="1"/>
  <c r="I188" i="1" s="1"/>
  <c r="J188" i="1" s="1"/>
  <c r="F187" i="1"/>
  <c r="I187" i="1" s="1"/>
  <c r="J187" i="1" s="1"/>
  <c r="F186" i="1"/>
  <c r="I186" i="1" s="1"/>
  <c r="J186" i="1" s="1"/>
  <c r="F185" i="1"/>
  <c r="I185" i="1" s="1"/>
  <c r="J185" i="1" s="1"/>
  <c r="F184" i="1"/>
  <c r="I184" i="1" s="1"/>
  <c r="J184" i="1" s="1"/>
  <c r="F183" i="1"/>
  <c r="I183" i="1" s="1"/>
  <c r="J183" i="1" s="1"/>
  <c r="F182" i="1"/>
  <c r="I182" i="1" s="1"/>
  <c r="J182" i="1" s="1"/>
  <c r="F181" i="1"/>
  <c r="I181" i="1" s="1"/>
  <c r="J181" i="1" s="1"/>
  <c r="F180" i="1"/>
  <c r="I180" i="1" s="1"/>
  <c r="J180" i="1" s="1"/>
  <c r="F179" i="1"/>
  <c r="I179" i="1" s="1"/>
  <c r="J179" i="1" s="1"/>
  <c r="F178" i="1"/>
  <c r="I178" i="1" s="1"/>
  <c r="J178" i="1" s="1"/>
  <c r="F177" i="1"/>
  <c r="I177" i="1" s="1"/>
  <c r="J177" i="1" s="1"/>
  <c r="F176" i="1"/>
  <c r="I176" i="1" s="1"/>
  <c r="J176" i="1" s="1"/>
  <c r="F175" i="1"/>
  <c r="I175" i="1" s="1"/>
  <c r="J175" i="1" s="1"/>
  <c r="F174" i="1"/>
  <c r="I174" i="1" s="1"/>
  <c r="J174" i="1" s="1"/>
  <c r="F173" i="1"/>
  <c r="I173" i="1" s="1"/>
  <c r="J173" i="1" s="1"/>
  <c r="F172" i="1"/>
  <c r="I172" i="1" s="1"/>
  <c r="J172" i="1" s="1"/>
  <c r="F171" i="1"/>
  <c r="I171" i="1" s="1"/>
  <c r="J171" i="1" s="1"/>
  <c r="F170" i="1"/>
  <c r="I170" i="1" s="1"/>
  <c r="J170" i="1" s="1"/>
  <c r="F169" i="1"/>
  <c r="I169" i="1" s="1"/>
  <c r="J169" i="1" s="1"/>
  <c r="F168" i="1"/>
  <c r="I168" i="1" s="1"/>
  <c r="J168" i="1" s="1"/>
  <c r="F167" i="1"/>
  <c r="I167" i="1" s="1"/>
  <c r="J167" i="1" s="1"/>
  <c r="F166" i="1"/>
  <c r="I166" i="1" s="1"/>
  <c r="J166" i="1" s="1"/>
  <c r="F165" i="1"/>
  <c r="I165" i="1" s="1"/>
  <c r="J165" i="1" s="1"/>
  <c r="F164" i="1"/>
  <c r="I164" i="1" s="1"/>
  <c r="J164" i="1" s="1"/>
  <c r="F163" i="1"/>
  <c r="I163" i="1" s="1"/>
  <c r="J163" i="1" s="1"/>
  <c r="F162" i="1"/>
  <c r="I162" i="1" s="1"/>
  <c r="J162" i="1" s="1"/>
  <c r="F161" i="1"/>
  <c r="I161" i="1" s="1"/>
  <c r="J161" i="1" s="1"/>
  <c r="F160" i="1"/>
  <c r="I160" i="1" s="1"/>
  <c r="J160" i="1" s="1"/>
  <c r="F159" i="1"/>
  <c r="I159" i="1" s="1"/>
  <c r="J159" i="1" s="1"/>
  <c r="F158" i="1"/>
  <c r="I158" i="1" s="1"/>
  <c r="J158" i="1" s="1"/>
  <c r="F157" i="1"/>
  <c r="I157" i="1" s="1"/>
  <c r="J157" i="1" s="1"/>
  <c r="F156" i="1"/>
  <c r="I156" i="1" s="1"/>
  <c r="J156" i="1" s="1"/>
  <c r="F155" i="1"/>
  <c r="I155" i="1" s="1"/>
  <c r="J155" i="1" s="1"/>
  <c r="F154" i="1"/>
  <c r="I154" i="1" s="1"/>
  <c r="J154" i="1" s="1"/>
  <c r="F153" i="1"/>
  <c r="I153" i="1" s="1"/>
  <c r="J153" i="1" s="1"/>
  <c r="F152" i="1"/>
  <c r="I152" i="1" s="1"/>
  <c r="J152" i="1" s="1"/>
  <c r="F151" i="1"/>
  <c r="I151" i="1" s="1"/>
  <c r="J151" i="1" s="1"/>
  <c r="F150" i="1"/>
  <c r="I150" i="1" s="1"/>
  <c r="J150" i="1" s="1"/>
  <c r="F149" i="1"/>
  <c r="I149" i="1" s="1"/>
  <c r="J149" i="1" s="1"/>
  <c r="F148" i="1"/>
  <c r="I148" i="1" s="1"/>
  <c r="J148" i="1" s="1"/>
  <c r="F147" i="1"/>
  <c r="I147" i="1" s="1"/>
  <c r="J147" i="1" s="1"/>
  <c r="F146" i="1"/>
  <c r="I146" i="1" s="1"/>
  <c r="J146" i="1" s="1"/>
  <c r="F145" i="1"/>
  <c r="I145" i="1" s="1"/>
  <c r="J145" i="1" s="1"/>
  <c r="F144" i="1"/>
  <c r="I144" i="1" s="1"/>
  <c r="J144" i="1" s="1"/>
  <c r="F143" i="1"/>
  <c r="I143" i="1" s="1"/>
  <c r="J143" i="1" s="1"/>
  <c r="F142" i="1"/>
  <c r="I142" i="1" s="1"/>
  <c r="J142" i="1" s="1"/>
  <c r="F141" i="1"/>
  <c r="I141" i="1" s="1"/>
  <c r="J141" i="1" s="1"/>
  <c r="F140" i="1"/>
  <c r="I140" i="1" s="1"/>
  <c r="J140" i="1" s="1"/>
  <c r="F139" i="1"/>
  <c r="I139" i="1" s="1"/>
  <c r="J139" i="1" s="1"/>
  <c r="F138" i="1"/>
  <c r="I138" i="1" s="1"/>
  <c r="J138" i="1" s="1"/>
  <c r="F137" i="1"/>
  <c r="I137" i="1" s="1"/>
  <c r="J137" i="1" s="1"/>
  <c r="F136" i="1"/>
  <c r="I136" i="1" s="1"/>
  <c r="J136" i="1" s="1"/>
  <c r="F135" i="1"/>
  <c r="I135" i="1" s="1"/>
  <c r="J135" i="1" s="1"/>
  <c r="F134" i="1"/>
  <c r="I134" i="1" s="1"/>
  <c r="J134" i="1" s="1"/>
  <c r="F133" i="1"/>
  <c r="I133" i="1" s="1"/>
  <c r="J133" i="1" s="1"/>
  <c r="F132" i="1"/>
  <c r="I132" i="1" s="1"/>
  <c r="J132" i="1" s="1"/>
  <c r="F131" i="1"/>
  <c r="I131" i="1" s="1"/>
  <c r="J131" i="1" s="1"/>
  <c r="F130" i="1"/>
  <c r="I130" i="1" s="1"/>
  <c r="J130" i="1" s="1"/>
  <c r="F129" i="1"/>
  <c r="I129" i="1" s="1"/>
  <c r="J129" i="1" s="1"/>
  <c r="F128" i="1"/>
  <c r="I128" i="1" s="1"/>
  <c r="J128" i="1" s="1"/>
  <c r="F127" i="1"/>
  <c r="I127" i="1" s="1"/>
  <c r="J127" i="1" s="1"/>
  <c r="F126" i="1"/>
  <c r="I126" i="1" s="1"/>
  <c r="J126" i="1" s="1"/>
  <c r="F125" i="1"/>
  <c r="I125" i="1" s="1"/>
  <c r="J125" i="1" s="1"/>
  <c r="F124" i="1"/>
  <c r="I124" i="1" s="1"/>
  <c r="J124" i="1" s="1"/>
  <c r="F123" i="1"/>
  <c r="I123" i="1" s="1"/>
  <c r="J123" i="1" s="1"/>
  <c r="F122" i="1"/>
  <c r="I122" i="1" s="1"/>
  <c r="J122" i="1" s="1"/>
  <c r="F121" i="1"/>
  <c r="I121" i="1" s="1"/>
  <c r="J121" i="1" s="1"/>
  <c r="F120" i="1"/>
  <c r="I120" i="1" s="1"/>
  <c r="J120" i="1" s="1"/>
  <c r="F119" i="1"/>
  <c r="I119" i="1" s="1"/>
  <c r="J119" i="1" s="1"/>
  <c r="F118" i="1"/>
  <c r="I118" i="1" s="1"/>
  <c r="J118" i="1" s="1"/>
  <c r="F117" i="1"/>
  <c r="I117" i="1" s="1"/>
  <c r="J117" i="1" s="1"/>
  <c r="F116" i="1"/>
  <c r="I116" i="1" s="1"/>
  <c r="J116" i="1" s="1"/>
  <c r="F115" i="1"/>
  <c r="I115" i="1" s="1"/>
  <c r="J115" i="1" s="1"/>
  <c r="F114" i="1"/>
  <c r="I114" i="1" s="1"/>
  <c r="J114" i="1" s="1"/>
  <c r="F113" i="1"/>
  <c r="I113" i="1" s="1"/>
  <c r="J113" i="1" s="1"/>
  <c r="F112" i="1"/>
  <c r="I112" i="1" s="1"/>
  <c r="J112" i="1" s="1"/>
  <c r="F111" i="1"/>
  <c r="I111" i="1" s="1"/>
  <c r="J111" i="1" s="1"/>
  <c r="F110" i="1"/>
  <c r="I110" i="1" s="1"/>
  <c r="J110" i="1" s="1"/>
  <c r="F109" i="1"/>
  <c r="I109" i="1" s="1"/>
  <c r="J109" i="1" s="1"/>
  <c r="F108" i="1"/>
  <c r="I108" i="1" s="1"/>
  <c r="J108" i="1" s="1"/>
  <c r="F107" i="1"/>
  <c r="I107" i="1" s="1"/>
  <c r="J107" i="1" s="1"/>
  <c r="F106" i="1"/>
  <c r="I106" i="1" s="1"/>
  <c r="J106" i="1" s="1"/>
  <c r="F105" i="1"/>
  <c r="I105" i="1" s="1"/>
  <c r="J105" i="1" s="1"/>
  <c r="F104" i="1"/>
  <c r="I104" i="1" s="1"/>
  <c r="J104" i="1" s="1"/>
  <c r="F103" i="1"/>
  <c r="I103" i="1" s="1"/>
  <c r="J103" i="1" s="1"/>
  <c r="F102" i="1"/>
  <c r="I102" i="1" s="1"/>
  <c r="J102" i="1" s="1"/>
  <c r="F101" i="1"/>
  <c r="I101" i="1" s="1"/>
  <c r="J101" i="1" s="1"/>
  <c r="F100" i="1"/>
  <c r="I100" i="1" s="1"/>
  <c r="J100" i="1" s="1"/>
  <c r="F99" i="1"/>
  <c r="I99" i="1" s="1"/>
  <c r="J99" i="1" s="1"/>
  <c r="F98" i="1"/>
  <c r="I98" i="1" s="1"/>
  <c r="J98" i="1" s="1"/>
  <c r="F97" i="1"/>
  <c r="I97" i="1" s="1"/>
  <c r="J97" i="1" s="1"/>
  <c r="F96" i="1"/>
  <c r="I96" i="1" s="1"/>
  <c r="J96" i="1" s="1"/>
  <c r="F95" i="1"/>
  <c r="I95" i="1" s="1"/>
  <c r="J95" i="1" s="1"/>
  <c r="F94" i="1"/>
  <c r="I94" i="1" s="1"/>
  <c r="J94" i="1" s="1"/>
  <c r="F93" i="1"/>
  <c r="I93" i="1" s="1"/>
  <c r="J93" i="1" s="1"/>
  <c r="F92" i="1"/>
  <c r="I92" i="1" s="1"/>
  <c r="J92" i="1" s="1"/>
  <c r="F91" i="1"/>
  <c r="I91" i="1" s="1"/>
  <c r="J91" i="1" s="1"/>
  <c r="F90" i="1"/>
  <c r="I90" i="1" s="1"/>
  <c r="J90" i="1" s="1"/>
  <c r="F89" i="1"/>
  <c r="I89" i="1" s="1"/>
  <c r="J89" i="1" s="1"/>
  <c r="F88" i="1"/>
  <c r="I88" i="1" s="1"/>
  <c r="J88" i="1" s="1"/>
  <c r="F87" i="1"/>
  <c r="I87" i="1" s="1"/>
  <c r="J87" i="1" s="1"/>
  <c r="F86" i="1"/>
  <c r="I86" i="1" s="1"/>
  <c r="J86" i="1" s="1"/>
  <c r="F85" i="1"/>
  <c r="I85" i="1" s="1"/>
  <c r="J85" i="1" s="1"/>
  <c r="F84" i="1"/>
  <c r="I84" i="1" s="1"/>
  <c r="J84" i="1" s="1"/>
  <c r="F83" i="1"/>
  <c r="I83" i="1" s="1"/>
  <c r="J83" i="1" s="1"/>
  <c r="F82" i="1"/>
  <c r="I82" i="1" s="1"/>
  <c r="J82" i="1" s="1"/>
  <c r="F81" i="1"/>
  <c r="I81" i="1" s="1"/>
  <c r="J81" i="1" s="1"/>
  <c r="F80" i="1"/>
  <c r="I80" i="1" s="1"/>
  <c r="J80" i="1" s="1"/>
  <c r="F79" i="1"/>
  <c r="I79" i="1" s="1"/>
  <c r="J79" i="1" s="1"/>
  <c r="F78" i="1"/>
  <c r="I78" i="1" s="1"/>
  <c r="J78" i="1" s="1"/>
  <c r="F77" i="1"/>
  <c r="I77" i="1" s="1"/>
  <c r="J77" i="1" s="1"/>
  <c r="F76" i="1"/>
  <c r="I76" i="1" s="1"/>
  <c r="J76" i="1" s="1"/>
  <c r="F75" i="1"/>
  <c r="I75" i="1" s="1"/>
  <c r="J75" i="1" s="1"/>
  <c r="F74" i="1"/>
  <c r="I74" i="1" s="1"/>
  <c r="J74" i="1" s="1"/>
  <c r="F73" i="1"/>
  <c r="I73" i="1" s="1"/>
  <c r="J73" i="1" s="1"/>
  <c r="F72" i="1"/>
  <c r="I72" i="1" s="1"/>
  <c r="J72" i="1" s="1"/>
  <c r="F71" i="1"/>
  <c r="I71" i="1" s="1"/>
  <c r="J71" i="1" s="1"/>
  <c r="F70" i="1"/>
  <c r="I70" i="1" s="1"/>
  <c r="J70" i="1" s="1"/>
  <c r="F69" i="1"/>
  <c r="I69" i="1" s="1"/>
  <c r="J69" i="1" s="1"/>
  <c r="F68" i="1"/>
  <c r="I68" i="1" s="1"/>
  <c r="J68" i="1" s="1"/>
  <c r="F67" i="1"/>
  <c r="I67" i="1" s="1"/>
  <c r="J67" i="1" s="1"/>
  <c r="F66" i="1"/>
  <c r="I66" i="1" s="1"/>
  <c r="J66" i="1" s="1"/>
  <c r="F65" i="1"/>
  <c r="I65" i="1" s="1"/>
  <c r="J65" i="1" s="1"/>
  <c r="F64" i="1"/>
  <c r="I64" i="1" s="1"/>
  <c r="J64" i="1" s="1"/>
  <c r="F63" i="1"/>
  <c r="I63" i="1" s="1"/>
  <c r="J63" i="1" s="1"/>
  <c r="F62" i="1"/>
  <c r="I62" i="1" s="1"/>
  <c r="J62" i="1" s="1"/>
  <c r="F61" i="1"/>
  <c r="I61" i="1" s="1"/>
  <c r="J61" i="1" s="1"/>
  <c r="F60" i="1"/>
  <c r="I60" i="1" s="1"/>
  <c r="J60" i="1" s="1"/>
  <c r="F59" i="1"/>
  <c r="I59" i="1" s="1"/>
  <c r="J59" i="1" s="1"/>
  <c r="F58" i="1"/>
  <c r="I58" i="1" s="1"/>
  <c r="J58" i="1" s="1"/>
  <c r="F57" i="1"/>
  <c r="I57" i="1" s="1"/>
  <c r="J57" i="1" s="1"/>
  <c r="F56" i="1"/>
  <c r="I56" i="1" s="1"/>
  <c r="J56" i="1" s="1"/>
  <c r="F55" i="1"/>
  <c r="I55" i="1" s="1"/>
  <c r="J55" i="1" s="1"/>
  <c r="F54" i="1"/>
  <c r="I54" i="1" s="1"/>
  <c r="J54" i="1" s="1"/>
  <c r="F53" i="1"/>
  <c r="I53" i="1" s="1"/>
  <c r="J53" i="1" s="1"/>
  <c r="F52" i="1"/>
  <c r="I52" i="1" s="1"/>
  <c r="J52" i="1" s="1"/>
  <c r="F51" i="1"/>
  <c r="I51" i="1" s="1"/>
  <c r="J51" i="1" s="1"/>
  <c r="F50" i="1"/>
  <c r="I50" i="1" s="1"/>
  <c r="J50" i="1" s="1"/>
  <c r="F49" i="1"/>
  <c r="I49" i="1" s="1"/>
  <c r="J49" i="1" s="1"/>
  <c r="F48" i="1"/>
  <c r="I48" i="1" s="1"/>
  <c r="J48" i="1" s="1"/>
  <c r="F47" i="1"/>
  <c r="I47" i="1" s="1"/>
  <c r="J47" i="1" s="1"/>
  <c r="F46" i="1"/>
  <c r="I46" i="1" s="1"/>
  <c r="J46" i="1" s="1"/>
  <c r="F45" i="1"/>
  <c r="I45" i="1" s="1"/>
  <c r="J45" i="1" s="1"/>
  <c r="F44" i="1"/>
  <c r="I44" i="1" s="1"/>
  <c r="J44" i="1" s="1"/>
  <c r="F43" i="1"/>
  <c r="I43" i="1" s="1"/>
  <c r="J43" i="1" s="1"/>
  <c r="F42" i="1"/>
  <c r="I42" i="1" s="1"/>
  <c r="J42" i="1" s="1"/>
  <c r="F41" i="1"/>
  <c r="I41" i="1" s="1"/>
  <c r="J41" i="1" s="1"/>
  <c r="F40" i="1"/>
  <c r="I40" i="1" s="1"/>
  <c r="J40" i="1" s="1"/>
  <c r="F39" i="1"/>
  <c r="I39" i="1" s="1"/>
  <c r="J39" i="1" s="1"/>
  <c r="F38" i="1"/>
  <c r="I38" i="1" s="1"/>
  <c r="J38" i="1" s="1"/>
  <c r="F37" i="1"/>
  <c r="I37" i="1" s="1"/>
  <c r="J37" i="1" s="1"/>
  <c r="F36" i="1"/>
  <c r="I36" i="1" s="1"/>
  <c r="J36" i="1" s="1"/>
  <c r="F35" i="1"/>
  <c r="I35" i="1" s="1"/>
  <c r="J35" i="1" s="1"/>
  <c r="F34" i="1"/>
  <c r="I34" i="1" s="1"/>
  <c r="J34" i="1" s="1"/>
  <c r="F33" i="1"/>
  <c r="I33" i="1" s="1"/>
  <c r="J33" i="1" s="1"/>
  <c r="F32" i="1"/>
  <c r="I32" i="1" s="1"/>
  <c r="J32" i="1" s="1"/>
  <c r="F31" i="1"/>
  <c r="I31" i="1" s="1"/>
  <c r="J31" i="1" s="1"/>
  <c r="F30" i="1"/>
  <c r="I30" i="1" s="1"/>
  <c r="J30" i="1" s="1"/>
  <c r="F29" i="1"/>
  <c r="I29" i="1" s="1"/>
  <c r="J29" i="1" s="1"/>
  <c r="F28" i="1"/>
  <c r="I28" i="1" s="1"/>
  <c r="J28" i="1" s="1"/>
  <c r="F27" i="1"/>
  <c r="I27" i="1" s="1"/>
  <c r="J27" i="1" s="1"/>
  <c r="F26" i="1"/>
  <c r="I26" i="1" s="1"/>
  <c r="J26" i="1" s="1"/>
  <c r="F25" i="1"/>
  <c r="I25" i="1" s="1"/>
  <c r="J25" i="1" s="1"/>
  <c r="F24" i="1"/>
  <c r="I24" i="1" s="1"/>
  <c r="J24" i="1" s="1"/>
  <c r="F23" i="1"/>
  <c r="I23" i="1" s="1"/>
  <c r="J23" i="1" s="1"/>
  <c r="F22" i="1"/>
  <c r="I22" i="1" s="1"/>
  <c r="J22" i="1" s="1"/>
  <c r="F21" i="1"/>
  <c r="I21" i="1" s="1"/>
  <c r="J21" i="1" s="1"/>
  <c r="F20" i="1"/>
  <c r="I20" i="1" s="1"/>
  <c r="J20" i="1" s="1"/>
  <c r="F19" i="1"/>
  <c r="I19" i="1" s="1"/>
  <c r="J19" i="1" s="1"/>
  <c r="F18" i="1"/>
  <c r="I18" i="1" s="1"/>
  <c r="J18" i="1" s="1"/>
  <c r="F17" i="1"/>
  <c r="I17" i="1" s="1"/>
  <c r="J17" i="1" s="1"/>
  <c r="F16" i="1"/>
  <c r="I16" i="1" s="1"/>
  <c r="J16" i="1" s="1"/>
  <c r="F15" i="1"/>
  <c r="I15" i="1" s="1"/>
  <c r="J15" i="1" s="1"/>
  <c r="F14" i="1"/>
  <c r="I14" i="1" s="1"/>
  <c r="J14" i="1" s="1"/>
  <c r="F13" i="1"/>
  <c r="I13" i="1" s="1"/>
  <c r="J13" i="1" s="1"/>
  <c r="F12" i="1"/>
  <c r="I12" i="1" s="1"/>
  <c r="J12" i="1" s="1"/>
  <c r="F11" i="1"/>
  <c r="I11" i="1" s="1"/>
  <c r="J11" i="1" s="1"/>
  <c r="F10" i="1"/>
  <c r="I10" i="1" s="1"/>
  <c r="J10" i="1" s="1"/>
  <c r="F9" i="1"/>
  <c r="I9" i="1" s="1"/>
  <c r="J9" i="1" s="1"/>
  <c r="F8" i="1"/>
  <c r="I8" i="1" s="1"/>
  <c r="J8" i="1" s="1"/>
  <c r="F7" i="1"/>
  <c r="I7" i="1" s="1"/>
  <c r="J7" i="1" s="1"/>
  <c r="F6" i="1"/>
  <c r="I6" i="1" s="1"/>
  <c r="J6" i="1" s="1"/>
  <c r="F5" i="1"/>
  <c r="I5" i="1" s="1"/>
  <c r="J5" i="1" s="1"/>
  <c r="F4" i="1"/>
  <c r="F3" i="1"/>
  <c r="I3" i="1" s="1"/>
  <c r="J3" i="1" s="1"/>
  <c r="F2" i="1"/>
  <c r="I2" i="1" s="1"/>
  <c r="J2" i="1" s="1"/>
  <c r="K204" i="1" l="1"/>
  <c r="I204" i="1"/>
  <c r="J204" i="1" s="1"/>
  <c r="K1236" i="1"/>
  <c r="I1236" i="1"/>
  <c r="J1236" i="1" s="1"/>
  <c r="K452" i="1"/>
  <c r="I452" i="1"/>
  <c r="J452" i="1" s="1"/>
  <c r="K4" i="1"/>
  <c r="I4" i="1"/>
  <c r="J4" i="1" s="1"/>
  <c r="K290" i="1"/>
  <c r="I290" i="1"/>
  <c r="J290" i="1" s="1"/>
  <c r="K1020" i="1"/>
  <c r="K1196" i="1"/>
  <c r="K21" i="1"/>
  <c r="K85" i="1"/>
  <c r="K141" i="1"/>
  <c r="K197" i="1"/>
  <c r="K253" i="1"/>
  <c r="K301" i="1"/>
  <c r="K357" i="1"/>
  <c r="K413" i="1"/>
  <c r="K453" i="1"/>
  <c r="K509" i="1"/>
  <c r="K565" i="1"/>
  <c r="K621" i="1"/>
  <c r="K661" i="1"/>
  <c r="K701" i="1"/>
  <c r="K757" i="1"/>
  <c r="K797" i="1"/>
  <c r="K837" i="1"/>
  <c r="K877" i="1"/>
  <c r="K917" i="1"/>
  <c r="K957" i="1"/>
  <c r="K989" i="1"/>
  <c r="K1013" i="1"/>
  <c r="K1029" i="1"/>
  <c r="K1045" i="1"/>
  <c r="K1061" i="1"/>
  <c r="K1085" i="1"/>
  <c r="K1109" i="1"/>
  <c r="K1149" i="1"/>
  <c r="K1237" i="1"/>
  <c r="K12" i="1"/>
  <c r="K36" i="1"/>
  <c r="K68" i="1"/>
  <c r="K108" i="1"/>
  <c r="K124" i="1"/>
  <c r="K156" i="1"/>
  <c r="K196" i="1"/>
  <c r="K228" i="1"/>
  <c r="K252" i="1"/>
  <c r="K284" i="1"/>
  <c r="K308" i="1"/>
  <c r="K340" i="1"/>
  <c r="K348" i="1"/>
  <c r="K380" i="1"/>
  <c r="K404" i="1"/>
  <c r="K428" i="1"/>
  <c r="K468" i="1"/>
  <c r="K508" i="1"/>
  <c r="K548" i="1"/>
  <c r="K596" i="1"/>
  <c r="K628" i="1"/>
  <c r="K668" i="1"/>
  <c r="K700" i="1"/>
  <c r="K740" i="1"/>
  <c r="K772" i="1"/>
  <c r="K812" i="1"/>
  <c r="K844" i="1"/>
  <c r="K884" i="1"/>
  <c r="K916" i="1"/>
  <c r="K948" i="1"/>
  <c r="K972" i="1"/>
  <c r="K1004" i="1"/>
  <c r="K1052" i="1"/>
  <c r="K1076" i="1"/>
  <c r="K1100" i="1"/>
  <c r="K1124" i="1"/>
  <c r="K1140" i="1"/>
  <c r="K1164" i="1"/>
  <c r="K1212" i="1"/>
  <c r="K5" i="1"/>
  <c r="K45" i="1"/>
  <c r="K77" i="1"/>
  <c r="K101" i="1"/>
  <c r="K125" i="1"/>
  <c r="K149" i="1"/>
  <c r="K181" i="1"/>
  <c r="K205" i="1"/>
  <c r="K237" i="1"/>
  <c r="K269" i="1"/>
  <c r="K293" i="1"/>
  <c r="K341" i="1"/>
  <c r="K365" i="1"/>
  <c r="K397" i="1"/>
  <c r="K429" i="1"/>
  <c r="K477" i="1"/>
  <c r="K493" i="1"/>
  <c r="K525" i="1"/>
  <c r="K549" i="1"/>
  <c r="K573" i="1"/>
  <c r="K597" i="1"/>
  <c r="K629" i="1"/>
  <c r="K645" i="1"/>
  <c r="K669" i="1"/>
  <c r="K685" i="1"/>
  <c r="K717" i="1"/>
  <c r="K749" i="1"/>
  <c r="K773" i="1"/>
  <c r="K789" i="1"/>
  <c r="K805" i="1"/>
  <c r="K829" i="1"/>
  <c r="K853" i="1"/>
  <c r="K869" i="1"/>
  <c r="K885" i="1"/>
  <c r="K901" i="1"/>
  <c r="K925" i="1"/>
  <c r="K941" i="1"/>
  <c r="K973" i="1"/>
  <c r="K981" i="1"/>
  <c r="K1005" i="1"/>
  <c r="K1021" i="1"/>
  <c r="K1037" i="1"/>
  <c r="K1053" i="1"/>
  <c r="K1069" i="1"/>
  <c r="K1077" i="1"/>
  <c r="K1093" i="1"/>
  <c r="K1101" i="1"/>
  <c r="K1117" i="1"/>
  <c r="K1125" i="1"/>
  <c r="K1133" i="1"/>
  <c r="K1141" i="1"/>
  <c r="K1165" i="1"/>
  <c r="K1197" i="1"/>
  <c r="K1205" i="1"/>
  <c r="K1213" i="1"/>
  <c r="K1221" i="1"/>
  <c r="K1229" i="1"/>
  <c r="K6" i="1"/>
  <c r="K14" i="1"/>
  <c r="K22" i="1"/>
  <c r="K30" i="1"/>
  <c r="K38" i="1"/>
  <c r="K46" i="1"/>
  <c r="K54" i="1"/>
  <c r="K62" i="1"/>
  <c r="K70" i="1"/>
  <c r="K78" i="1"/>
  <c r="K86" i="1"/>
  <c r="K484" i="1"/>
  <c r="K516" i="1"/>
  <c r="K556" i="1"/>
  <c r="K588" i="1"/>
  <c r="K620" i="1"/>
  <c r="K660" i="1"/>
  <c r="K692" i="1"/>
  <c r="K724" i="1"/>
  <c r="K756" i="1"/>
  <c r="K796" i="1"/>
  <c r="K820" i="1"/>
  <c r="K860" i="1"/>
  <c r="K900" i="1"/>
  <c r="K964" i="1"/>
  <c r="K1188" i="1"/>
  <c r="K29" i="1"/>
  <c r="K349" i="1"/>
  <c r="K1181" i="1"/>
  <c r="K31" i="1"/>
  <c r="K63" i="1"/>
  <c r="K87" i="1"/>
  <c r="K119" i="1"/>
  <c r="K135" i="1"/>
  <c r="K151" i="1"/>
  <c r="K159" i="1"/>
  <c r="K175" i="1"/>
  <c r="K183" i="1"/>
  <c r="K28" i="1"/>
  <c r="K60" i="1"/>
  <c r="K84" i="1"/>
  <c r="K116" i="1"/>
  <c r="K148" i="1"/>
  <c r="K172" i="1"/>
  <c r="K220" i="1"/>
  <c r="K260" i="1"/>
  <c r="K292" i="1"/>
  <c r="K332" i="1"/>
  <c r="K372" i="1"/>
  <c r="K396" i="1"/>
  <c r="K436" i="1"/>
  <c r="K492" i="1"/>
  <c r="K524" i="1"/>
  <c r="K564" i="1"/>
  <c r="K604" i="1"/>
  <c r="K636" i="1"/>
  <c r="K676" i="1"/>
  <c r="K716" i="1"/>
  <c r="K748" i="1"/>
  <c r="K788" i="1"/>
  <c r="K828" i="1"/>
  <c r="K868" i="1"/>
  <c r="K908" i="1"/>
  <c r="K956" i="1"/>
  <c r="K996" i="1"/>
  <c r="K1028" i="1"/>
  <c r="K1068" i="1"/>
  <c r="K1108" i="1"/>
  <c r="K1148" i="1"/>
  <c r="K1172" i="1"/>
  <c r="K1180" i="1"/>
  <c r="K1220" i="1"/>
  <c r="K53" i="1"/>
  <c r="K109" i="1"/>
  <c r="K165" i="1"/>
  <c r="K213" i="1"/>
  <c r="K261" i="1"/>
  <c r="K317" i="1"/>
  <c r="K373" i="1"/>
  <c r="K421" i="1"/>
  <c r="K461" i="1"/>
  <c r="K517" i="1"/>
  <c r="K589" i="1"/>
  <c r="K725" i="1"/>
  <c r="K1189" i="1"/>
  <c r="K23" i="1"/>
  <c r="K55" i="1"/>
  <c r="K95" i="1"/>
  <c r="K111" i="1"/>
  <c r="K143" i="1"/>
  <c r="K128" i="1"/>
  <c r="K52" i="1"/>
  <c r="K92" i="1"/>
  <c r="K140" i="1"/>
  <c r="K180" i="1"/>
  <c r="K236" i="1"/>
  <c r="K276" i="1"/>
  <c r="K316" i="1"/>
  <c r="K364" i="1"/>
  <c r="K412" i="1"/>
  <c r="K460" i="1"/>
  <c r="K532" i="1"/>
  <c r="K580" i="1"/>
  <c r="K644" i="1"/>
  <c r="K708" i="1"/>
  <c r="K780" i="1"/>
  <c r="K836" i="1"/>
  <c r="K892" i="1"/>
  <c r="K932" i="1"/>
  <c r="K988" i="1"/>
  <c r="K1036" i="1"/>
  <c r="K1084" i="1"/>
  <c r="K1204" i="1"/>
  <c r="K13" i="1"/>
  <c r="K69" i="1"/>
  <c r="K117" i="1"/>
  <c r="K173" i="1"/>
  <c r="K229" i="1"/>
  <c r="K277" i="1"/>
  <c r="K325" i="1"/>
  <c r="K389" i="1"/>
  <c r="K437" i="1"/>
  <c r="K485" i="1"/>
  <c r="K541" i="1"/>
  <c r="K613" i="1"/>
  <c r="K733" i="1"/>
  <c r="K1157" i="1"/>
  <c r="K7" i="1"/>
  <c r="K47" i="1"/>
  <c r="K79" i="1"/>
  <c r="K103" i="1"/>
  <c r="K127" i="1"/>
  <c r="K167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9" i="1"/>
  <c r="K17" i="1"/>
  <c r="K25" i="1"/>
  <c r="K33" i="1"/>
  <c r="K41" i="1"/>
  <c r="K49" i="1"/>
  <c r="K57" i="1"/>
  <c r="K65" i="1"/>
  <c r="K73" i="1"/>
  <c r="K81" i="1"/>
  <c r="K89" i="1"/>
  <c r="K20" i="1"/>
  <c r="K44" i="1"/>
  <c r="K76" i="1"/>
  <c r="K100" i="1"/>
  <c r="K132" i="1"/>
  <c r="K164" i="1"/>
  <c r="K188" i="1"/>
  <c r="K212" i="1"/>
  <c r="K244" i="1"/>
  <c r="K268" i="1"/>
  <c r="K300" i="1"/>
  <c r="K324" i="1"/>
  <c r="K356" i="1"/>
  <c r="K388" i="1"/>
  <c r="K420" i="1"/>
  <c r="K444" i="1"/>
  <c r="K476" i="1"/>
  <c r="K500" i="1"/>
  <c r="K540" i="1"/>
  <c r="K572" i="1"/>
  <c r="K612" i="1"/>
  <c r="K652" i="1"/>
  <c r="K684" i="1"/>
  <c r="K732" i="1"/>
  <c r="K764" i="1"/>
  <c r="K804" i="1"/>
  <c r="K852" i="1"/>
  <c r="K876" i="1"/>
  <c r="K924" i="1"/>
  <c r="K940" i="1"/>
  <c r="K980" i="1"/>
  <c r="K1012" i="1"/>
  <c r="K1044" i="1"/>
  <c r="K1060" i="1"/>
  <c r="K1092" i="1"/>
  <c r="K1116" i="1"/>
  <c r="K1132" i="1"/>
  <c r="K1156" i="1"/>
  <c r="K1228" i="1"/>
  <c r="K37" i="1"/>
  <c r="K61" i="1"/>
  <c r="K93" i="1"/>
  <c r="K133" i="1"/>
  <c r="K157" i="1"/>
  <c r="K189" i="1"/>
  <c r="K221" i="1"/>
  <c r="K245" i="1"/>
  <c r="K285" i="1"/>
  <c r="K309" i="1"/>
  <c r="K333" i="1"/>
  <c r="K381" i="1"/>
  <c r="K405" i="1"/>
  <c r="K445" i="1"/>
  <c r="K469" i="1"/>
  <c r="K501" i="1"/>
  <c r="K533" i="1"/>
  <c r="K557" i="1"/>
  <c r="K581" i="1"/>
  <c r="K605" i="1"/>
  <c r="K637" i="1"/>
  <c r="K653" i="1"/>
  <c r="K677" i="1"/>
  <c r="K693" i="1"/>
  <c r="K709" i="1"/>
  <c r="K741" i="1"/>
  <c r="K765" i="1"/>
  <c r="K781" i="1"/>
  <c r="K813" i="1"/>
  <c r="K821" i="1"/>
  <c r="K845" i="1"/>
  <c r="K861" i="1"/>
  <c r="K893" i="1"/>
  <c r="K909" i="1"/>
  <c r="K933" i="1"/>
  <c r="K949" i="1"/>
  <c r="K965" i="1"/>
  <c r="K997" i="1"/>
  <c r="K1173" i="1"/>
  <c r="K15" i="1"/>
  <c r="K39" i="1"/>
  <c r="K71" i="1"/>
  <c r="K2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8" i="1"/>
  <c r="K314" i="1"/>
  <c r="K322" i="1"/>
  <c r="K338" i="1"/>
  <c r="K354" i="1"/>
  <c r="K362" i="1"/>
  <c r="K378" i="1"/>
  <c r="K386" i="1"/>
  <c r="K402" i="1"/>
  <c r="K410" i="1"/>
  <c r="K426" i="1"/>
  <c r="K434" i="1"/>
  <c r="K450" i="1"/>
  <c r="K466" i="1"/>
  <c r="K530" i="1"/>
  <c r="K3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663" i="1"/>
  <c r="K671" i="1"/>
  <c r="K679" i="1"/>
  <c r="K687" i="1"/>
  <c r="K695" i="1"/>
  <c r="K703" i="1"/>
  <c r="K711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3" i="1"/>
  <c r="K831" i="1"/>
  <c r="K839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680" i="1"/>
  <c r="K688" i="1"/>
  <c r="K696" i="1"/>
  <c r="K704" i="1"/>
  <c r="K712" i="1"/>
  <c r="K720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609" i="1"/>
  <c r="K617" i="1"/>
  <c r="K625" i="1"/>
  <c r="K633" i="1"/>
  <c r="K641" i="1"/>
  <c r="K649" i="1"/>
  <c r="K657" i="1"/>
  <c r="K665" i="1"/>
  <c r="K673" i="1"/>
  <c r="K681" i="1"/>
  <c r="K689" i="1"/>
  <c r="K697" i="1"/>
  <c r="K705" i="1"/>
  <c r="K713" i="1"/>
  <c r="K721" i="1"/>
  <c r="K729" i="1"/>
  <c r="K306" i="1"/>
  <c r="K330" i="1"/>
  <c r="K346" i="1"/>
  <c r="K370" i="1"/>
  <c r="K394" i="1"/>
  <c r="K418" i="1"/>
  <c r="K442" i="1"/>
  <c r="K458" i="1"/>
  <c r="K474" i="1"/>
  <c r="K482" i="1"/>
  <c r="K490" i="1"/>
  <c r="K498" i="1"/>
  <c r="K506" i="1"/>
  <c r="K514" i="1"/>
  <c r="K522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682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683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027" i="1"/>
  <c r="K1035" i="1"/>
  <c r="K1043" i="1"/>
  <c r="K1051" i="1"/>
  <c r="K1059" i="1"/>
  <c r="K1067" i="1"/>
  <c r="K1075" i="1"/>
  <c r="K1083" i="1"/>
  <c r="K1091" i="1"/>
  <c r="K1099" i="1"/>
  <c r="K1107" i="1"/>
  <c r="K1115" i="1"/>
  <c r="K1123" i="1"/>
  <c r="K1131" i="1"/>
  <c r="K1139" i="1"/>
  <c r="K1147" i="1"/>
  <c r="K1155" i="1"/>
  <c r="K1163" i="1"/>
  <c r="K1171" i="1"/>
  <c r="K1179" i="1"/>
  <c r="K1187" i="1"/>
  <c r="K1195" i="1"/>
  <c r="K1203" i="1"/>
  <c r="K1211" i="1"/>
  <c r="K1219" i="1"/>
  <c r="K1227" i="1"/>
  <c r="K1235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K1006" i="1"/>
  <c r="K1014" i="1"/>
  <c r="K1022" i="1"/>
  <c r="K1030" i="1"/>
  <c r="K1038" i="1"/>
  <c r="K1046" i="1"/>
  <c r="K1054" i="1"/>
  <c r="K1062" i="1"/>
  <c r="K1070" i="1"/>
  <c r="K1078" i="1"/>
  <c r="K1086" i="1"/>
  <c r="K1094" i="1"/>
  <c r="K1102" i="1"/>
  <c r="K1110" i="1"/>
  <c r="K1118" i="1"/>
  <c r="K1126" i="1"/>
  <c r="K1134" i="1"/>
  <c r="K1142" i="1"/>
  <c r="K1150" i="1"/>
  <c r="K1158" i="1"/>
  <c r="K1166" i="1"/>
  <c r="K1174" i="1"/>
  <c r="K1182" i="1"/>
  <c r="K1190" i="1"/>
  <c r="K1198" i="1"/>
  <c r="K1206" i="1"/>
  <c r="K1214" i="1"/>
  <c r="K1222" i="1"/>
  <c r="K1230" i="1"/>
  <c r="K1238" i="1"/>
  <c r="K847" i="1"/>
  <c r="K855" i="1"/>
  <c r="K863" i="1"/>
  <c r="K871" i="1"/>
  <c r="K879" i="1"/>
  <c r="K887" i="1"/>
  <c r="K895" i="1"/>
  <c r="K903" i="1"/>
  <c r="K911" i="1"/>
  <c r="K919" i="1"/>
  <c r="K927" i="1"/>
  <c r="K935" i="1"/>
  <c r="K943" i="1"/>
  <c r="K951" i="1"/>
  <c r="K959" i="1"/>
  <c r="K967" i="1"/>
  <c r="K975" i="1"/>
  <c r="K983" i="1"/>
  <c r="K991" i="1"/>
  <c r="K999" i="1"/>
  <c r="K1007" i="1"/>
  <c r="K1015" i="1"/>
  <c r="K1023" i="1"/>
  <c r="K1031" i="1"/>
  <c r="K1039" i="1"/>
  <c r="K1047" i="1"/>
  <c r="K1055" i="1"/>
  <c r="K1063" i="1"/>
  <c r="K1071" i="1"/>
  <c r="K1079" i="1"/>
  <c r="K1087" i="1"/>
  <c r="K1095" i="1"/>
  <c r="K1103" i="1"/>
  <c r="K1111" i="1"/>
  <c r="K1119" i="1"/>
  <c r="K1127" i="1"/>
  <c r="K1135" i="1"/>
  <c r="K1143" i="1"/>
  <c r="K1151" i="1"/>
  <c r="K1159" i="1"/>
  <c r="K1167" i="1"/>
  <c r="K1175" i="1"/>
  <c r="K1183" i="1"/>
  <c r="K1191" i="1"/>
  <c r="K1199" i="1"/>
  <c r="K1207" i="1"/>
  <c r="K1215" i="1"/>
  <c r="K1223" i="1"/>
  <c r="K1231" i="1"/>
  <c r="K1239" i="1"/>
  <c r="K728" i="1"/>
  <c r="K736" i="1"/>
  <c r="K744" i="1"/>
  <c r="K752" i="1"/>
  <c r="K760" i="1"/>
  <c r="K768" i="1"/>
  <c r="K776" i="1"/>
  <c r="K784" i="1"/>
  <c r="K792" i="1"/>
  <c r="K800" i="1"/>
  <c r="K808" i="1"/>
  <c r="K816" i="1"/>
  <c r="K824" i="1"/>
  <c r="K832" i="1"/>
  <c r="K840" i="1"/>
  <c r="K848" i="1"/>
  <c r="K856" i="1"/>
  <c r="K864" i="1"/>
  <c r="K872" i="1"/>
  <c r="K880" i="1"/>
  <c r="K888" i="1"/>
  <c r="K896" i="1"/>
  <c r="K904" i="1"/>
  <c r="K912" i="1"/>
  <c r="K920" i="1"/>
  <c r="K928" i="1"/>
  <c r="K936" i="1"/>
  <c r="K944" i="1"/>
  <c r="K952" i="1"/>
  <c r="K960" i="1"/>
  <c r="K968" i="1"/>
  <c r="K976" i="1"/>
  <c r="K984" i="1"/>
  <c r="K992" i="1"/>
  <c r="K1000" i="1"/>
  <c r="K1008" i="1"/>
  <c r="K1016" i="1"/>
  <c r="K1024" i="1"/>
  <c r="K1032" i="1"/>
  <c r="K1040" i="1"/>
  <c r="K1048" i="1"/>
  <c r="K1056" i="1"/>
  <c r="K1064" i="1"/>
  <c r="K1072" i="1"/>
  <c r="K1080" i="1"/>
  <c r="K1088" i="1"/>
  <c r="K1096" i="1"/>
  <c r="K1104" i="1"/>
  <c r="K1112" i="1"/>
  <c r="K1120" i="1"/>
  <c r="K1128" i="1"/>
  <c r="K1136" i="1"/>
  <c r="K1144" i="1"/>
  <c r="K1152" i="1"/>
  <c r="K1160" i="1"/>
  <c r="K1168" i="1"/>
  <c r="K1176" i="1"/>
  <c r="K1184" i="1"/>
  <c r="K1192" i="1"/>
  <c r="K1200" i="1"/>
  <c r="K1208" i="1"/>
  <c r="K1216" i="1"/>
  <c r="K1224" i="1"/>
  <c r="K1232" i="1"/>
  <c r="K1240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073" i="1"/>
  <c r="K1081" i="1"/>
  <c r="K1089" i="1"/>
  <c r="K1097" i="1"/>
  <c r="K1105" i="1"/>
  <c r="K1113" i="1"/>
  <c r="K1121" i="1"/>
  <c r="K1129" i="1"/>
  <c r="K1137" i="1"/>
  <c r="K1145" i="1"/>
  <c r="K1153" i="1"/>
  <c r="K1161" i="1"/>
  <c r="K1169" i="1"/>
  <c r="K1177" i="1"/>
  <c r="K1185" i="1"/>
  <c r="K1193" i="1"/>
  <c r="K1201" i="1"/>
  <c r="K1209" i="1"/>
  <c r="K1217" i="1"/>
  <c r="K1225" i="1"/>
  <c r="K1233" i="1"/>
  <c r="K1241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K1082" i="1"/>
  <c r="K1090" i="1"/>
  <c r="K1098" i="1"/>
  <c r="K1106" i="1"/>
  <c r="K1114" i="1"/>
  <c r="K1122" i="1"/>
  <c r="K1130" i="1"/>
  <c r="K1138" i="1"/>
  <c r="K1146" i="1"/>
  <c r="K1154" i="1"/>
  <c r="K1162" i="1"/>
  <c r="K1170" i="1"/>
  <c r="K1178" i="1"/>
  <c r="K1186" i="1"/>
  <c r="K1194" i="1"/>
  <c r="K1202" i="1"/>
  <c r="K1210" i="1"/>
  <c r="K1218" i="1"/>
  <c r="K1226" i="1"/>
  <c r="K1234" i="1"/>
  <c r="K1242" i="1"/>
  <c r="E3" i="3"/>
  <c r="L44" i="1" l="1"/>
  <c r="F3" i="3"/>
  <c r="L1081" i="1"/>
  <c r="L1118" i="1"/>
  <c r="L1084" i="1"/>
  <c r="L1083" i="1"/>
  <c r="L386" i="1"/>
  <c r="L729" i="1"/>
  <c r="L153" i="1"/>
  <c r="L1176" i="1"/>
  <c r="L820" i="1"/>
  <c r="L1036" i="1"/>
  <c r="L262" i="1"/>
  <c r="L1102" i="1"/>
  <c r="L1067" i="1"/>
  <c r="L803" i="1"/>
  <c r="L1010" i="1"/>
  <c r="L298" i="1"/>
  <c r="L713" i="1"/>
  <c r="L457" i="1"/>
  <c r="L89" i="1"/>
  <c r="L1112" i="1"/>
  <c r="L560" i="1"/>
  <c r="L436" i="1"/>
  <c r="L791" i="1"/>
  <c r="L279" i="1"/>
  <c r="L788" i="1"/>
  <c r="L782" i="1"/>
  <c r="L699" i="1"/>
  <c r="L1017" i="1"/>
  <c r="L1239" i="1"/>
  <c r="L1046" i="1"/>
  <c r="L1019" i="1"/>
  <c r="L890" i="1"/>
  <c r="L921" i="1"/>
  <c r="L665" i="1"/>
  <c r="L409" i="1"/>
  <c r="L25" i="1"/>
  <c r="L1040" i="1"/>
  <c r="L488" i="1"/>
  <c r="L68" i="1"/>
  <c r="L727" i="1"/>
  <c r="L215" i="1"/>
  <c r="L444" i="1"/>
  <c r="L702" i="1"/>
  <c r="L905" i="1"/>
  <c r="L82" i="1"/>
  <c r="L36" i="1"/>
  <c r="L953" i="1"/>
  <c r="L857" i="1"/>
  <c r="L732" i="1"/>
  <c r="L904" i="1"/>
  <c r="L344" i="1"/>
  <c r="L1111" i="1"/>
  <c r="L599" i="1"/>
  <c r="L558" i="1"/>
  <c r="L1001" i="1"/>
  <c r="L1003" i="1"/>
  <c r="L850" i="1"/>
  <c r="L393" i="1"/>
  <c r="L976" i="1"/>
  <c r="L663" i="1"/>
  <c r="L151" i="1"/>
  <c r="L1209" i="1"/>
  <c r="L1175" i="1"/>
  <c r="L947" i="1"/>
  <c r="L730" i="1"/>
  <c r="L601" i="1"/>
  <c r="L2" i="1"/>
  <c r="L937" i="1"/>
  <c r="L1230" i="1"/>
  <c r="L931" i="1"/>
  <c r="L690" i="1"/>
  <c r="L585" i="1"/>
  <c r="L329" i="1"/>
  <c r="L380" i="1"/>
  <c r="L840" i="1"/>
  <c r="L272" i="1"/>
  <c r="L1047" i="1"/>
  <c r="L535" i="1"/>
  <c r="L23" i="1"/>
  <c r="L486" i="1"/>
  <c r="L1145" i="1"/>
  <c r="L1182" i="1"/>
  <c r="L1213" i="1"/>
  <c r="L1196" i="1"/>
  <c r="L1147" i="1"/>
  <c r="L883" i="1"/>
  <c r="L1178" i="1"/>
  <c r="L578" i="1"/>
  <c r="L793" i="1"/>
  <c r="L537" i="1"/>
  <c r="L281" i="1"/>
  <c r="L442" i="1"/>
  <c r="L776" i="1"/>
  <c r="L200" i="1"/>
  <c r="L983" i="1"/>
  <c r="L471" i="1"/>
  <c r="L78" i="1"/>
  <c r="L998" i="1"/>
  <c r="L414" i="1"/>
  <c r="L1223" i="1"/>
  <c r="L649" i="1"/>
  <c r="L40" i="1"/>
  <c r="L416" i="1"/>
  <c r="L630" i="1"/>
  <c r="L1211" i="1"/>
  <c r="L345" i="1"/>
  <c r="L87" i="1"/>
  <c r="L1193" i="1"/>
  <c r="L1195" i="1"/>
  <c r="L841" i="1"/>
  <c r="L1129" i="1"/>
  <c r="L1166" i="1"/>
  <c r="L1197" i="1"/>
  <c r="L1164" i="1"/>
  <c r="L1131" i="1"/>
  <c r="L867" i="1"/>
  <c r="L1146" i="1"/>
  <c r="L546" i="1"/>
  <c r="L777" i="1"/>
  <c r="L521" i="1"/>
  <c r="L217" i="1"/>
  <c r="L1240" i="1"/>
  <c r="L712" i="1"/>
  <c r="L104" i="1"/>
  <c r="L919" i="1"/>
  <c r="L407" i="1"/>
  <c r="L934" i="1"/>
  <c r="L334" i="1"/>
  <c r="L819" i="1"/>
  <c r="L1034" i="1"/>
  <c r="L473" i="1"/>
  <c r="L632" i="1"/>
  <c r="L855" i="1"/>
  <c r="L343" i="1"/>
  <c r="L862" i="1"/>
  <c r="L1065" i="1"/>
  <c r="L201" i="1"/>
  <c r="L16" i="1"/>
  <c r="L266" i="1"/>
  <c r="L1160" i="1"/>
  <c r="L888" i="1"/>
  <c r="L688" i="1"/>
  <c r="L472" i="1"/>
  <c r="L328" i="1"/>
  <c r="L72" i="1"/>
  <c r="L1159" i="1"/>
  <c r="L1031" i="1"/>
  <c r="L903" i="1"/>
  <c r="L711" i="1"/>
  <c r="L583" i="1"/>
  <c r="L455" i="1"/>
  <c r="L263" i="1"/>
  <c r="L71" i="1"/>
  <c r="L700" i="1"/>
  <c r="L378" i="1"/>
  <c r="L982" i="1"/>
  <c r="L846" i="1"/>
  <c r="L686" i="1"/>
  <c r="L462" i="1"/>
  <c r="L318" i="1"/>
  <c r="L158" i="1"/>
  <c r="L1140" i="1"/>
  <c r="L572" i="1"/>
  <c r="L1133" i="1"/>
  <c r="L1069" i="1"/>
  <c r="L941" i="1"/>
  <c r="L877" i="1"/>
  <c r="L813" i="1"/>
  <c r="L749" i="1"/>
  <c r="L685" i="1"/>
  <c r="L557" i="1"/>
  <c r="L493" i="1"/>
  <c r="L429" i="1"/>
  <c r="L365" i="1"/>
  <c r="L301" i="1"/>
  <c r="L237" i="1"/>
  <c r="L173" i="1"/>
  <c r="L109" i="1"/>
  <c r="L45" i="1"/>
  <c r="L980" i="1"/>
  <c r="L708" i="1"/>
  <c r="L284" i="1"/>
  <c r="L282" i="1"/>
  <c r="L763" i="1"/>
  <c r="L635" i="1"/>
  <c r="L507" i="1"/>
  <c r="L443" i="1"/>
  <c r="L379" i="1"/>
  <c r="L315" i="1"/>
  <c r="L251" i="1"/>
  <c r="L187" i="1"/>
  <c r="L123" i="1"/>
  <c r="L59" i="1"/>
  <c r="L1138" i="1"/>
  <c r="L1026" i="1"/>
  <c r="L906" i="1"/>
  <c r="L802" i="1"/>
  <c r="L698" i="1"/>
  <c r="L586" i="1"/>
  <c r="L450" i="1"/>
  <c r="L242" i="1"/>
  <c r="L920" i="1"/>
  <c r="L192" i="1"/>
  <c r="L662" i="1"/>
  <c r="L86" i="1"/>
  <c r="L428" i="1"/>
  <c r="L1185" i="1"/>
  <c r="L1121" i="1"/>
  <c r="L1057" i="1"/>
  <c r="L993" i="1"/>
  <c r="L929" i="1"/>
  <c r="L1215" i="1"/>
  <c r="L1222" i="1"/>
  <c r="L1158" i="1"/>
  <c r="L1094" i="1"/>
  <c r="L1189" i="1"/>
  <c r="L1148" i="1"/>
  <c r="L1187" i="1"/>
  <c r="L1123" i="1"/>
  <c r="L1059" i="1"/>
  <c r="L995" i="1"/>
  <c r="L923" i="1"/>
  <c r="L859" i="1"/>
  <c r="L795" i="1"/>
  <c r="L1130" i="1"/>
  <c r="L994" i="1"/>
  <c r="L834" i="1"/>
  <c r="L674" i="1"/>
  <c r="L522" i="1"/>
  <c r="L250" i="1"/>
  <c r="L897" i="1"/>
  <c r="L833" i="1"/>
  <c r="L769" i="1"/>
  <c r="L705" i="1"/>
  <c r="L641" i="1"/>
  <c r="L577" i="1"/>
  <c r="L513" i="1"/>
  <c r="L449" i="1"/>
  <c r="L385" i="1"/>
  <c r="L321" i="1"/>
  <c r="L257" i="1"/>
  <c r="L193" i="1"/>
  <c r="L129" i="1"/>
  <c r="L65" i="1"/>
  <c r="L144" i="1"/>
  <c r="L588" i="1"/>
  <c r="L212" i="1"/>
  <c r="L186" i="1"/>
  <c r="L1216" i="1"/>
  <c r="L1152" i="1"/>
  <c r="L1088" i="1"/>
  <c r="L1016" i="1"/>
  <c r="L952" i="1"/>
  <c r="L880" i="1"/>
  <c r="L816" i="1"/>
  <c r="L752" i="1"/>
  <c r="L680" i="1"/>
  <c r="L608" i="1"/>
  <c r="L536" i="1"/>
  <c r="L464" i="1"/>
  <c r="L392" i="1"/>
  <c r="L312" i="1"/>
  <c r="L240" i="1"/>
  <c r="L168" i="1"/>
  <c r="L48" i="1"/>
  <c r="L676" i="1"/>
  <c r="L308" i="1"/>
  <c r="L338" i="1"/>
  <c r="L1151" i="1"/>
  <c r="L1087" i="1"/>
  <c r="L1023" i="1"/>
  <c r="L959" i="1"/>
  <c r="L895" i="1"/>
  <c r="L831" i="1"/>
  <c r="L767" i="1"/>
  <c r="L703" i="1"/>
  <c r="L639" i="1"/>
  <c r="L575" i="1"/>
  <c r="L511" i="1"/>
  <c r="L447" i="1"/>
  <c r="L383" i="1"/>
  <c r="L319" i="1"/>
  <c r="L255" i="1"/>
  <c r="L191" i="1"/>
  <c r="L127" i="1"/>
  <c r="L63" i="1"/>
  <c r="L198" i="1"/>
  <c r="L30" i="1"/>
  <c r="L956" i="1"/>
  <c r="L652" i="1"/>
  <c r="L268" i="1"/>
  <c r="L306" i="1"/>
  <c r="L1054" i="1"/>
  <c r="L974" i="1"/>
  <c r="L910" i="1"/>
  <c r="L830" i="1"/>
  <c r="L750" i="1"/>
  <c r="L678" i="1"/>
  <c r="L606" i="1"/>
  <c r="L526" i="1"/>
  <c r="L454" i="1"/>
  <c r="L382" i="1"/>
  <c r="L310" i="1"/>
  <c r="L238" i="1"/>
  <c r="L142" i="1"/>
  <c r="L1108" i="1"/>
  <c r="L844" i="1"/>
  <c r="L548" i="1"/>
  <c r="L196" i="1"/>
  <c r="L258" i="1"/>
  <c r="L1125" i="1"/>
  <c r="L1061" i="1"/>
  <c r="L997" i="1"/>
  <c r="L933" i="1"/>
  <c r="L869" i="1"/>
  <c r="L805" i="1"/>
  <c r="L741" i="1"/>
  <c r="L677" i="1"/>
  <c r="L613" i="1"/>
  <c r="L549" i="1"/>
  <c r="L485" i="1"/>
  <c r="L421" i="1"/>
  <c r="L357" i="1"/>
  <c r="L293" i="1"/>
  <c r="L229" i="1"/>
  <c r="L165" i="1"/>
  <c r="L101" i="1"/>
  <c r="L37" i="1"/>
  <c r="L948" i="1"/>
  <c r="L668" i="1"/>
  <c r="L252" i="1"/>
  <c r="L194" i="1"/>
  <c r="L755" i="1"/>
  <c r="L691" i="1"/>
  <c r="L627" i="1"/>
  <c r="L563" i="1"/>
  <c r="L499" i="1"/>
  <c r="L435" i="1"/>
  <c r="L371" i="1"/>
  <c r="L307" i="1"/>
  <c r="L243" i="1"/>
  <c r="L179" i="1"/>
  <c r="L115" i="1"/>
  <c r="L51" i="1"/>
  <c r="L1242" i="1"/>
  <c r="L1122" i="1"/>
  <c r="L1002" i="1"/>
  <c r="L898" i="1"/>
  <c r="L786" i="1"/>
  <c r="L682" i="1"/>
  <c r="L570" i="1"/>
  <c r="L418" i="1"/>
  <c r="L202" i="1"/>
  <c r="L704" i="1"/>
  <c r="L128" i="1"/>
  <c r="L598" i="1"/>
  <c r="L22" i="1"/>
  <c r="L364" i="1"/>
  <c r="L137" i="1"/>
  <c r="L628" i="1"/>
  <c r="L1224" i="1"/>
  <c r="L960" i="1"/>
  <c r="L760" i="1"/>
  <c r="L400" i="1"/>
  <c r="L248" i="1"/>
  <c r="L716" i="1"/>
  <c r="L1095" i="1"/>
  <c r="L839" i="1"/>
  <c r="L647" i="1"/>
  <c r="L391" i="1"/>
  <c r="L199" i="1"/>
  <c r="L46" i="1"/>
  <c r="L340" i="1"/>
  <c r="L918" i="1"/>
  <c r="L758" i="1"/>
  <c r="L542" i="1"/>
  <c r="L390" i="1"/>
  <c r="L246" i="1"/>
  <c r="L6" i="1"/>
  <c r="L868" i="1"/>
  <c r="L244" i="1"/>
  <c r="L1005" i="1"/>
  <c r="L621" i="1"/>
  <c r="L1241" i="1"/>
  <c r="L1113" i="1"/>
  <c r="L1207" i="1"/>
  <c r="L1214" i="1"/>
  <c r="L1150" i="1"/>
  <c r="L1086" i="1"/>
  <c r="L1181" i="1"/>
  <c r="L1132" i="1"/>
  <c r="L1179" i="1"/>
  <c r="L1115" i="1"/>
  <c r="L1051" i="1"/>
  <c r="L987" i="1"/>
  <c r="L915" i="1"/>
  <c r="L851" i="1"/>
  <c r="L1114" i="1"/>
  <c r="L970" i="1"/>
  <c r="L810" i="1"/>
  <c r="L650" i="1"/>
  <c r="L506" i="1"/>
  <c r="L218" i="1"/>
  <c r="L889" i="1"/>
  <c r="L825" i="1"/>
  <c r="L761" i="1"/>
  <c r="L697" i="1"/>
  <c r="L633" i="1"/>
  <c r="L569" i="1"/>
  <c r="L505" i="1"/>
  <c r="L441" i="1"/>
  <c r="L377" i="1"/>
  <c r="L313" i="1"/>
  <c r="L249" i="1"/>
  <c r="L185" i="1"/>
  <c r="L121" i="1"/>
  <c r="L57" i="1"/>
  <c r="L112" i="1"/>
  <c r="L1004" i="1"/>
  <c r="L540" i="1"/>
  <c r="L164" i="1"/>
  <c r="L114" i="1"/>
  <c r="L1208" i="1"/>
  <c r="L1144" i="1"/>
  <c r="L1072" i="1"/>
  <c r="L1008" i="1"/>
  <c r="L944" i="1"/>
  <c r="L872" i="1"/>
  <c r="L808" i="1"/>
  <c r="L744" i="1"/>
  <c r="L672" i="1"/>
  <c r="L600" i="1"/>
  <c r="L528" i="1"/>
  <c r="L456" i="1"/>
  <c r="L376" i="1"/>
  <c r="L304" i="1"/>
  <c r="L232" i="1"/>
  <c r="L160" i="1"/>
  <c r="L32" i="1"/>
  <c r="L636" i="1"/>
  <c r="L260" i="1"/>
  <c r="L290" i="1"/>
  <c r="L1143" i="1"/>
  <c r="L1079" i="1"/>
  <c r="L1015" i="1"/>
  <c r="L951" i="1"/>
  <c r="L887" i="1"/>
  <c r="L823" i="1"/>
  <c r="L759" i="1"/>
  <c r="L695" i="1"/>
  <c r="L631" i="1"/>
  <c r="L567" i="1"/>
  <c r="L503" i="1"/>
  <c r="L439" i="1"/>
  <c r="L375" i="1"/>
  <c r="L311" i="1"/>
  <c r="L247" i="1"/>
  <c r="L183" i="1"/>
  <c r="L119" i="1"/>
  <c r="L55" i="1"/>
  <c r="L166" i="1"/>
  <c r="L14" i="1"/>
  <c r="L1188" i="1"/>
  <c r="L932" i="1"/>
  <c r="L604" i="1"/>
  <c r="L228" i="1"/>
  <c r="L234" i="1"/>
  <c r="L1030" i="1"/>
  <c r="L966" i="1"/>
  <c r="L902" i="1"/>
  <c r="L822" i="1"/>
  <c r="L742" i="1"/>
  <c r="L670" i="1"/>
  <c r="L590" i="1"/>
  <c r="L518" i="1"/>
  <c r="L446" i="1"/>
  <c r="L374" i="1"/>
  <c r="L302" i="1"/>
  <c r="L230" i="1"/>
  <c r="L126" i="1"/>
  <c r="L1052" i="1"/>
  <c r="L804" i="1"/>
  <c r="L508" i="1"/>
  <c r="L148" i="1"/>
  <c r="L210" i="1"/>
  <c r="L1117" i="1"/>
  <c r="L1053" i="1"/>
  <c r="L989" i="1"/>
  <c r="L925" i="1"/>
  <c r="L861" i="1"/>
  <c r="L797" i="1"/>
  <c r="L733" i="1"/>
  <c r="L669" i="1"/>
  <c r="L605" i="1"/>
  <c r="L541" i="1"/>
  <c r="L477" i="1"/>
  <c r="L413" i="1"/>
  <c r="L349" i="1"/>
  <c r="L285" i="1"/>
  <c r="L221" i="1"/>
  <c r="L157" i="1"/>
  <c r="L93" i="1"/>
  <c r="L29" i="1"/>
  <c r="L924" i="1"/>
  <c r="L580" i="1"/>
  <c r="L220" i="1"/>
  <c r="L98" i="1"/>
  <c r="L747" i="1"/>
  <c r="L683" i="1"/>
  <c r="L619" i="1"/>
  <c r="L555" i="1"/>
  <c r="L491" i="1"/>
  <c r="L427" i="1"/>
  <c r="L363" i="1"/>
  <c r="L299" i="1"/>
  <c r="L235" i="1"/>
  <c r="L171" i="1"/>
  <c r="L107" i="1"/>
  <c r="L43" i="1"/>
  <c r="L1234" i="1"/>
  <c r="L1106" i="1"/>
  <c r="L986" i="1"/>
  <c r="L882" i="1"/>
  <c r="L778" i="1"/>
  <c r="L666" i="1"/>
  <c r="L554" i="1"/>
  <c r="L410" i="1"/>
  <c r="L154" i="1"/>
  <c r="L640" i="1"/>
  <c r="L64" i="1"/>
  <c r="L534" i="1"/>
  <c r="L988" i="1"/>
  <c r="L300" i="1"/>
  <c r="L9" i="1"/>
  <c r="L1096" i="1"/>
  <c r="L824" i="1"/>
  <c r="L544" i="1"/>
  <c r="L176" i="1"/>
  <c r="L348" i="1"/>
  <c r="L967" i="1"/>
  <c r="L775" i="1"/>
  <c r="L519" i="1"/>
  <c r="L327" i="1"/>
  <c r="L135" i="1"/>
  <c r="L972" i="1"/>
  <c r="L614" i="1"/>
  <c r="L346" i="1"/>
  <c r="L1177" i="1"/>
  <c r="L1049" i="1"/>
  <c r="L985" i="1"/>
  <c r="L1233" i="1"/>
  <c r="L1169" i="1"/>
  <c r="L1105" i="1"/>
  <c r="L1041" i="1"/>
  <c r="L977" i="1"/>
  <c r="L1199" i="1"/>
  <c r="L1206" i="1"/>
  <c r="L1142" i="1"/>
  <c r="L1078" i="1"/>
  <c r="L1237" i="1"/>
  <c r="L1173" i="1"/>
  <c r="L1116" i="1"/>
  <c r="L1235" i="1"/>
  <c r="L1171" i="1"/>
  <c r="L1107" i="1"/>
  <c r="L1043" i="1"/>
  <c r="L971" i="1"/>
  <c r="L907" i="1"/>
  <c r="L843" i="1"/>
  <c r="L1226" i="1"/>
  <c r="L1090" i="1"/>
  <c r="L954" i="1"/>
  <c r="L794" i="1"/>
  <c r="L626" i="1"/>
  <c r="L466" i="1"/>
  <c r="L170" i="1"/>
  <c r="L881" i="1"/>
  <c r="L817" i="1"/>
  <c r="L753" i="1"/>
  <c r="L689" i="1"/>
  <c r="L625" i="1"/>
  <c r="L561" i="1"/>
  <c r="L497" i="1"/>
  <c r="L433" i="1"/>
  <c r="L369" i="1"/>
  <c r="L305" i="1"/>
  <c r="L241" i="1"/>
  <c r="L177" i="1"/>
  <c r="L113" i="1"/>
  <c r="L49" i="1"/>
  <c r="L96" i="1"/>
  <c r="L884" i="1"/>
  <c r="L500" i="1"/>
  <c r="L76" i="1"/>
  <c r="L50" i="1"/>
  <c r="L1200" i="1"/>
  <c r="L1136" i="1"/>
  <c r="L1064" i="1"/>
  <c r="L1000" i="1"/>
  <c r="L936" i="1"/>
  <c r="L864" i="1"/>
  <c r="L800" i="1"/>
  <c r="L736" i="1"/>
  <c r="L664" i="1"/>
  <c r="L592" i="1"/>
  <c r="L520" i="1"/>
  <c r="L440" i="1"/>
  <c r="L368" i="1"/>
  <c r="L296" i="1"/>
  <c r="L224" i="1"/>
  <c r="L152" i="1"/>
  <c r="L8" i="1"/>
  <c r="L596" i="1"/>
  <c r="L204" i="1"/>
  <c r="L226" i="1"/>
  <c r="L1135" i="1"/>
  <c r="L1071" i="1"/>
  <c r="L1007" i="1"/>
  <c r="L943" i="1"/>
  <c r="L879" i="1"/>
  <c r="L815" i="1"/>
  <c r="L751" i="1"/>
  <c r="L687" i="1"/>
  <c r="L623" i="1"/>
  <c r="L559" i="1"/>
  <c r="L495" i="1"/>
  <c r="L431" i="1"/>
  <c r="L367" i="1"/>
  <c r="L303" i="1"/>
  <c r="L239" i="1"/>
  <c r="L175" i="1"/>
  <c r="L111" i="1"/>
  <c r="L47" i="1"/>
  <c r="L134" i="1"/>
  <c r="L1172" i="1"/>
  <c r="L908" i="1"/>
  <c r="L564" i="1"/>
  <c r="L188" i="1"/>
  <c r="L162" i="1"/>
  <c r="L1022" i="1"/>
  <c r="L958" i="1"/>
  <c r="L894" i="1"/>
  <c r="L814" i="1"/>
  <c r="L734" i="1"/>
  <c r="L654" i="1"/>
  <c r="L582" i="1"/>
  <c r="L510" i="1"/>
  <c r="L438" i="1"/>
  <c r="L366" i="1"/>
  <c r="L294" i="1"/>
  <c r="L222" i="1"/>
  <c r="L110" i="1"/>
  <c r="L1028" i="1"/>
  <c r="L764" i="1"/>
  <c r="L460" i="1"/>
  <c r="L124" i="1"/>
  <c r="L146" i="1"/>
  <c r="L1109" i="1"/>
  <c r="L1045" i="1"/>
  <c r="L981" i="1"/>
  <c r="L917" i="1"/>
  <c r="L853" i="1"/>
  <c r="L789" i="1"/>
  <c r="L725" i="1"/>
  <c r="L661" i="1"/>
  <c r="L597" i="1"/>
  <c r="L533" i="1"/>
  <c r="L469" i="1"/>
  <c r="L405" i="1"/>
  <c r="L341" i="1"/>
  <c r="L277" i="1"/>
  <c r="L213" i="1"/>
  <c r="L149" i="1"/>
  <c r="L85" i="1"/>
  <c r="L21" i="1"/>
  <c r="L1220" i="1"/>
  <c r="L892" i="1"/>
  <c r="L532" i="1"/>
  <c r="L180" i="1"/>
  <c r="L26" i="1"/>
  <c r="L739" i="1"/>
  <c r="L675" i="1"/>
  <c r="L611" i="1"/>
  <c r="L547" i="1"/>
  <c r="L483" i="1"/>
  <c r="L419" i="1"/>
  <c r="L355" i="1"/>
  <c r="L291" i="1"/>
  <c r="L227" i="1"/>
  <c r="L163" i="1"/>
  <c r="L99" i="1"/>
  <c r="L35" i="1"/>
  <c r="L1218" i="1"/>
  <c r="L1098" i="1"/>
  <c r="L978" i="1"/>
  <c r="L866" i="1"/>
  <c r="L762" i="1"/>
  <c r="L658" i="1"/>
  <c r="L538" i="1"/>
  <c r="L394" i="1"/>
  <c r="L106" i="1"/>
  <c r="L512" i="1"/>
  <c r="L870" i="1"/>
  <c r="L470" i="1"/>
  <c r="L748" i="1"/>
  <c r="L236" i="1"/>
  <c r="L1097" i="1"/>
  <c r="L969" i="1"/>
  <c r="L1191" i="1"/>
  <c r="L1198" i="1"/>
  <c r="L1134" i="1"/>
  <c r="L1070" i="1"/>
  <c r="L1229" i="1"/>
  <c r="L1165" i="1"/>
  <c r="L1228" i="1"/>
  <c r="L1100" i="1"/>
  <c r="L1227" i="1"/>
  <c r="L1163" i="1"/>
  <c r="L1099" i="1"/>
  <c r="L1035" i="1"/>
  <c r="L963" i="1"/>
  <c r="L899" i="1"/>
  <c r="L835" i="1"/>
  <c r="L1210" i="1"/>
  <c r="L1074" i="1"/>
  <c r="L930" i="1"/>
  <c r="L770" i="1"/>
  <c r="L610" i="1"/>
  <c r="L426" i="1"/>
  <c r="L130" i="1"/>
  <c r="L873" i="1"/>
  <c r="L809" i="1"/>
  <c r="L745" i="1"/>
  <c r="L681" i="1"/>
  <c r="L617" i="1"/>
  <c r="L553" i="1"/>
  <c r="L489" i="1"/>
  <c r="L425" i="1"/>
  <c r="L361" i="1"/>
  <c r="L297" i="1"/>
  <c r="L233" i="1"/>
  <c r="L169" i="1"/>
  <c r="L105" i="1"/>
  <c r="L41" i="1"/>
  <c r="L80" i="1"/>
  <c r="L828" i="1"/>
  <c r="L468" i="1"/>
  <c r="L52" i="1"/>
  <c r="L10" i="1"/>
  <c r="L1192" i="1"/>
  <c r="L1128" i="1"/>
  <c r="L1056" i="1"/>
  <c r="L992" i="1"/>
  <c r="L928" i="1"/>
  <c r="L856" i="1"/>
  <c r="L792" i="1"/>
  <c r="L728" i="1"/>
  <c r="L656" i="1"/>
  <c r="L584" i="1"/>
  <c r="L504" i="1"/>
  <c r="L432" i="1"/>
  <c r="L360" i="1"/>
  <c r="L288" i="1"/>
  <c r="L216" i="1"/>
  <c r="L136" i="1"/>
  <c r="L916" i="1"/>
  <c r="L524" i="1"/>
  <c r="L156" i="1"/>
  <c r="L178" i="1"/>
  <c r="L1127" i="1"/>
  <c r="L1063" i="1"/>
  <c r="L999" i="1"/>
  <c r="L935" i="1"/>
  <c r="L871" i="1"/>
  <c r="L807" i="1"/>
  <c r="L743" i="1"/>
  <c r="L679" i="1"/>
  <c r="L615" i="1"/>
  <c r="L551" i="1"/>
  <c r="L487" i="1"/>
  <c r="L423" i="1"/>
  <c r="L359" i="1"/>
  <c r="L295" i="1"/>
  <c r="L231" i="1"/>
  <c r="L167" i="1"/>
  <c r="L103" i="1"/>
  <c r="L39" i="1"/>
  <c r="L118" i="1"/>
  <c r="L1124" i="1"/>
  <c r="L876" i="1"/>
  <c r="L516" i="1"/>
  <c r="L132" i="1"/>
  <c r="L122" i="1"/>
  <c r="L1014" i="1"/>
  <c r="L950" i="1"/>
  <c r="L886" i="1"/>
  <c r="L798" i="1"/>
  <c r="L718" i="1"/>
  <c r="L646" i="1"/>
  <c r="L574" i="1"/>
  <c r="L502" i="1"/>
  <c r="L430" i="1"/>
  <c r="L358" i="1"/>
  <c r="L286" i="1"/>
  <c r="L206" i="1"/>
  <c r="L94" i="1"/>
  <c r="L996" i="1"/>
  <c r="L724" i="1"/>
  <c r="L404" i="1"/>
  <c r="L84" i="1"/>
  <c r="L90" i="1"/>
  <c r="L1101" i="1"/>
  <c r="L1037" i="1"/>
  <c r="L973" i="1"/>
  <c r="L909" i="1"/>
  <c r="L845" i="1"/>
  <c r="L781" i="1"/>
  <c r="L717" i="1"/>
  <c r="L653" i="1"/>
  <c r="L589" i="1"/>
  <c r="L525" i="1"/>
  <c r="L461" i="1"/>
  <c r="L397" i="1"/>
  <c r="L333" i="1"/>
  <c r="L269" i="1"/>
  <c r="L205" i="1"/>
  <c r="L141" i="1"/>
  <c r="L77" i="1"/>
  <c r="L13" i="1"/>
  <c r="L1156" i="1"/>
  <c r="L852" i="1"/>
  <c r="L452" i="1"/>
  <c r="L140" i="1"/>
  <c r="L979" i="1"/>
  <c r="L731" i="1"/>
  <c r="L667" i="1"/>
  <c r="L603" i="1"/>
  <c r="L539" i="1"/>
  <c r="L475" i="1"/>
  <c r="L411" i="1"/>
  <c r="L347" i="1"/>
  <c r="L283" i="1"/>
  <c r="L219" i="1"/>
  <c r="L155" i="1"/>
  <c r="L91" i="1"/>
  <c r="L27" i="1"/>
  <c r="L1202" i="1"/>
  <c r="L1082" i="1"/>
  <c r="L962" i="1"/>
  <c r="L858" i="1"/>
  <c r="L746" i="1"/>
  <c r="L642" i="1"/>
  <c r="L530" i="1"/>
  <c r="L370" i="1"/>
  <c r="L58" i="1"/>
  <c r="L448" i="1"/>
  <c r="L838" i="1"/>
  <c r="L342" i="1"/>
  <c r="L684" i="1"/>
  <c r="L172" i="1"/>
  <c r="L265" i="1"/>
  <c r="L73" i="1"/>
  <c r="L292" i="1"/>
  <c r="L1024" i="1"/>
  <c r="L616" i="1"/>
  <c r="L434" i="1"/>
  <c r="L7" i="1"/>
  <c r="L571" i="1"/>
  <c r="L1225" i="1"/>
  <c r="L1161" i="1"/>
  <c r="L1033" i="1"/>
  <c r="L1217" i="1"/>
  <c r="L1153" i="1"/>
  <c r="L1089" i="1"/>
  <c r="L1025" i="1"/>
  <c r="L961" i="1"/>
  <c r="L1183" i="1"/>
  <c r="L1190" i="1"/>
  <c r="L1126" i="1"/>
  <c r="L1062" i="1"/>
  <c r="L1221" i="1"/>
  <c r="L1157" i="1"/>
  <c r="L1212" i="1"/>
  <c r="L1092" i="1"/>
  <c r="L1219" i="1"/>
  <c r="L1155" i="1"/>
  <c r="L1091" i="1"/>
  <c r="L1027" i="1"/>
  <c r="L955" i="1"/>
  <c r="L891" i="1"/>
  <c r="L827" i="1"/>
  <c r="L1194" i="1"/>
  <c r="L1058" i="1"/>
  <c r="L914" i="1"/>
  <c r="L754" i="1"/>
  <c r="L594" i="1"/>
  <c r="L402" i="1"/>
  <c r="L66" i="1"/>
  <c r="L865" i="1"/>
  <c r="L801" i="1"/>
  <c r="L737" i="1"/>
  <c r="L673" i="1"/>
  <c r="L609" i="1"/>
  <c r="L545" i="1"/>
  <c r="L481" i="1"/>
  <c r="L417" i="1"/>
  <c r="L353" i="1"/>
  <c r="L289" i="1"/>
  <c r="L225" i="1"/>
  <c r="L161" i="1"/>
  <c r="L97" i="1"/>
  <c r="L33" i="1"/>
  <c r="L56" i="1"/>
  <c r="L772" i="1"/>
  <c r="L420" i="1"/>
  <c r="L12" i="1"/>
  <c r="L1184" i="1"/>
  <c r="L1120" i="1"/>
  <c r="L1048" i="1"/>
  <c r="L984" i="1"/>
  <c r="L912" i="1"/>
  <c r="L848" i="1"/>
  <c r="L784" i="1"/>
  <c r="L720" i="1"/>
  <c r="L648" i="1"/>
  <c r="L568" i="1"/>
  <c r="L496" i="1"/>
  <c r="L424" i="1"/>
  <c r="L352" i="1"/>
  <c r="L280" i="1"/>
  <c r="L208" i="1"/>
  <c r="L120" i="1"/>
  <c r="L860" i="1"/>
  <c r="L484" i="1"/>
  <c r="L116" i="1"/>
  <c r="L138" i="1"/>
  <c r="L1119" i="1"/>
  <c r="L1055" i="1"/>
  <c r="L991" i="1"/>
  <c r="L927" i="1"/>
  <c r="L863" i="1"/>
  <c r="L799" i="1"/>
  <c r="L735" i="1"/>
  <c r="L671" i="1"/>
  <c r="L607" i="1"/>
  <c r="L543" i="1"/>
  <c r="L479" i="1"/>
  <c r="L415" i="1"/>
  <c r="L351" i="1"/>
  <c r="L287" i="1"/>
  <c r="L223" i="1"/>
  <c r="L159" i="1"/>
  <c r="L95" i="1"/>
  <c r="L31" i="1"/>
  <c r="L102" i="1"/>
  <c r="L1060" i="1"/>
  <c r="L836" i="1"/>
  <c r="L476" i="1"/>
  <c r="L92" i="1"/>
  <c r="L74" i="1"/>
  <c r="L1006" i="1"/>
  <c r="L942" i="1"/>
  <c r="L878" i="1"/>
  <c r="L790" i="1"/>
  <c r="L710" i="1"/>
  <c r="L638" i="1"/>
  <c r="L566" i="1"/>
  <c r="L494" i="1"/>
  <c r="L422" i="1"/>
  <c r="L350" i="1"/>
  <c r="L270" i="1"/>
  <c r="L190" i="1"/>
  <c r="L70" i="1"/>
  <c r="L964" i="1"/>
  <c r="L692" i="1"/>
  <c r="L356" i="1"/>
  <c r="L60" i="1"/>
  <c r="L34" i="1"/>
  <c r="L1093" i="1"/>
  <c r="L1029" i="1"/>
  <c r="L965" i="1"/>
  <c r="L901" i="1"/>
  <c r="L837" i="1"/>
  <c r="L773" i="1"/>
  <c r="L709" i="1"/>
  <c r="L645" i="1"/>
  <c r="L581" i="1"/>
  <c r="L517" i="1"/>
  <c r="L453" i="1"/>
  <c r="L389" i="1"/>
  <c r="L325" i="1"/>
  <c r="L261" i="1"/>
  <c r="L197" i="1"/>
  <c r="L133" i="1"/>
  <c r="L69" i="1"/>
  <c r="L5" i="1"/>
  <c r="L1068" i="1"/>
  <c r="L812" i="1"/>
  <c r="L412" i="1"/>
  <c r="L100" i="1"/>
  <c r="L787" i="1"/>
  <c r="L723" i="1"/>
  <c r="L659" i="1"/>
  <c r="L595" i="1"/>
  <c r="L531" i="1"/>
  <c r="L467" i="1"/>
  <c r="L403" i="1"/>
  <c r="L339" i="1"/>
  <c r="L275" i="1"/>
  <c r="L211" i="1"/>
  <c r="L147" i="1"/>
  <c r="L83" i="1"/>
  <c r="L19" i="1"/>
  <c r="L1186" i="1"/>
  <c r="L1066" i="1"/>
  <c r="L946" i="1"/>
  <c r="L842" i="1"/>
  <c r="L738" i="1"/>
  <c r="L634" i="1"/>
  <c r="L514" i="1"/>
  <c r="L322" i="1"/>
  <c r="L18" i="1"/>
  <c r="L384" i="1"/>
  <c r="L806" i="1"/>
  <c r="L278" i="1"/>
  <c r="L620" i="1"/>
  <c r="L108" i="1"/>
  <c r="L182" i="1"/>
  <c r="L54" i="1"/>
  <c r="L940" i="1"/>
  <c r="L644" i="1"/>
  <c r="L316" i="1"/>
  <c r="L28" i="1"/>
  <c r="L1149" i="1"/>
  <c r="L1085" i="1"/>
  <c r="L1021" i="1"/>
  <c r="L957" i="1"/>
  <c r="L893" i="1"/>
  <c r="L829" i="1"/>
  <c r="L765" i="1"/>
  <c r="L701" i="1"/>
  <c r="L637" i="1"/>
  <c r="L573" i="1"/>
  <c r="L509" i="1"/>
  <c r="L445" i="1"/>
  <c r="L381" i="1"/>
  <c r="L317" i="1"/>
  <c r="L253" i="1"/>
  <c r="L189" i="1"/>
  <c r="L125" i="1"/>
  <c r="L61" i="1"/>
  <c r="L1044" i="1"/>
  <c r="L780" i="1"/>
  <c r="L372" i="1"/>
  <c r="L458" i="1"/>
  <c r="L779" i="1"/>
  <c r="L715" i="1"/>
  <c r="L651" i="1"/>
  <c r="L587" i="1"/>
  <c r="L523" i="1"/>
  <c r="L459" i="1"/>
  <c r="L395" i="1"/>
  <c r="L331" i="1"/>
  <c r="L267" i="1"/>
  <c r="L203" i="1"/>
  <c r="L139" i="1"/>
  <c r="L75" i="1"/>
  <c r="L11" i="1"/>
  <c r="L1170" i="1"/>
  <c r="L1050" i="1"/>
  <c r="L938" i="1"/>
  <c r="L826" i="1"/>
  <c r="L722" i="1"/>
  <c r="L618" i="1"/>
  <c r="L498" i="1"/>
  <c r="L314" i="1"/>
  <c r="L320" i="1"/>
  <c r="L774" i="1"/>
  <c r="L214" i="1"/>
  <c r="L556" i="1"/>
  <c r="L576" i="1"/>
  <c r="L1204" i="1"/>
  <c r="L406" i="1"/>
  <c r="L1201" i="1"/>
  <c r="L1137" i="1"/>
  <c r="L1073" i="1"/>
  <c r="L1009" i="1"/>
  <c r="L945" i="1"/>
  <c r="L1231" i="1"/>
  <c r="L1167" i="1"/>
  <c r="L1238" i="1"/>
  <c r="L1174" i="1"/>
  <c r="L1110" i="1"/>
  <c r="L1038" i="1"/>
  <c r="L1205" i="1"/>
  <c r="L1180" i="1"/>
  <c r="L1076" i="1"/>
  <c r="L1203" i="1"/>
  <c r="L1139" i="1"/>
  <c r="L1075" i="1"/>
  <c r="L1011" i="1"/>
  <c r="L939" i="1"/>
  <c r="L875" i="1"/>
  <c r="L811" i="1"/>
  <c r="L1162" i="1"/>
  <c r="L1018" i="1"/>
  <c r="L874" i="1"/>
  <c r="L706" i="1"/>
  <c r="L562" i="1"/>
  <c r="L330" i="1"/>
  <c r="L913" i="1"/>
  <c r="L849" i="1"/>
  <c r="L785" i="1"/>
  <c r="L721" i="1"/>
  <c r="L657" i="1"/>
  <c r="L593" i="1"/>
  <c r="L529" i="1"/>
  <c r="L465" i="1"/>
  <c r="L401" i="1"/>
  <c r="L337" i="1"/>
  <c r="L273" i="1"/>
  <c r="L209" i="1"/>
  <c r="L145" i="1"/>
  <c r="L81" i="1"/>
  <c r="L17" i="1"/>
  <c r="L24" i="1"/>
  <c r="L660" i="1"/>
  <c r="L332" i="1"/>
  <c r="L354" i="1"/>
  <c r="L1232" i="1"/>
  <c r="L1168" i="1"/>
  <c r="L1104" i="1"/>
  <c r="L1032" i="1"/>
  <c r="L968" i="1"/>
  <c r="L896" i="1"/>
  <c r="L832" i="1"/>
  <c r="L768" i="1"/>
  <c r="L696" i="1"/>
  <c r="L624" i="1"/>
  <c r="L552" i="1"/>
  <c r="L480" i="1"/>
  <c r="L408" i="1"/>
  <c r="L336" i="1"/>
  <c r="L264" i="1"/>
  <c r="L184" i="1"/>
  <c r="L88" i="1"/>
  <c r="L796" i="1"/>
  <c r="L388" i="1"/>
  <c r="L20" i="1"/>
  <c r="L42" i="1"/>
  <c r="L1103" i="1"/>
  <c r="L1039" i="1"/>
  <c r="L975" i="1"/>
  <c r="L911" i="1"/>
  <c r="L847" i="1"/>
  <c r="L783" i="1"/>
  <c r="L719" i="1"/>
  <c r="L655" i="1"/>
  <c r="L591" i="1"/>
  <c r="L527" i="1"/>
  <c r="L463" i="1"/>
  <c r="L399" i="1"/>
  <c r="L335" i="1"/>
  <c r="L271" i="1"/>
  <c r="L207" i="1"/>
  <c r="L143" i="1"/>
  <c r="L79" i="1"/>
  <c r="L15" i="1"/>
  <c r="L62" i="1"/>
  <c r="L1012" i="1"/>
  <c r="L740" i="1"/>
  <c r="L396" i="1"/>
  <c r="L474" i="1"/>
  <c r="L990" i="1"/>
  <c r="L926" i="1"/>
  <c r="L854" i="1"/>
  <c r="L766" i="1"/>
  <c r="L694" i="1"/>
  <c r="L622" i="1"/>
  <c r="L550" i="1"/>
  <c r="L478" i="1"/>
  <c r="L398" i="1"/>
  <c r="L326" i="1"/>
  <c r="L254" i="1"/>
  <c r="L174" i="1"/>
  <c r="L38" i="1"/>
  <c r="L1236" i="1"/>
  <c r="L900" i="1"/>
  <c r="L612" i="1"/>
  <c r="L276" i="1"/>
  <c r="L482" i="1"/>
  <c r="L1141" i="1"/>
  <c r="L1077" i="1"/>
  <c r="L1013" i="1"/>
  <c r="L949" i="1"/>
  <c r="L885" i="1"/>
  <c r="L821" i="1"/>
  <c r="L757" i="1"/>
  <c r="L693" i="1"/>
  <c r="L629" i="1"/>
  <c r="L565" i="1"/>
  <c r="L501" i="1"/>
  <c r="L437" i="1"/>
  <c r="L373" i="1"/>
  <c r="L309" i="1"/>
  <c r="L245" i="1"/>
  <c r="L181" i="1"/>
  <c r="L117" i="1"/>
  <c r="L53" i="1"/>
  <c r="L1020" i="1"/>
  <c r="L756" i="1"/>
  <c r="L324" i="1"/>
  <c r="L362" i="1"/>
  <c r="L771" i="1"/>
  <c r="L707" i="1"/>
  <c r="L643" i="1"/>
  <c r="L579" i="1"/>
  <c r="L515" i="1"/>
  <c r="L451" i="1"/>
  <c r="L387" i="1"/>
  <c r="L323" i="1"/>
  <c r="L259" i="1"/>
  <c r="L195" i="1"/>
  <c r="L131" i="1"/>
  <c r="L67" i="1"/>
  <c r="L3" i="1"/>
  <c r="L1154" i="1"/>
  <c r="L1042" i="1"/>
  <c r="L922" i="1"/>
  <c r="L818" i="1"/>
  <c r="L714" i="1"/>
  <c r="L602" i="1"/>
  <c r="L490" i="1"/>
  <c r="L274" i="1"/>
  <c r="L1080" i="1"/>
  <c r="L256" i="1"/>
  <c r="L726" i="1"/>
  <c r="L150" i="1"/>
  <c r="L492" i="1"/>
  <c r="L4" i="1"/>
  <c r="M726" i="1" l="1"/>
  <c r="M323" i="1"/>
  <c r="M922" i="1"/>
  <c r="M714" i="1"/>
  <c r="M309" i="1"/>
  <c r="M362" i="1"/>
  <c r="M474" i="1"/>
  <c r="M17" i="1"/>
  <c r="M320" i="1"/>
  <c r="M957" i="1"/>
  <c r="M965" i="1"/>
  <c r="M648" i="1"/>
  <c r="M1058" i="1"/>
  <c r="M530" i="1"/>
  <c r="M13" i="1"/>
  <c r="M423" i="1"/>
  <c r="M136" i="1"/>
  <c r="M233" i="1"/>
  <c r="M1191" i="1"/>
  <c r="M483" i="1"/>
  <c r="M917" i="1"/>
  <c r="M1028" i="1"/>
  <c r="M303" i="1"/>
  <c r="M1136" i="1"/>
  <c r="M625" i="1"/>
  <c r="M1049" i="1"/>
  <c r="M683" i="1"/>
  <c r="M210" i="1"/>
  <c r="M966" i="1"/>
  <c r="M1015" i="1"/>
  <c r="M164" i="1"/>
  <c r="M825" i="1"/>
  <c r="M244" i="1"/>
  <c r="M248" i="1"/>
  <c r="M786" i="1"/>
  <c r="M755" i="1"/>
  <c r="M229" i="1"/>
  <c r="M196" i="1"/>
  <c r="M454" i="1"/>
  <c r="M1054" i="1"/>
  <c r="M127" i="1"/>
  <c r="M639" i="1"/>
  <c r="M1151" i="1"/>
  <c r="M392" i="1"/>
  <c r="M952" i="1"/>
  <c r="M144" i="1"/>
  <c r="M513" i="1"/>
  <c r="M522" i="1"/>
  <c r="M995" i="1"/>
  <c r="M86" i="1"/>
  <c r="M802" i="1"/>
  <c r="M315" i="1"/>
  <c r="M708" i="1"/>
  <c r="M429" i="1"/>
  <c r="M1069" i="1"/>
  <c r="M846" i="1"/>
  <c r="M711" i="1"/>
  <c r="M888" i="1"/>
  <c r="M855" i="1"/>
  <c r="M919" i="1"/>
  <c r="M1195" i="1"/>
  <c r="M649" i="1"/>
  <c r="M776" i="1"/>
  <c r="M1147" i="1"/>
  <c r="M1047" i="1"/>
  <c r="M1230" i="1"/>
  <c r="M151" i="1"/>
  <c r="M599" i="1"/>
  <c r="M82" i="1"/>
  <c r="M1040" i="1"/>
  <c r="M1239" i="1"/>
  <c r="M560" i="1"/>
  <c r="M1067" i="1"/>
  <c r="M386" i="1"/>
  <c r="M719" i="1"/>
  <c r="M1110" i="1"/>
  <c r="M19" i="1"/>
  <c r="M860" i="1"/>
  <c r="M1225" i="1"/>
  <c r="M603" i="1"/>
  <c r="M935" i="1"/>
  <c r="M10" i="1"/>
  <c r="M1074" i="1"/>
  <c r="M106" i="1"/>
  <c r="M405" i="1"/>
  <c r="M564" i="1"/>
  <c r="M596" i="1"/>
  <c r="M794" i="1"/>
  <c r="M171" i="1"/>
  <c r="M669" i="1"/>
  <c r="M166" i="1"/>
  <c r="M232" i="1"/>
  <c r="M313" i="1"/>
  <c r="M851" i="1"/>
  <c r="M340" i="1"/>
  <c r="M22" i="1"/>
  <c r="M243" i="1"/>
  <c r="M741" i="1"/>
  <c r="M1146" i="1"/>
  <c r="M256" i="1"/>
  <c r="M1042" i="1"/>
  <c r="M387" i="1"/>
  <c r="M324" i="1"/>
  <c r="M373" i="1"/>
  <c r="M885" i="1"/>
  <c r="M900" i="1"/>
  <c r="M550" i="1"/>
  <c r="M396" i="1"/>
  <c r="M783" i="1"/>
  <c r="M821" i="1"/>
  <c r="M480" i="1"/>
  <c r="M1137" i="1"/>
  <c r="M322" i="1"/>
  <c r="M710" i="1"/>
  <c r="M225" i="1"/>
  <c r="M1037" i="1"/>
  <c r="M775" i="1"/>
  <c r="M271" i="1"/>
  <c r="M207" i="1"/>
  <c r="M562" i="1"/>
  <c r="M780" i="1"/>
  <c r="M531" i="1"/>
  <c r="M836" i="1"/>
  <c r="M1219" i="1"/>
  <c r="M206" i="1"/>
  <c r="M1206" i="1"/>
  <c r="M209" i="1"/>
  <c r="M20" i="1"/>
  <c r="M1011" i="1"/>
  <c r="M445" i="1"/>
  <c r="M453" i="1"/>
  <c r="M351" i="1"/>
  <c r="M737" i="1"/>
  <c r="M265" i="1"/>
  <c r="M91" i="1"/>
  <c r="M1124" i="1"/>
  <c r="M728" i="1"/>
  <c r="M745" i="1"/>
  <c r="M1227" i="1"/>
  <c r="M1218" i="1"/>
  <c r="M892" i="1"/>
  <c r="M654" i="1"/>
  <c r="M815" i="1"/>
  <c r="M592" i="1"/>
  <c r="M113" i="1"/>
  <c r="M300" i="1"/>
  <c r="M157" i="1"/>
  <c r="M374" i="1"/>
  <c r="M503" i="1"/>
  <c r="M808" i="1"/>
  <c r="M1086" i="1"/>
  <c r="M1222" i="1"/>
  <c r="M274" i="1"/>
  <c r="M3" i="1"/>
  <c r="M515" i="1"/>
  <c r="M1020" i="1"/>
  <c r="M501" i="1"/>
  <c r="M1013" i="1"/>
  <c r="M38" i="1"/>
  <c r="M694" i="1"/>
  <c r="M1012" i="1"/>
  <c r="M399" i="1"/>
  <c r="M911" i="1"/>
  <c r="M88" i="1"/>
  <c r="M696" i="1"/>
  <c r="M1232" i="1"/>
  <c r="M490" i="1"/>
  <c r="M67" i="1"/>
  <c r="M579" i="1"/>
  <c r="M53" i="1"/>
  <c r="M565" i="1"/>
  <c r="M1077" i="1"/>
  <c r="M174" i="1"/>
  <c r="M766" i="1"/>
  <c r="M62" i="1"/>
  <c r="M463" i="1"/>
  <c r="M478" i="1"/>
  <c r="M529" i="1"/>
  <c r="M459" i="1"/>
  <c r="M1068" i="1"/>
  <c r="M863" i="1"/>
  <c r="M1183" i="1"/>
  <c r="M798" i="1"/>
  <c r="M1107" i="1"/>
  <c r="M4" i="1"/>
  <c r="M131" i="1"/>
  <c r="M643" i="1"/>
  <c r="M612" i="1"/>
  <c r="M1032" i="1"/>
  <c r="M1170" i="1"/>
  <c r="M54" i="1"/>
  <c r="M70" i="1"/>
  <c r="M1184" i="1"/>
  <c r="M525" i="1"/>
  <c r="M666" i="1"/>
  <c r="M602" i="1"/>
  <c r="M492" i="1"/>
  <c r="M707" i="1"/>
  <c r="M181" i="1"/>
  <c r="M482" i="1"/>
  <c r="M926" i="1"/>
  <c r="M591" i="1"/>
  <c r="M336" i="1"/>
  <c r="M896" i="1"/>
  <c r="M401" i="1"/>
  <c r="M875" i="1"/>
  <c r="M1205" i="1"/>
  <c r="M214" i="1"/>
  <c r="M331" i="1"/>
  <c r="M458" i="1"/>
  <c r="M829" i="1"/>
  <c r="M403" i="1"/>
  <c r="M150" i="1"/>
  <c r="M818" i="1"/>
  <c r="M259" i="1"/>
  <c r="M771" i="1"/>
  <c r="M245" i="1"/>
  <c r="M757" i="1"/>
  <c r="M276" i="1"/>
  <c r="M398" i="1"/>
  <c r="M990" i="1"/>
  <c r="M143" i="1"/>
  <c r="M655" i="1"/>
  <c r="M42" i="1"/>
  <c r="M408" i="1"/>
  <c r="M968" i="1"/>
  <c r="M24" i="1"/>
  <c r="M465" i="1"/>
  <c r="M330" i="1"/>
  <c r="M939" i="1"/>
  <c r="M1038" i="1"/>
  <c r="M1073" i="1"/>
  <c r="M774" i="1"/>
  <c r="M1050" i="1"/>
  <c r="M395" i="1"/>
  <c r="M372" i="1"/>
  <c r="M381" i="1"/>
  <c r="M893" i="1"/>
  <c r="M940" i="1"/>
  <c r="M18" i="1"/>
  <c r="M1186" i="1"/>
  <c r="M467" i="1"/>
  <c r="M812" i="1"/>
  <c r="M389" i="1"/>
  <c r="M901" i="1"/>
  <c r="M964" i="1"/>
  <c r="M638" i="1"/>
  <c r="M476" i="1"/>
  <c r="M287" i="1"/>
  <c r="M799" i="1"/>
  <c r="M484" i="1"/>
  <c r="M568" i="1"/>
  <c r="M1120" i="1"/>
  <c r="M161" i="1"/>
  <c r="M673" i="1"/>
  <c r="M914" i="1"/>
  <c r="M1155" i="1"/>
  <c r="M1190" i="1"/>
  <c r="M1161" i="1"/>
  <c r="M73" i="1"/>
  <c r="M370" i="1"/>
  <c r="M27" i="1"/>
  <c r="M539" i="1"/>
  <c r="M1156" i="1"/>
  <c r="M461" i="1"/>
  <c r="M973" i="1"/>
  <c r="M94" i="1"/>
  <c r="M718" i="1"/>
  <c r="M876" i="1"/>
  <c r="M359" i="1"/>
  <c r="M871" i="1"/>
  <c r="M916" i="1"/>
  <c r="M656" i="1"/>
  <c r="M1192" i="1"/>
  <c r="M169" i="1"/>
  <c r="M681" i="1"/>
  <c r="M930" i="1"/>
  <c r="M1163" i="1"/>
  <c r="M1198" i="1"/>
  <c r="M512" i="1"/>
  <c r="M1098" i="1"/>
  <c r="M419" i="1"/>
  <c r="M532" i="1"/>
  <c r="M341" i="1"/>
  <c r="M853" i="1"/>
  <c r="M764" i="1"/>
  <c r="M582" i="1"/>
  <c r="M188" i="1"/>
  <c r="M239" i="1"/>
  <c r="M751" i="1"/>
  <c r="M204" i="1"/>
  <c r="M520" i="1"/>
  <c r="M1064" i="1"/>
  <c r="M49" i="1"/>
  <c r="M561" i="1"/>
  <c r="M626" i="1"/>
  <c r="M1043" i="1"/>
  <c r="M1142" i="1"/>
  <c r="M985" i="1"/>
  <c r="M519" i="1"/>
  <c r="M9" i="1"/>
  <c r="M554" i="1"/>
  <c r="M107" i="1"/>
  <c r="M619" i="1"/>
  <c r="M93" i="1"/>
  <c r="M605" i="1"/>
  <c r="M1117" i="1"/>
  <c r="M302" i="1"/>
  <c r="M902" i="1"/>
  <c r="M14" i="1"/>
  <c r="M439" i="1"/>
  <c r="M951" i="1"/>
  <c r="M160" i="1"/>
  <c r="M744" i="1"/>
  <c r="M114" i="1"/>
  <c r="M249" i="1"/>
  <c r="M761" i="1"/>
  <c r="M1114" i="1"/>
  <c r="M1181" i="1"/>
  <c r="M1005" i="1"/>
  <c r="M918" i="1"/>
  <c r="M716" i="1"/>
  <c r="M364" i="1"/>
  <c r="M682" i="1"/>
  <c r="M179" i="1"/>
  <c r="M691" i="1"/>
  <c r="M165" i="1"/>
  <c r="M677" i="1"/>
  <c r="M258" i="1"/>
  <c r="M382" i="1"/>
  <c r="M974" i="1"/>
  <c r="M63" i="1"/>
  <c r="M575" i="1"/>
  <c r="M1087" i="1"/>
  <c r="M312" i="1"/>
  <c r="M880" i="1"/>
  <c r="M588" i="1"/>
  <c r="M449" i="1"/>
  <c r="M250" i="1"/>
  <c r="M923" i="1"/>
  <c r="M1158" i="1"/>
  <c r="M428" i="1"/>
  <c r="M698" i="1"/>
  <c r="M251" i="1"/>
  <c r="M284" i="1"/>
  <c r="M365" i="1"/>
  <c r="M941" i="1"/>
  <c r="M686" i="1"/>
  <c r="M583" i="1"/>
  <c r="M688" i="1"/>
  <c r="M343" i="1"/>
  <c r="M407" i="1"/>
  <c r="M546" i="1"/>
  <c r="M841" i="1"/>
  <c r="M40" i="1"/>
  <c r="M200" i="1"/>
  <c r="M883" i="1"/>
  <c r="M535" i="1"/>
  <c r="M931" i="1"/>
  <c r="M1209" i="1"/>
  <c r="M558" i="1"/>
  <c r="M36" i="1"/>
  <c r="M488" i="1"/>
  <c r="M1046" i="1"/>
  <c r="M436" i="1"/>
  <c r="M803" i="1"/>
  <c r="M729" i="1"/>
  <c r="M552" i="1"/>
  <c r="M81" i="1"/>
  <c r="M593" i="1"/>
  <c r="M706" i="1"/>
  <c r="M1075" i="1"/>
  <c r="M1174" i="1"/>
  <c r="M1201" i="1"/>
  <c r="M314" i="1"/>
  <c r="M11" i="1"/>
  <c r="M523" i="1"/>
  <c r="M1044" i="1"/>
  <c r="M509" i="1"/>
  <c r="M1021" i="1"/>
  <c r="M182" i="1"/>
  <c r="M514" i="1"/>
  <c r="M83" i="1"/>
  <c r="M595" i="1"/>
  <c r="M5" i="1"/>
  <c r="M517" i="1"/>
  <c r="M1029" i="1"/>
  <c r="M190" i="1"/>
  <c r="M790" i="1"/>
  <c r="M1060" i="1"/>
  <c r="M415" i="1"/>
  <c r="M927" i="1"/>
  <c r="M120" i="1"/>
  <c r="M720" i="1"/>
  <c r="M12" i="1"/>
  <c r="M289" i="1"/>
  <c r="M801" i="1"/>
  <c r="M1194" i="1"/>
  <c r="M1092" i="1"/>
  <c r="M961" i="1"/>
  <c r="M571" i="1"/>
  <c r="M172" i="1"/>
  <c r="M642" i="1"/>
  <c r="M155" i="1"/>
  <c r="M667" i="1"/>
  <c r="M77" i="1"/>
  <c r="M589" i="1"/>
  <c r="M1101" i="1"/>
  <c r="M286" i="1"/>
  <c r="M886" i="1"/>
  <c r="M118" i="1"/>
  <c r="M487" i="1"/>
  <c r="M999" i="1"/>
  <c r="M216" i="1"/>
  <c r="M792" i="1"/>
  <c r="M52" i="1"/>
  <c r="M297" i="1"/>
  <c r="M809" i="1"/>
  <c r="M1210" i="1"/>
  <c r="M1100" i="1"/>
  <c r="M969" i="1"/>
  <c r="M394" i="1"/>
  <c r="M35" i="1"/>
  <c r="M547" i="1"/>
  <c r="M1220" i="1"/>
  <c r="M469" i="1"/>
  <c r="M981" i="1"/>
  <c r="M110" i="1"/>
  <c r="M734" i="1"/>
  <c r="M908" i="1"/>
  <c r="M367" i="1"/>
  <c r="M879" i="1"/>
  <c r="M8" i="1"/>
  <c r="M664" i="1"/>
  <c r="M1200" i="1"/>
  <c r="M177" i="1"/>
  <c r="M689" i="1"/>
  <c r="M954" i="1"/>
  <c r="M1171" i="1"/>
  <c r="M1199" i="1"/>
  <c r="M1177" i="1"/>
  <c r="M967" i="1"/>
  <c r="M988" i="1"/>
  <c r="M778" i="1"/>
  <c r="M235" i="1"/>
  <c r="M747" i="1"/>
  <c r="M221" i="1"/>
  <c r="M733" i="1"/>
  <c r="M148" i="1"/>
  <c r="M446" i="1"/>
  <c r="M1030" i="1"/>
  <c r="M55" i="1"/>
  <c r="M567" i="1"/>
  <c r="M1079" i="1"/>
  <c r="M304" i="1"/>
  <c r="M872" i="1"/>
  <c r="M540" i="1"/>
  <c r="M377" i="1"/>
  <c r="M889" i="1"/>
  <c r="M915" i="1"/>
  <c r="M1150" i="1"/>
  <c r="M868" i="1"/>
  <c r="M46" i="1"/>
  <c r="M400" i="1"/>
  <c r="M598" i="1"/>
  <c r="M898" i="1"/>
  <c r="M307" i="1"/>
  <c r="M194" i="1"/>
  <c r="M293" i="1"/>
  <c r="M805" i="1"/>
  <c r="M548" i="1"/>
  <c r="M526" i="1"/>
  <c r="M306" i="1"/>
  <c r="M191" i="1"/>
  <c r="M703" i="1"/>
  <c r="M338" i="1"/>
  <c r="M464" i="1"/>
  <c r="M1016" i="1"/>
  <c r="M65" i="1"/>
  <c r="M577" i="1"/>
  <c r="M674" i="1"/>
  <c r="M1059" i="1"/>
  <c r="M1215" i="1"/>
  <c r="M662" i="1"/>
  <c r="M906" i="1"/>
  <c r="M379" i="1"/>
  <c r="M980" i="1"/>
  <c r="M493" i="1"/>
  <c r="M1133" i="1"/>
  <c r="M982" i="1"/>
  <c r="M903" i="1"/>
  <c r="M1160" i="1"/>
  <c r="M632" i="1"/>
  <c r="M104" i="1"/>
  <c r="M867" i="1"/>
  <c r="M1193" i="1"/>
  <c r="M1223" i="1"/>
  <c r="M442" i="1"/>
  <c r="M1196" i="1"/>
  <c r="M272" i="1"/>
  <c r="M937" i="1"/>
  <c r="M663" i="1"/>
  <c r="M1111" i="1"/>
  <c r="M905" i="1"/>
  <c r="M25" i="1"/>
  <c r="M1017" i="1"/>
  <c r="M1112" i="1"/>
  <c r="M1102" i="1"/>
  <c r="M1083" i="1"/>
  <c r="M388" i="1"/>
  <c r="M1104" i="1"/>
  <c r="M1080" i="1"/>
  <c r="M1154" i="1"/>
  <c r="M451" i="1"/>
  <c r="M756" i="1"/>
  <c r="M437" i="1"/>
  <c r="M949" i="1"/>
  <c r="M1236" i="1"/>
  <c r="M622" i="1"/>
  <c r="M740" i="1"/>
  <c r="M335" i="1"/>
  <c r="M847" i="1"/>
  <c r="M796" i="1"/>
  <c r="M624" i="1"/>
  <c r="M1168" i="1"/>
  <c r="M145" i="1"/>
  <c r="M657" i="1"/>
  <c r="M874" i="1"/>
  <c r="M1139" i="1"/>
  <c r="M1238" i="1"/>
  <c r="M406" i="1"/>
  <c r="M498" i="1"/>
  <c r="M75" i="1"/>
  <c r="M587" i="1"/>
  <c r="M61" i="1"/>
  <c r="M573" i="1"/>
  <c r="M1085" i="1"/>
  <c r="M108" i="1"/>
  <c r="M634" i="1"/>
  <c r="M147" i="1"/>
  <c r="M659" i="1"/>
  <c r="M69" i="1"/>
  <c r="M581" i="1"/>
  <c r="M1093" i="1"/>
  <c r="M270" i="1"/>
  <c r="M878" i="1"/>
  <c r="M102" i="1"/>
  <c r="M479" i="1"/>
  <c r="M991" i="1"/>
  <c r="M208" i="1"/>
  <c r="M784" i="1"/>
  <c r="M420" i="1"/>
  <c r="M353" i="1"/>
  <c r="M865" i="1"/>
  <c r="M827" i="1"/>
  <c r="M1212" i="1"/>
  <c r="M1025" i="1"/>
  <c r="M7" i="1"/>
  <c r="M684" i="1"/>
  <c r="M746" i="1"/>
  <c r="M219" i="1"/>
  <c r="M731" i="1"/>
  <c r="M141" i="1"/>
  <c r="M653" i="1"/>
  <c r="M90" i="1"/>
  <c r="M358" i="1"/>
  <c r="M950" i="1"/>
  <c r="M39" i="1"/>
  <c r="M551" i="1"/>
  <c r="M1063" i="1"/>
  <c r="M288" i="1"/>
  <c r="M856" i="1"/>
  <c r="M468" i="1"/>
  <c r="M361" i="1"/>
  <c r="M873" i="1"/>
  <c r="M835" i="1"/>
  <c r="M1228" i="1"/>
  <c r="M1097" i="1"/>
  <c r="M538" i="1"/>
  <c r="M99" i="1"/>
  <c r="M611" i="1"/>
  <c r="M21" i="1"/>
  <c r="M533" i="1"/>
  <c r="M1045" i="1"/>
  <c r="M222" i="1"/>
  <c r="M814" i="1"/>
  <c r="M1172" i="1"/>
  <c r="M431" i="1"/>
  <c r="M943" i="1"/>
  <c r="M152" i="1"/>
  <c r="M736" i="1"/>
  <c r="M50" i="1"/>
  <c r="M241" i="1"/>
  <c r="M753" i="1"/>
  <c r="M1090" i="1"/>
  <c r="M1235" i="1"/>
  <c r="M977" i="1"/>
  <c r="M346" i="1"/>
  <c r="M348" i="1"/>
  <c r="M534" i="1"/>
  <c r="M882" i="1"/>
  <c r="M299" i="1"/>
  <c r="M98" i="1"/>
  <c r="M285" i="1"/>
  <c r="M797" i="1"/>
  <c r="M508" i="1"/>
  <c r="M518" i="1"/>
  <c r="M234" i="1"/>
  <c r="M119" i="1"/>
  <c r="M631" i="1"/>
  <c r="M1143" i="1"/>
  <c r="M376" i="1"/>
  <c r="M944" i="1"/>
  <c r="M1004" i="1"/>
  <c r="M441" i="1"/>
  <c r="M218" i="1"/>
  <c r="M987" i="1"/>
  <c r="M1214" i="1"/>
  <c r="M6" i="1"/>
  <c r="M199" i="1"/>
  <c r="M760" i="1"/>
  <c r="M128" i="1"/>
  <c r="M1002" i="1"/>
  <c r="M371" i="1"/>
  <c r="M252" i="1"/>
  <c r="M357" i="1"/>
  <c r="M869" i="1"/>
  <c r="M844" i="1"/>
  <c r="M606" i="1"/>
  <c r="M268" i="1"/>
  <c r="M255" i="1"/>
  <c r="M767" i="1"/>
  <c r="M308" i="1"/>
  <c r="M536" i="1"/>
  <c r="M1088" i="1"/>
  <c r="M129" i="1"/>
  <c r="M641" i="1"/>
  <c r="M834" i="1"/>
  <c r="M1123" i="1"/>
  <c r="M929" i="1"/>
  <c r="M192" i="1"/>
  <c r="M1026" i="1"/>
  <c r="M443" i="1"/>
  <c r="M45" i="1"/>
  <c r="M557" i="1"/>
  <c r="M572" i="1"/>
  <c r="M378" i="1"/>
  <c r="M1031" i="1"/>
  <c r="M266" i="1"/>
  <c r="M473" i="1"/>
  <c r="M712" i="1"/>
  <c r="M1131" i="1"/>
  <c r="M87" i="1"/>
  <c r="M414" i="1"/>
  <c r="M281" i="1"/>
  <c r="M1213" i="1"/>
  <c r="M840" i="1"/>
  <c r="M2" i="1"/>
  <c r="M976" i="1"/>
  <c r="M344" i="1"/>
  <c r="M702" i="1"/>
  <c r="M409" i="1"/>
  <c r="M699" i="1"/>
  <c r="M89" i="1"/>
  <c r="M262" i="1"/>
  <c r="M1084" i="1"/>
  <c r="M721" i="1"/>
  <c r="M1018" i="1"/>
  <c r="M1203" i="1"/>
  <c r="M1167" i="1"/>
  <c r="M1204" i="1"/>
  <c r="M618" i="1"/>
  <c r="M139" i="1"/>
  <c r="M651" i="1"/>
  <c r="M125" i="1"/>
  <c r="M637" i="1"/>
  <c r="M1149" i="1"/>
  <c r="M620" i="1"/>
  <c r="M738" i="1"/>
  <c r="M211" i="1"/>
  <c r="M723" i="1"/>
  <c r="M133" i="1"/>
  <c r="M645" i="1"/>
  <c r="M34" i="1"/>
  <c r="M350" i="1"/>
  <c r="M942" i="1"/>
  <c r="M31" i="1"/>
  <c r="M543" i="1"/>
  <c r="M1055" i="1"/>
  <c r="M280" i="1"/>
  <c r="M848" i="1"/>
  <c r="M772" i="1"/>
  <c r="M417" i="1"/>
  <c r="M66" i="1"/>
  <c r="M891" i="1"/>
  <c r="M1157" i="1"/>
  <c r="M1089" i="1"/>
  <c r="M434" i="1"/>
  <c r="M342" i="1"/>
  <c r="M858" i="1"/>
  <c r="M283" i="1"/>
  <c r="M979" i="1"/>
  <c r="M205" i="1"/>
  <c r="M717" i="1"/>
  <c r="M84" i="1"/>
  <c r="M430" i="1"/>
  <c r="M1014" i="1"/>
  <c r="M103" i="1"/>
  <c r="M615" i="1"/>
  <c r="M1127" i="1"/>
  <c r="M360" i="1"/>
  <c r="M928" i="1"/>
  <c r="M828" i="1"/>
  <c r="M425" i="1"/>
  <c r="M130" i="1"/>
  <c r="M899" i="1"/>
  <c r="M1165" i="1"/>
  <c r="M236" i="1"/>
  <c r="M658" i="1"/>
  <c r="M163" i="1"/>
  <c r="M675" i="1"/>
  <c r="M85" i="1"/>
  <c r="M597" i="1"/>
  <c r="M1109" i="1"/>
  <c r="M294" i="1"/>
  <c r="M894" i="1"/>
  <c r="M134" i="1"/>
  <c r="M495" i="1"/>
  <c r="M1007" i="1"/>
  <c r="M224" i="1"/>
  <c r="M800" i="1"/>
  <c r="M76" i="1"/>
  <c r="M305" i="1"/>
  <c r="M817" i="1"/>
  <c r="M1226" i="1"/>
  <c r="M1116" i="1"/>
  <c r="M1041" i="1"/>
  <c r="M614" i="1"/>
  <c r="M176" i="1"/>
  <c r="M64" i="1"/>
  <c r="M986" i="1"/>
  <c r="M363" i="1"/>
  <c r="M220" i="1"/>
  <c r="M349" i="1"/>
  <c r="M861" i="1"/>
  <c r="M804" i="1"/>
  <c r="M590" i="1"/>
  <c r="M228" i="1"/>
  <c r="M183" i="1"/>
  <c r="M695" i="1"/>
  <c r="M290" i="1"/>
  <c r="M456" i="1"/>
  <c r="M1008" i="1"/>
  <c r="M112" i="1"/>
  <c r="M505" i="1"/>
  <c r="M506" i="1"/>
  <c r="M1051" i="1"/>
  <c r="M1207" i="1"/>
  <c r="M246" i="1"/>
  <c r="M391" i="1"/>
  <c r="M960" i="1"/>
  <c r="M704" i="1"/>
  <c r="M1122" i="1"/>
  <c r="M435" i="1"/>
  <c r="M668" i="1"/>
  <c r="M421" i="1"/>
  <c r="M933" i="1"/>
  <c r="M1108" i="1"/>
  <c r="M678" i="1"/>
  <c r="M652" i="1"/>
  <c r="M319" i="1"/>
  <c r="M831" i="1"/>
  <c r="M676" i="1"/>
  <c r="M608" i="1"/>
  <c r="M1152" i="1"/>
  <c r="M193" i="1"/>
  <c r="M705" i="1"/>
  <c r="M994" i="1"/>
  <c r="M1187" i="1"/>
  <c r="M993" i="1"/>
  <c r="M920" i="1"/>
  <c r="M1138" i="1"/>
  <c r="M507" i="1"/>
  <c r="M109" i="1"/>
  <c r="M685" i="1"/>
  <c r="M1140" i="1"/>
  <c r="M700" i="1"/>
  <c r="M1159" i="1"/>
  <c r="M16" i="1"/>
  <c r="M1034" i="1"/>
  <c r="M1240" i="1"/>
  <c r="M1164" i="1"/>
  <c r="M345" i="1"/>
  <c r="M998" i="1"/>
  <c r="M537" i="1"/>
  <c r="M1182" i="1"/>
  <c r="M380" i="1"/>
  <c r="M601" i="1"/>
  <c r="M393" i="1"/>
  <c r="M904" i="1"/>
  <c r="M444" i="1"/>
  <c r="M665" i="1"/>
  <c r="M782" i="1"/>
  <c r="M457" i="1"/>
  <c r="M1036" i="1"/>
  <c r="M1118" i="1"/>
  <c r="M975" i="1"/>
  <c r="M184" i="1"/>
  <c r="M768" i="1"/>
  <c r="M354" i="1"/>
  <c r="M273" i="1"/>
  <c r="M785" i="1"/>
  <c r="M1162" i="1"/>
  <c r="M1076" i="1"/>
  <c r="M1231" i="1"/>
  <c r="M576" i="1"/>
  <c r="M722" i="1"/>
  <c r="M203" i="1"/>
  <c r="M715" i="1"/>
  <c r="M189" i="1"/>
  <c r="M701" i="1"/>
  <c r="M28" i="1"/>
  <c r="M278" i="1"/>
  <c r="M842" i="1"/>
  <c r="M275" i="1"/>
  <c r="M787" i="1"/>
  <c r="M197" i="1"/>
  <c r="M709" i="1"/>
  <c r="M60" i="1"/>
  <c r="M422" i="1"/>
  <c r="M1006" i="1"/>
  <c r="M95" i="1"/>
  <c r="M607" i="1"/>
  <c r="M1119" i="1"/>
  <c r="M352" i="1"/>
  <c r="M912" i="1"/>
  <c r="M56" i="1"/>
  <c r="M481" i="1"/>
  <c r="M402" i="1"/>
  <c r="M955" i="1"/>
  <c r="M1221" i="1"/>
  <c r="M1153" i="1"/>
  <c r="M616" i="1"/>
  <c r="M838" i="1"/>
  <c r="M962" i="1"/>
  <c r="M347" i="1"/>
  <c r="M140" i="1"/>
  <c r="M269" i="1"/>
  <c r="M781" i="1"/>
  <c r="M404" i="1"/>
  <c r="M502" i="1"/>
  <c r="M122" i="1"/>
  <c r="M167" i="1"/>
  <c r="M679" i="1"/>
  <c r="M178" i="1"/>
  <c r="M432" i="1"/>
  <c r="M992" i="1"/>
  <c r="M80" i="1"/>
  <c r="M489" i="1"/>
  <c r="M426" i="1"/>
  <c r="M963" i="1"/>
  <c r="M1229" i="1"/>
  <c r="M748" i="1"/>
  <c r="M762" i="1"/>
  <c r="M227" i="1"/>
  <c r="M739" i="1"/>
  <c r="M149" i="1"/>
  <c r="M661" i="1"/>
  <c r="M146" i="1"/>
  <c r="M366" i="1"/>
  <c r="M958" i="1"/>
  <c r="M47" i="1"/>
  <c r="M559" i="1"/>
  <c r="M1071" i="1"/>
  <c r="M296" i="1"/>
  <c r="M864" i="1"/>
  <c r="M500" i="1"/>
  <c r="M369" i="1"/>
  <c r="M881" i="1"/>
  <c r="M843" i="1"/>
  <c r="M1173" i="1"/>
  <c r="M1105" i="1"/>
  <c r="M972" i="1"/>
  <c r="M544" i="1"/>
  <c r="M640" i="1"/>
  <c r="M1106" i="1"/>
  <c r="M427" i="1"/>
  <c r="M580" i="1"/>
  <c r="M413" i="1"/>
  <c r="M925" i="1"/>
  <c r="M1052" i="1"/>
  <c r="M670" i="1"/>
  <c r="M604" i="1"/>
  <c r="M247" i="1"/>
  <c r="M759" i="1"/>
  <c r="M260" i="1"/>
  <c r="M528" i="1"/>
  <c r="M1072" i="1"/>
  <c r="M57" i="1"/>
  <c r="M569" i="1"/>
  <c r="M650" i="1"/>
  <c r="M1115" i="1"/>
  <c r="M1113" i="1"/>
  <c r="M390" i="1"/>
  <c r="M647" i="1"/>
  <c r="M1224" i="1"/>
  <c r="M202" i="1"/>
  <c r="M1242" i="1"/>
  <c r="M499" i="1"/>
  <c r="M948" i="1"/>
  <c r="M485" i="1"/>
  <c r="M997" i="1"/>
  <c r="M142" i="1"/>
  <c r="M750" i="1"/>
  <c r="M956" i="1"/>
  <c r="M383" i="1"/>
  <c r="M895" i="1"/>
  <c r="M48" i="1"/>
  <c r="M680" i="1"/>
  <c r="M1216" i="1"/>
  <c r="M257" i="1"/>
  <c r="M769" i="1"/>
  <c r="M1130" i="1"/>
  <c r="M1148" i="1"/>
  <c r="M1057" i="1"/>
  <c r="M242" i="1"/>
  <c r="M59" i="1"/>
  <c r="M635" i="1"/>
  <c r="M173" i="1"/>
  <c r="M749" i="1"/>
  <c r="M158" i="1"/>
  <c r="M71" i="1"/>
  <c r="M72" i="1"/>
  <c r="M201" i="1"/>
  <c r="M819" i="1"/>
  <c r="M217" i="1"/>
  <c r="M1197" i="1"/>
  <c r="M1211" i="1"/>
  <c r="M78" i="1"/>
  <c r="M793" i="1"/>
  <c r="M1145" i="1"/>
  <c r="M329" i="1"/>
  <c r="M730" i="1"/>
  <c r="M850" i="1"/>
  <c r="M732" i="1"/>
  <c r="M215" i="1"/>
  <c r="M921" i="1"/>
  <c r="M788" i="1"/>
  <c r="M713" i="1"/>
  <c r="M820" i="1"/>
  <c r="M1081" i="1"/>
  <c r="M117" i="1"/>
  <c r="M629" i="1"/>
  <c r="M1141" i="1"/>
  <c r="M254" i="1"/>
  <c r="M854" i="1"/>
  <c r="M15" i="1"/>
  <c r="M527" i="1"/>
  <c r="M1039" i="1"/>
  <c r="M264" i="1"/>
  <c r="M832" i="1"/>
  <c r="M332" i="1"/>
  <c r="M337" i="1"/>
  <c r="M849" i="1"/>
  <c r="M811" i="1"/>
  <c r="M1180" i="1"/>
  <c r="M945" i="1"/>
  <c r="M556" i="1"/>
  <c r="M826" i="1"/>
  <c r="M267" i="1"/>
  <c r="M779" i="1"/>
  <c r="M253" i="1"/>
  <c r="M765" i="1"/>
  <c r="M316" i="1"/>
  <c r="M806" i="1"/>
  <c r="M946" i="1"/>
  <c r="M339" i="1"/>
  <c r="M100" i="1"/>
  <c r="M261" i="1"/>
  <c r="M773" i="1"/>
  <c r="M356" i="1"/>
  <c r="M494" i="1"/>
  <c r="M74" i="1"/>
  <c r="M159" i="1"/>
  <c r="M671" i="1"/>
  <c r="M138" i="1"/>
  <c r="M424" i="1"/>
  <c r="M984" i="1"/>
  <c r="M33" i="1"/>
  <c r="M545" i="1"/>
  <c r="M594" i="1"/>
  <c r="M1027" i="1"/>
  <c r="M1062" i="1"/>
  <c r="M1217" i="1"/>
  <c r="M1024" i="1"/>
  <c r="M448" i="1"/>
  <c r="M1082" i="1"/>
  <c r="M411" i="1"/>
  <c r="M452" i="1"/>
  <c r="M333" i="1"/>
  <c r="M845" i="1"/>
  <c r="M724" i="1"/>
  <c r="M574" i="1"/>
  <c r="M132" i="1"/>
  <c r="M231" i="1"/>
  <c r="M743" i="1"/>
  <c r="M156" i="1"/>
  <c r="M504" i="1"/>
  <c r="M1056" i="1"/>
  <c r="M41" i="1"/>
  <c r="M553" i="1"/>
  <c r="M610" i="1"/>
  <c r="M1035" i="1"/>
  <c r="M1070" i="1"/>
  <c r="M470" i="1"/>
  <c r="M866" i="1"/>
  <c r="M291" i="1"/>
  <c r="M26" i="1"/>
  <c r="M213" i="1"/>
  <c r="M725" i="1"/>
  <c r="M124" i="1"/>
  <c r="M438" i="1"/>
  <c r="M1022" i="1"/>
  <c r="M111" i="1"/>
  <c r="M623" i="1"/>
  <c r="M1135" i="1"/>
  <c r="M368" i="1"/>
  <c r="M936" i="1"/>
  <c r="M884" i="1"/>
  <c r="M433" i="1"/>
  <c r="M170" i="1"/>
  <c r="M907" i="1"/>
  <c r="M1237" i="1"/>
  <c r="M1169" i="1"/>
  <c r="M135" i="1"/>
  <c r="M824" i="1"/>
  <c r="M154" i="1"/>
  <c r="M1234" i="1"/>
  <c r="M491" i="1"/>
  <c r="M924" i="1"/>
  <c r="M477" i="1"/>
  <c r="M989" i="1"/>
  <c r="M126" i="1"/>
  <c r="M742" i="1"/>
  <c r="M932" i="1"/>
  <c r="M311" i="1"/>
  <c r="M823" i="1"/>
  <c r="M636" i="1"/>
  <c r="M600" i="1"/>
  <c r="M1144" i="1"/>
  <c r="M121" i="1"/>
  <c r="M633" i="1"/>
  <c r="M810" i="1"/>
  <c r="M1179" i="1"/>
  <c r="M1241" i="1"/>
  <c r="M542" i="1"/>
  <c r="M839" i="1"/>
  <c r="M628" i="1"/>
  <c r="M418" i="1"/>
  <c r="M51" i="1"/>
  <c r="M563" i="1"/>
  <c r="M37" i="1"/>
  <c r="M549" i="1"/>
  <c r="M1061" i="1"/>
  <c r="M238" i="1"/>
  <c r="M830" i="1"/>
  <c r="M30" i="1"/>
  <c r="M447" i="1"/>
  <c r="M959" i="1"/>
  <c r="M168" i="1"/>
  <c r="M752" i="1"/>
  <c r="M186" i="1"/>
  <c r="M321" i="1"/>
  <c r="M833" i="1"/>
  <c r="M795" i="1"/>
  <c r="M1189" i="1"/>
  <c r="M1121" i="1"/>
  <c r="M450" i="1"/>
  <c r="M123" i="1"/>
  <c r="M763" i="1"/>
  <c r="M237" i="1"/>
  <c r="M813" i="1"/>
  <c r="M318" i="1"/>
  <c r="M263" i="1"/>
  <c r="M328" i="1"/>
  <c r="M1065" i="1"/>
  <c r="M334" i="1"/>
  <c r="M521" i="1"/>
  <c r="M1166" i="1"/>
  <c r="M630" i="1"/>
  <c r="M471" i="1"/>
  <c r="M578" i="1"/>
  <c r="M486" i="1"/>
  <c r="M585" i="1"/>
  <c r="M947" i="1"/>
  <c r="M1003" i="1"/>
  <c r="M857" i="1"/>
  <c r="M727" i="1"/>
  <c r="M890" i="1"/>
  <c r="M279" i="1"/>
  <c r="M298" i="1"/>
  <c r="M1176" i="1"/>
  <c r="M195" i="1"/>
  <c r="M693" i="1"/>
  <c r="M326" i="1"/>
  <c r="M79" i="1"/>
  <c r="M1103" i="1"/>
  <c r="M660" i="1"/>
  <c r="M913" i="1"/>
  <c r="M1009" i="1"/>
  <c r="M938" i="1"/>
  <c r="M317" i="1"/>
  <c r="M644" i="1"/>
  <c r="M384" i="1"/>
  <c r="M1066" i="1"/>
  <c r="M412" i="1"/>
  <c r="M325" i="1"/>
  <c r="M837" i="1"/>
  <c r="M692" i="1"/>
  <c r="M566" i="1"/>
  <c r="M92" i="1"/>
  <c r="M223" i="1"/>
  <c r="M735" i="1"/>
  <c r="M116" i="1"/>
  <c r="M496" i="1"/>
  <c r="M1048" i="1"/>
  <c r="M97" i="1"/>
  <c r="M609" i="1"/>
  <c r="M754" i="1"/>
  <c r="M1091" i="1"/>
  <c r="M1126" i="1"/>
  <c r="M1033" i="1"/>
  <c r="M292" i="1"/>
  <c r="M58" i="1"/>
  <c r="M1202" i="1"/>
  <c r="M475" i="1"/>
  <c r="M852" i="1"/>
  <c r="M397" i="1"/>
  <c r="M909" i="1"/>
  <c r="M996" i="1"/>
  <c r="M646" i="1"/>
  <c r="M516" i="1"/>
  <c r="M295" i="1"/>
  <c r="M807" i="1"/>
  <c r="M524" i="1"/>
  <c r="M584" i="1"/>
  <c r="M1128" i="1"/>
  <c r="M105" i="1"/>
  <c r="M617" i="1"/>
  <c r="M770" i="1"/>
  <c r="M1099" i="1"/>
  <c r="M1134" i="1"/>
  <c r="M870" i="1"/>
  <c r="M978" i="1"/>
  <c r="M355" i="1"/>
  <c r="M180" i="1"/>
  <c r="M277" i="1"/>
  <c r="M789" i="1"/>
  <c r="M460" i="1"/>
  <c r="M510" i="1"/>
  <c r="M162" i="1"/>
  <c r="M175" i="1"/>
  <c r="M687" i="1"/>
  <c r="M226" i="1"/>
  <c r="M440" i="1"/>
  <c r="M1000" i="1"/>
  <c r="M96" i="1"/>
  <c r="M497" i="1"/>
  <c r="M466" i="1"/>
  <c r="M971" i="1"/>
  <c r="M1078" i="1"/>
  <c r="M1233" i="1"/>
  <c r="M327" i="1"/>
  <c r="M1096" i="1"/>
  <c r="M410" i="1"/>
  <c r="M43" i="1"/>
  <c r="M555" i="1"/>
  <c r="M29" i="1"/>
  <c r="M541" i="1"/>
  <c r="M1053" i="1"/>
  <c r="M230" i="1"/>
  <c r="M822" i="1"/>
  <c r="M1188" i="1"/>
  <c r="M375" i="1"/>
  <c r="M887" i="1"/>
  <c r="M32" i="1"/>
  <c r="M672" i="1"/>
  <c r="M1208" i="1"/>
  <c r="M185" i="1"/>
  <c r="M697" i="1"/>
  <c r="M970" i="1"/>
  <c r="M1132" i="1"/>
  <c r="M621" i="1"/>
  <c r="M758" i="1"/>
  <c r="M1095" i="1"/>
  <c r="M137" i="1"/>
  <c r="M570" i="1"/>
  <c r="M115" i="1"/>
  <c r="M627" i="1"/>
  <c r="M101" i="1"/>
  <c r="M613" i="1"/>
  <c r="M1125" i="1"/>
  <c r="M310" i="1"/>
  <c r="M910" i="1"/>
  <c r="M198" i="1"/>
  <c r="M511" i="1"/>
  <c r="M1023" i="1"/>
  <c r="M240" i="1"/>
  <c r="M816" i="1"/>
  <c r="M212" i="1"/>
  <c r="M385" i="1"/>
  <c r="M897" i="1"/>
  <c r="M859" i="1"/>
  <c r="M1094" i="1"/>
  <c r="M1185" i="1"/>
  <c r="M586" i="1"/>
  <c r="M187" i="1"/>
  <c r="M282" i="1"/>
  <c r="M301" i="1"/>
  <c r="M877" i="1"/>
  <c r="M462" i="1"/>
  <c r="M455" i="1"/>
  <c r="M472" i="1"/>
  <c r="M862" i="1"/>
  <c r="M934" i="1"/>
  <c r="M777" i="1"/>
  <c r="M1129" i="1"/>
  <c r="M416" i="1"/>
  <c r="M983" i="1"/>
  <c r="M1178" i="1"/>
  <c r="M23" i="1"/>
  <c r="M690" i="1"/>
  <c r="M1175" i="1"/>
  <c r="M1001" i="1"/>
  <c r="M953" i="1"/>
  <c r="M68" i="1"/>
  <c r="M1019" i="1"/>
  <c r="M791" i="1"/>
  <c r="M1010" i="1"/>
  <c r="M153" i="1"/>
  <c r="M44" i="1"/>
  <c r="E8" i="3"/>
  <c r="E7" i="3" s="1"/>
  <c r="E6" i="3" s="1"/>
  <c r="F6" i="3" s="1"/>
  <c r="E2" i="3" l="1"/>
  <c r="F2" i="3" s="1"/>
  <c r="E4" i="3"/>
  <c r="F4" i="3" s="1"/>
  <c r="N957" i="1" l="1"/>
  <c r="N547" i="1"/>
  <c r="N419" i="1"/>
  <c r="N1138" i="1"/>
  <c r="N1010" i="1"/>
  <c r="N1189" i="1"/>
  <c r="N1125" i="1"/>
  <c r="N1052" i="1"/>
  <c r="N393" i="1"/>
  <c r="N265" i="1"/>
  <c r="N137" i="1"/>
  <c r="N635" i="1"/>
  <c r="N1122" i="1"/>
  <c r="N721" i="1"/>
  <c r="N209" i="1"/>
  <c r="N744" i="1"/>
  <c r="N887" i="1"/>
  <c r="N375" i="1"/>
  <c r="N490" i="1"/>
  <c r="N426" i="1"/>
  <c r="N47" i="1"/>
  <c r="N259" i="1"/>
  <c r="N366" i="1"/>
  <c r="N238" i="1"/>
  <c r="N110" i="1"/>
  <c r="N1054" i="1"/>
  <c r="N691" i="1"/>
  <c r="N523" i="1"/>
  <c r="N761" i="1"/>
  <c r="N415" i="1"/>
  <c r="N343" i="1"/>
  <c r="N363" i="1"/>
  <c r="N406" i="1"/>
  <c r="N1203" i="1"/>
  <c r="N241" i="1"/>
  <c r="N1119" i="1"/>
  <c r="N791" i="1"/>
  <c r="N970" i="1"/>
  <c r="N458" i="1"/>
  <c r="N227" i="1"/>
  <c r="N49" i="1"/>
  <c r="N191" i="1"/>
  <c r="N19" i="1"/>
  <c r="N1237" i="1"/>
  <c r="N737" i="1"/>
  <c r="N505" i="1"/>
  <c r="N377" i="1"/>
  <c r="N273" i="1"/>
  <c r="N794" i="1"/>
  <c r="N11" i="1"/>
  <c r="N94" i="1"/>
  <c r="N114" i="1"/>
  <c r="N395" i="1"/>
  <c r="N478" i="1"/>
  <c r="N7" i="1"/>
  <c r="N1197" i="1"/>
  <c r="N873" i="1"/>
  <c r="N570" i="1"/>
  <c r="N534" i="1"/>
  <c r="N551" i="1"/>
  <c r="N776" i="1"/>
  <c r="N319" i="1"/>
  <c r="N459" i="1"/>
  <c r="N113" i="1"/>
  <c r="N1120" i="1"/>
  <c r="N442" i="1"/>
  <c r="N135" i="1"/>
  <c r="N765" i="1"/>
  <c r="N330" i="1"/>
  <c r="N170" i="1"/>
  <c r="N217" i="1"/>
  <c r="N89" i="1"/>
  <c r="N598" i="1"/>
  <c r="N587" i="1"/>
  <c r="N506" i="1"/>
  <c r="N2" i="1"/>
  <c r="N627" i="1" l="1"/>
  <c r="N236" i="1"/>
  <c r="N945" i="1"/>
  <c r="N127" i="1"/>
  <c r="N673" i="1"/>
  <c r="N304" i="1"/>
  <c r="N1154" i="1"/>
  <c r="N520" i="1"/>
  <c r="N894" i="1"/>
  <c r="N486" i="1"/>
  <c r="N1079" i="1"/>
  <c r="N785" i="1"/>
  <c r="N220" i="1"/>
  <c r="N620" i="1"/>
  <c r="N298" i="1"/>
  <c r="N289" i="1"/>
  <c r="N485" i="1"/>
  <c r="N344" i="1"/>
  <c r="N991" i="1"/>
  <c r="N977" i="1"/>
  <c r="N12" i="1"/>
  <c r="N188" i="1"/>
  <c r="N151" i="1"/>
  <c r="N543" i="1"/>
  <c r="N473" i="1"/>
  <c r="N1100" i="1"/>
  <c r="N1241" i="1"/>
  <c r="N1133" i="1"/>
  <c r="N581" i="1"/>
  <c r="N175" i="1"/>
  <c r="N1087" i="1"/>
  <c r="N497" i="1"/>
  <c r="N1179" i="1"/>
  <c r="N1173" i="1"/>
  <c r="N9" i="1"/>
  <c r="N1234" i="1"/>
  <c r="N1091" i="1"/>
  <c r="N1206" i="1"/>
  <c r="N1065" i="1"/>
  <c r="N611" i="1"/>
  <c r="N1123" i="1"/>
  <c r="N1012" i="1"/>
  <c r="N1021" i="1"/>
  <c r="N1136" i="1"/>
  <c r="N1144" i="1"/>
  <c r="N694" i="1"/>
  <c r="N258" i="1"/>
  <c r="N357" i="1"/>
  <c r="N228" i="1"/>
  <c r="N95" i="1"/>
  <c r="N898" i="1"/>
  <c r="N952" i="1"/>
  <c r="N60" i="1"/>
  <c r="N318" i="1"/>
  <c r="N348" i="1"/>
  <c r="N574" i="1"/>
  <c r="N168" i="1"/>
  <c r="N706" i="1"/>
  <c r="N903" i="1"/>
  <c r="N65" i="1"/>
  <c r="N1169" i="1"/>
  <c r="N956" i="1"/>
  <c r="N134" i="1"/>
  <c r="N164" i="1"/>
  <c r="N853" i="1"/>
  <c r="N231" i="1"/>
  <c r="N538" i="1"/>
  <c r="N719" i="1"/>
  <c r="N984" i="1"/>
  <c r="N801" i="1"/>
  <c r="N1099" i="1"/>
  <c r="N590" i="1"/>
  <c r="N305" i="1"/>
  <c r="N716" i="1"/>
  <c r="N104" i="1"/>
  <c r="N197" i="1"/>
  <c r="N75" i="1"/>
  <c r="N588" i="1"/>
  <c r="N822" i="1"/>
  <c r="N400" i="1"/>
  <c r="N954" i="1"/>
  <c r="N1159" i="1"/>
  <c r="N345" i="1"/>
  <c r="N381" i="1"/>
  <c r="N492" i="1"/>
  <c r="N562" i="1"/>
  <c r="N847" i="1"/>
  <c r="N1128" i="1"/>
  <c r="N1041" i="1"/>
  <c r="N828" i="1"/>
  <c r="N384" i="1"/>
  <c r="N421" i="1"/>
  <c r="N726" i="1"/>
  <c r="N10" i="1"/>
  <c r="N229" i="1"/>
  <c r="N91" i="1"/>
  <c r="N469" i="1"/>
  <c r="N846" i="1"/>
  <c r="N432" i="1"/>
  <c r="N986" i="1"/>
  <c r="N1175" i="1"/>
  <c r="N369" i="1"/>
  <c r="N126" i="1"/>
  <c r="N178" i="1"/>
  <c r="N926" i="1"/>
  <c r="N44" i="1"/>
  <c r="N294" i="1"/>
  <c r="N324" i="1"/>
  <c r="N542" i="1"/>
  <c r="N136" i="1"/>
  <c r="N690" i="1"/>
  <c r="N879" i="1"/>
  <c r="N41" i="1"/>
  <c r="N1105" i="1"/>
  <c r="N876" i="1"/>
  <c r="N418" i="1"/>
  <c r="N45" i="1"/>
  <c r="N917" i="1"/>
  <c r="N487" i="1"/>
  <c r="N409" i="1"/>
  <c r="N563" i="1"/>
  <c r="N981" i="1"/>
  <c r="N1118" i="1"/>
  <c r="N8" i="1"/>
  <c r="N4" i="1"/>
  <c r="N405" i="1"/>
  <c r="N462" i="1"/>
  <c r="N180" i="1"/>
  <c r="N549" i="1"/>
  <c r="N614" i="1"/>
  <c r="N143" i="1"/>
  <c r="N408" i="1"/>
  <c r="N650" i="1"/>
  <c r="N535" i="1"/>
  <c r="N1055" i="1"/>
  <c r="N1000" i="1"/>
  <c r="N465" i="1"/>
  <c r="N1049" i="1"/>
  <c r="N939" i="1"/>
  <c r="N1092" i="1"/>
  <c r="N1126" i="1"/>
  <c r="N80" i="1"/>
  <c r="N76" i="1"/>
  <c r="N22" i="1"/>
  <c r="N43" i="1"/>
  <c r="N252" i="1"/>
  <c r="N621" i="1"/>
  <c r="N686" i="1"/>
  <c r="N215" i="1"/>
  <c r="N480" i="1"/>
  <c r="N722" i="1"/>
  <c r="N607" i="1"/>
  <c r="N1127" i="1"/>
  <c r="N1088" i="1"/>
  <c r="N545" i="1"/>
  <c r="N1145" i="1"/>
  <c r="N1035" i="1"/>
  <c r="N1212" i="1"/>
  <c r="N1013" i="1"/>
  <c r="N1018" i="1"/>
  <c r="N531" i="1"/>
  <c r="N612" i="1"/>
  <c r="N1229" i="1"/>
  <c r="N100" i="1"/>
  <c r="N46" i="1"/>
  <c r="N67" i="1"/>
  <c r="N276" i="1"/>
  <c r="N645" i="1"/>
  <c r="N710" i="1"/>
  <c r="N239" i="1"/>
  <c r="N504" i="1"/>
  <c r="N746" i="1"/>
  <c r="N631" i="1"/>
  <c r="N1151" i="1"/>
  <c r="N1112" i="1"/>
  <c r="N569" i="1"/>
  <c r="N1177" i="1"/>
  <c r="N1067" i="1"/>
  <c r="N1045" i="1"/>
  <c r="N1058" i="1"/>
  <c r="N571" i="1"/>
  <c r="N652" i="1"/>
  <c r="N688" i="1"/>
  <c r="N73" i="1"/>
  <c r="N585" i="1"/>
  <c r="N1097" i="1"/>
  <c r="N643" i="1"/>
  <c r="N1155" i="1"/>
  <c r="N1044" i="1"/>
  <c r="N1053" i="1"/>
  <c r="N1168" i="1"/>
  <c r="N924" i="1"/>
  <c r="N1129" i="1"/>
  <c r="N675" i="1"/>
  <c r="N1187" i="1"/>
  <c r="N1076" i="1"/>
  <c r="N1085" i="1"/>
  <c r="N1200" i="1"/>
  <c r="N1208" i="1"/>
  <c r="N725" i="1"/>
  <c r="N925" i="1"/>
  <c r="N676" i="1"/>
  <c r="N434" i="1"/>
  <c r="N883" i="1"/>
  <c r="N24" i="1"/>
  <c r="N858" i="1"/>
  <c r="N314" i="1"/>
  <c r="N857" i="1"/>
  <c r="N40" i="1"/>
  <c r="N328" i="1"/>
  <c r="N84" i="1"/>
  <c r="N190" i="1"/>
  <c r="N1048" i="1"/>
  <c r="N701" i="1"/>
  <c r="N398" i="1"/>
  <c r="N79" i="1"/>
  <c r="N471" i="1"/>
  <c r="N385" i="1"/>
  <c r="N996" i="1"/>
  <c r="N1030" i="1"/>
  <c r="N413" i="1"/>
  <c r="N557" i="1"/>
  <c r="N658" i="1"/>
  <c r="N1016" i="1"/>
  <c r="N947" i="1"/>
  <c r="N437" i="1"/>
  <c r="N646" i="1"/>
  <c r="N440" i="1"/>
  <c r="N1040" i="1"/>
  <c r="N1089" i="1"/>
  <c r="N949" i="1"/>
  <c r="N1182" i="1"/>
  <c r="N491" i="1"/>
  <c r="N1033" i="1"/>
  <c r="N579" i="1"/>
  <c r="N989" i="1"/>
  <c r="N88" i="1"/>
  <c r="N453" i="1"/>
  <c r="N295" i="1"/>
  <c r="N61" i="1"/>
  <c r="N452" i="1"/>
  <c r="N264" i="1"/>
  <c r="N185" i="1"/>
  <c r="N1228" i="1"/>
  <c r="N268" i="1"/>
  <c r="N327" i="1"/>
  <c r="N831" i="1"/>
  <c r="N1001" i="1"/>
  <c r="N433" i="1"/>
  <c r="N301" i="1"/>
  <c r="N918" i="1"/>
  <c r="N431" i="1"/>
  <c r="N449" i="1"/>
  <c r="N251" i="1"/>
  <c r="N32" i="1"/>
  <c r="N661" i="1"/>
  <c r="N666" i="1"/>
  <c r="N121" i="1"/>
  <c r="N1084" i="1"/>
  <c r="N826" i="1"/>
  <c r="N262" i="1"/>
  <c r="N55" i="1"/>
  <c r="N106" i="1"/>
  <c r="N325" i="1"/>
  <c r="N203" i="1"/>
  <c r="N573" i="1"/>
  <c r="N950" i="1"/>
  <c r="N528" i="1"/>
  <c r="N455" i="1"/>
  <c r="N680" i="1"/>
  <c r="N489" i="1"/>
  <c r="N499" i="1"/>
  <c r="N749" i="1"/>
  <c r="N260" i="1"/>
  <c r="N109" i="1"/>
  <c r="N624" i="1"/>
  <c r="N37" i="1"/>
  <c r="N390" i="1"/>
  <c r="N420" i="1"/>
  <c r="N654" i="1"/>
  <c r="N983" i="1"/>
  <c r="N153" i="1"/>
  <c r="N1026" i="1"/>
  <c r="N1156" i="1"/>
  <c r="N511" i="1"/>
  <c r="N253" i="1"/>
  <c r="N766" i="1"/>
  <c r="N783" i="1"/>
  <c r="N513" i="1"/>
  <c r="N795" i="1"/>
  <c r="N72" i="1"/>
  <c r="N68" i="1"/>
  <c r="N14" i="1"/>
  <c r="N35" i="1"/>
  <c r="N244" i="1"/>
  <c r="N613" i="1"/>
  <c r="N678" i="1"/>
  <c r="N207" i="1"/>
  <c r="N472" i="1"/>
  <c r="N714" i="1"/>
  <c r="N599" i="1"/>
  <c r="N1080" i="1"/>
  <c r="N537" i="1"/>
  <c r="N1137" i="1"/>
  <c r="N1019" i="1"/>
  <c r="N1196" i="1"/>
  <c r="N1005" i="1"/>
  <c r="N1238" i="1"/>
  <c r="N34" i="1"/>
  <c r="N29" i="1"/>
  <c r="N86" i="1"/>
  <c r="N107" i="1"/>
  <c r="N316" i="1"/>
  <c r="N685" i="1"/>
  <c r="N750" i="1"/>
  <c r="N279" i="1"/>
  <c r="N544" i="1"/>
  <c r="N786" i="1"/>
  <c r="N671" i="1"/>
  <c r="N1191" i="1"/>
  <c r="N33" i="1"/>
  <c r="N617" i="1"/>
  <c r="N1233" i="1"/>
  <c r="N435" i="1"/>
  <c r="N1115" i="1"/>
  <c r="N1109" i="1"/>
  <c r="N1098" i="1"/>
  <c r="N619" i="1"/>
  <c r="N708" i="1"/>
  <c r="N53" i="1"/>
  <c r="N131" i="1"/>
  <c r="N340" i="1"/>
  <c r="N709" i="1"/>
  <c r="N774" i="1"/>
  <c r="N303" i="1"/>
  <c r="N568" i="1"/>
  <c r="N810" i="1"/>
  <c r="N695" i="1"/>
  <c r="N1215" i="1"/>
  <c r="N57" i="1"/>
  <c r="N641" i="1"/>
  <c r="N467" i="1"/>
  <c r="N1147" i="1"/>
  <c r="N1157" i="1"/>
  <c r="N809" i="1"/>
  <c r="N1146" i="1"/>
  <c r="N659" i="1"/>
  <c r="N764" i="1"/>
  <c r="N752" i="1"/>
  <c r="N649" i="1"/>
  <c r="N1161" i="1"/>
  <c r="N707" i="1"/>
  <c r="N1219" i="1"/>
  <c r="N1108" i="1"/>
  <c r="N1117" i="1"/>
  <c r="N1232" i="1"/>
  <c r="N988" i="1"/>
  <c r="N997" i="1"/>
  <c r="N1193" i="1"/>
  <c r="N739" i="1"/>
  <c r="N628" i="1"/>
  <c r="N1140" i="1"/>
  <c r="N1149" i="1"/>
  <c r="N132" i="1"/>
  <c r="N386" i="1"/>
  <c r="N807" i="1"/>
  <c r="N733" i="1"/>
  <c r="N454" i="1"/>
  <c r="N225" i="1"/>
  <c r="N196" i="1"/>
  <c r="N125" i="1"/>
  <c r="N734" i="1"/>
  <c r="N1218" i="1"/>
  <c r="N370" i="1"/>
  <c r="N775" i="1"/>
  <c r="N176" i="1"/>
  <c r="N341" i="1"/>
  <c r="N550" i="1"/>
  <c r="N928" i="1"/>
  <c r="N16" i="1"/>
  <c r="N622" i="1"/>
  <c r="N1063" i="1"/>
  <c r="N443" i="1"/>
  <c r="N3" i="1"/>
  <c r="N682" i="1"/>
  <c r="N979" i="1"/>
  <c r="N980" i="1"/>
  <c r="N860" i="1"/>
  <c r="N119" i="1"/>
  <c r="N205" i="1"/>
  <c r="N428" i="1"/>
  <c r="N383" i="1"/>
  <c r="N633" i="1"/>
  <c r="N422" i="1"/>
  <c r="N670" i="1"/>
  <c r="N818" i="1"/>
  <c r="N1015" i="1"/>
  <c r="N1066" i="1"/>
  <c r="N66" i="1"/>
  <c r="N246" i="1"/>
  <c r="N502" i="1"/>
  <c r="N634" i="1"/>
  <c r="N1104" i="1"/>
  <c r="N748" i="1"/>
  <c r="N223" i="1"/>
  <c r="N972" i="1"/>
  <c r="N74" i="1"/>
  <c r="N179" i="1"/>
  <c r="N541" i="1"/>
  <c r="N512" i="1"/>
  <c r="N967" i="1"/>
  <c r="N240" i="1"/>
  <c r="N234" i="1"/>
  <c r="N272" i="1"/>
  <c r="N56" i="1"/>
  <c r="N198" i="1"/>
  <c r="N501" i="1"/>
  <c r="N256" i="1"/>
  <c r="N583" i="1"/>
  <c r="N64" i="1"/>
  <c r="N165" i="1"/>
  <c r="N27" i="1"/>
  <c r="N548" i="1"/>
  <c r="N782" i="1"/>
  <c r="N368" i="1"/>
  <c r="N922" i="1"/>
  <c r="N1111" i="1"/>
  <c r="N297" i="1"/>
  <c r="N242" i="1"/>
  <c r="N350" i="1"/>
  <c r="N364" i="1"/>
  <c r="N192" i="1"/>
  <c r="N738" i="1"/>
  <c r="N935" i="1"/>
  <c r="N1209" i="1"/>
  <c r="N1028" i="1"/>
  <c r="N584" i="1"/>
  <c r="N553" i="1"/>
  <c r="N96" i="1"/>
  <c r="N397" i="1"/>
  <c r="N275" i="1"/>
  <c r="N653" i="1"/>
  <c r="N39" i="1"/>
  <c r="N616" i="1"/>
  <c r="N527" i="1"/>
  <c r="N768" i="1"/>
  <c r="N577" i="1"/>
  <c r="N667" i="1"/>
  <c r="N1141" i="1"/>
  <c r="N556" i="1"/>
  <c r="N338" i="1"/>
  <c r="N630" i="1"/>
  <c r="N762" i="1"/>
  <c r="N1071" i="1"/>
  <c r="N233" i="1"/>
  <c r="N1194" i="1"/>
  <c r="N58" i="1"/>
  <c r="N815" i="1"/>
  <c r="N83" i="1"/>
  <c r="N255" i="1"/>
  <c r="N186" i="1"/>
  <c r="N429" i="1"/>
  <c r="N307" i="1"/>
  <c r="N669" i="1"/>
  <c r="N63" i="1"/>
  <c r="N640" i="1"/>
  <c r="N559" i="1"/>
  <c r="N800" i="1"/>
  <c r="N601" i="1"/>
  <c r="N731" i="1"/>
  <c r="N837" i="1"/>
  <c r="N62" i="1"/>
  <c r="N48" i="1"/>
  <c r="N133" i="1"/>
  <c r="N524" i="1"/>
  <c r="N758" i="1"/>
  <c r="N336" i="1"/>
  <c r="N890" i="1"/>
  <c r="N1095" i="1"/>
  <c r="N1242" i="1"/>
  <c r="N394" i="1"/>
  <c r="N1239" i="1"/>
  <c r="N102" i="1"/>
  <c r="N974" i="1"/>
  <c r="N1103" i="1"/>
  <c r="N745" i="1"/>
  <c r="N1011" i="1"/>
  <c r="N26" i="1"/>
  <c r="N21" i="1"/>
  <c r="N78" i="1"/>
  <c r="N99" i="1"/>
  <c r="N308" i="1"/>
  <c r="N677" i="1"/>
  <c r="N742" i="1"/>
  <c r="N271" i="1"/>
  <c r="N536" i="1"/>
  <c r="N778" i="1"/>
  <c r="N663" i="1"/>
  <c r="N1183" i="1"/>
  <c r="N25" i="1"/>
  <c r="N609" i="1"/>
  <c r="N1217" i="1"/>
  <c r="N427" i="1"/>
  <c r="N1107" i="1"/>
  <c r="N1101" i="1"/>
  <c r="N98" i="1"/>
  <c r="N93" i="1"/>
  <c r="N150" i="1"/>
  <c r="N171" i="1"/>
  <c r="N380" i="1"/>
  <c r="N757" i="1"/>
  <c r="N814" i="1"/>
  <c r="N608" i="1"/>
  <c r="N850" i="1"/>
  <c r="N735" i="1"/>
  <c r="N105" i="1"/>
  <c r="N689" i="1"/>
  <c r="N1002" i="1"/>
  <c r="N1211" i="1"/>
  <c r="N1221" i="1"/>
  <c r="N849" i="1"/>
  <c r="N1186" i="1"/>
  <c r="N699" i="1"/>
  <c r="N812" i="1"/>
  <c r="N117" i="1"/>
  <c r="N174" i="1"/>
  <c r="N195" i="1"/>
  <c r="N404" i="1"/>
  <c r="N781" i="1"/>
  <c r="N838" i="1"/>
  <c r="N120" i="1"/>
  <c r="N632" i="1"/>
  <c r="N874" i="1"/>
  <c r="N759" i="1"/>
  <c r="N129" i="1"/>
  <c r="N1034" i="1"/>
  <c r="N555" i="1"/>
  <c r="N636" i="1"/>
  <c r="N881" i="1"/>
  <c r="N1226" i="1"/>
  <c r="N747" i="1"/>
  <c r="N868" i="1"/>
  <c r="N816" i="1"/>
  <c r="N201" i="1"/>
  <c r="N713" i="1"/>
  <c r="N1225" i="1"/>
  <c r="N771" i="1"/>
  <c r="N660" i="1"/>
  <c r="N1172" i="1"/>
  <c r="N1181" i="1"/>
  <c r="N1006" i="1"/>
  <c r="N1163" i="1"/>
  <c r="N1061" i="1"/>
  <c r="N1176" i="1"/>
  <c r="N803" i="1"/>
  <c r="N692" i="1"/>
  <c r="N1204" i="1"/>
  <c r="N1213" i="1"/>
  <c r="N1038" i="1"/>
  <c r="N704" i="1"/>
  <c r="N1064" i="1"/>
  <c r="N623" i="1"/>
  <c r="N81" i="1"/>
  <c r="N484" i="1"/>
  <c r="N1047" i="1"/>
  <c r="N736" i="1"/>
  <c r="N1024" i="1"/>
  <c r="N526" i="1"/>
  <c r="N516" i="1"/>
  <c r="N882" i="1"/>
  <c r="N869" i="1"/>
  <c r="N901" i="1"/>
  <c r="N802" i="1"/>
  <c r="N1022" i="1"/>
  <c r="N116" i="1"/>
  <c r="N586" i="1"/>
  <c r="N470" i="1"/>
  <c r="N416" i="1"/>
  <c r="N1057" i="1"/>
  <c r="N1150" i="1"/>
  <c r="N212" i="1"/>
  <c r="N567" i="1"/>
  <c r="N1148" i="1"/>
  <c r="N521" i="1"/>
  <c r="N269" i="1"/>
  <c r="N626" i="1"/>
  <c r="N122" i="1"/>
  <c r="N310" i="1"/>
  <c r="N597" i="1"/>
  <c r="N360" i="1"/>
  <c r="N687" i="1"/>
  <c r="N50" i="1"/>
  <c r="N261" i="1"/>
  <c r="N139" i="1"/>
  <c r="N509" i="1"/>
  <c r="N886" i="1"/>
  <c r="N464" i="1"/>
  <c r="N391" i="1"/>
  <c r="N1231" i="1"/>
  <c r="N417" i="1"/>
  <c r="N402" i="1"/>
  <c r="N446" i="1"/>
  <c r="N476" i="1"/>
  <c r="N702" i="1"/>
  <c r="N296" i="1"/>
  <c r="N834" i="1"/>
  <c r="N1039" i="1"/>
  <c r="N1130" i="1"/>
  <c r="N138" i="1"/>
  <c r="N730" i="1"/>
  <c r="N665" i="1"/>
  <c r="N146" i="1"/>
  <c r="N250" i="1"/>
  <c r="N54" i="1"/>
  <c r="N379" i="1"/>
  <c r="N639" i="1"/>
  <c r="N888" i="1"/>
  <c r="N697" i="1"/>
  <c r="N907" i="1"/>
  <c r="N933" i="1"/>
  <c r="N317" i="1"/>
  <c r="N830" i="1"/>
  <c r="N866" i="1"/>
  <c r="N1167" i="1"/>
  <c r="N361" i="1"/>
  <c r="N69" i="1"/>
  <c r="N848" i="1"/>
  <c r="N283" i="1"/>
  <c r="N208" i="1"/>
  <c r="N266" i="1"/>
  <c r="N70" i="1"/>
  <c r="N403" i="1"/>
  <c r="N789" i="1"/>
  <c r="N167" i="1"/>
  <c r="N474" i="1"/>
  <c r="N655" i="1"/>
  <c r="N912" i="1"/>
  <c r="N729" i="1"/>
  <c r="N971" i="1"/>
  <c r="N18" i="1"/>
  <c r="N237" i="1"/>
  <c r="N115" i="1"/>
  <c r="N477" i="1"/>
  <c r="N854" i="1"/>
  <c r="N448" i="1"/>
  <c r="N367" i="1"/>
  <c r="N1199" i="1"/>
  <c r="N30" i="1"/>
  <c r="N1114" i="1"/>
  <c r="N832" i="1"/>
  <c r="N929" i="1"/>
  <c r="N644" i="1"/>
  <c r="N90" i="1"/>
  <c r="N85" i="1"/>
  <c r="N142" i="1"/>
  <c r="N163" i="1"/>
  <c r="N372" i="1"/>
  <c r="N741" i="1"/>
  <c r="N806" i="1"/>
  <c r="N335" i="1"/>
  <c r="N600" i="1"/>
  <c r="N842" i="1"/>
  <c r="N727" i="1"/>
  <c r="N97" i="1"/>
  <c r="N681" i="1"/>
  <c r="N994" i="1"/>
  <c r="N507" i="1"/>
  <c r="N1205" i="1"/>
  <c r="N162" i="1"/>
  <c r="N157" i="1"/>
  <c r="N214" i="1"/>
  <c r="N235" i="1"/>
  <c r="N444" i="1"/>
  <c r="N821" i="1"/>
  <c r="N878" i="1"/>
  <c r="N160" i="1"/>
  <c r="N672" i="1"/>
  <c r="N914" i="1"/>
  <c r="N799" i="1"/>
  <c r="N720" i="1"/>
  <c r="N177" i="1"/>
  <c r="N1090" i="1"/>
  <c r="N603" i="1"/>
  <c r="N700" i="1"/>
  <c r="N921" i="1"/>
  <c r="N787" i="1"/>
  <c r="N908" i="1"/>
  <c r="N1235" i="1"/>
  <c r="N181" i="1"/>
  <c r="N468" i="1"/>
  <c r="N845" i="1"/>
  <c r="N902" i="1"/>
  <c r="N184" i="1"/>
  <c r="N938" i="1"/>
  <c r="N823" i="1"/>
  <c r="N793" i="1"/>
  <c r="N740" i="1"/>
  <c r="N953" i="1"/>
  <c r="N827" i="1"/>
  <c r="N964" i="1"/>
  <c r="N998" i="1"/>
  <c r="N880" i="1"/>
  <c r="N777" i="1"/>
  <c r="N835" i="1"/>
  <c r="N724" i="1"/>
  <c r="N1236" i="1"/>
  <c r="N1070" i="1"/>
  <c r="N604" i="1"/>
  <c r="N1116" i="1"/>
  <c r="N1240" i="1"/>
  <c r="N867" i="1"/>
  <c r="N756" i="1"/>
  <c r="N1102" i="1"/>
  <c r="N1152" i="1"/>
  <c r="N698" i="1"/>
  <c r="N1075" i="1"/>
  <c r="N5" i="1"/>
  <c r="N257" i="1"/>
  <c r="N287" i="1"/>
  <c r="N346" i="1"/>
  <c r="N851" i="1"/>
  <c r="N230" i="1"/>
  <c r="N399" i="1"/>
  <c r="N202" i="1"/>
  <c r="N414" i="1"/>
  <c r="N805" i="1"/>
  <c r="N560" i="1"/>
  <c r="N895" i="1"/>
  <c r="N130" i="1"/>
  <c r="N365" i="1"/>
  <c r="N243" i="1"/>
  <c r="N605" i="1"/>
  <c r="N982" i="1"/>
  <c r="N576" i="1"/>
  <c r="N495" i="1"/>
  <c r="N728" i="1"/>
  <c r="N529" i="1"/>
  <c r="N1037" i="1"/>
  <c r="N77" i="1"/>
  <c r="N59" i="1"/>
  <c r="N580" i="1"/>
  <c r="N798" i="1"/>
  <c r="N392" i="1"/>
  <c r="N946" i="1"/>
  <c r="N1143" i="1"/>
  <c r="N337" i="1"/>
  <c r="N173" i="1"/>
  <c r="N711" i="1"/>
  <c r="N1185" i="1"/>
  <c r="N322" i="1"/>
  <c r="N158" i="1"/>
  <c r="N172" i="1"/>
  <c r="N861" i="1"/>
  <c r="N247" i="1"/>
  <c r="N546" i="1"/>
  <c r="N743" i="1"/>
  <c r="N992" i="1"/>
  <c r="N817" i="1"/>
  <c r="N1139" i="1"/>
  <c r="N166" i="1"/>
  <c r="N159" i="1"/>
  <c r="N962" i="1"/>
  <c r="N481" i="1"/>
  <c r="N475" i="1"/>
  <c r="N438" i="1"/>
  <c r="N193" i="1"/>
  <c r="N292" i="1"/>
  <c r="N424" i="1"/>
  <c r="N362" i="1"/>
  <c r="N182" i="1"/>
  <c r="N204" i="1"/>
  <c r="N893" i="1"/>
  <c r="N263" i="1"/>
  <c r="N767" i="1"/>
  <c r="N1032" i="1"/>
  <c r="N1195" i="1"/>
  <c r="N488" i="1"/>
  <c r="N333" i="1"/>
  <c r="N211" i="1"/>
  <c r="N589" i="1"/>
  <c r="N958" i="1"/>
  <c r="N552" i="1"/>
  <c r="N463" i="1"/>
  <c r="N696" i="1"/>
  <c r="N539" i="1"/>
  <c r="N965" i="1"/>
  <c r="N51" i="1"/>
  <c r="N112" i="1"/>
  <c r="N331" i="1"/>
  <c r="N144" i="1"/>
  <c r="N1056" i="1"/>
  <c r="N1121" i="1"/>
  <c r="N932" i="1"/>
  <c r="N154" i="1"/>
  <c r="N149" i="1"/>
  <c r="N206" i="1"/>
  <c r="N436" i="1"/>
  <c r="N813" i="1"/>
  <c r="N870" i="1"/>
  <c r="N152" i="1"/>
  <c r="N664" i="1"/>
  <c r="N906" i="1"/>
  <c r="N712" i="1"/>
  <c r="N169" i="1"/>
  <c r="N753" i="1"/>
  <c r="N1082" i="1"/>
  <c r="N595" i="1"/>
  <c r="N684" i="1"/>
  <c r="N1222" i="1"/>
  <c r="N226" i="1"/>
  <c r="N221" i="1"/>
  <c r="N278" i="1"/>
  <c r="N299" i="1"/>
  <c r="N508" i="1"/>
  <c r="N885" i="1"/>
  <c r="N942" i="1"/>
  <c r="N224" i="1"/>
  <c r="N466" i="1"/>
  <c r="N978" i="1"/>
  <c r="N863" i="1"/>
  <c r="N792" i="1"/>
  <c r="N249" i="1"/>
  <c r="N833" i="1"/>
  <c r="N1178" i="1"/>
  <c r="N804" i="1"/>
  <c r="N993" i="1"/>
  <c r="N875" i="1"/>
  <c r="N1020" i="1"/>
  <c r="N1062" i="1"/>
  <c r="N245" i="1"/>
  <c r="N302" i="1"/>
  <c r="N323" i="1"/>
  <c r="N532" i="1"/>
  <c r="N909" i="1"/>
  <c r="N966" i="1"/>
  <c r="N248" i="1"/>
  <c r="N824" i="1"/>
  <c r="N281" i="1"/>
  <c r="N865" i="1"/>
  <c r="N1210" i="1"/>
  <c r="N723" i="1"/>
  <c r="N836" i="1"/>
  <c r="N990" i="1"/>
  <c r="N1025" i="1"/>
  <c r="N915" i="1"/>
  <c r="N1068" i="1"/>
  <c r="N1110" i="1"/>
  <c r="N944" i="1"/>
  <c r="N329" i="1"/>
  <c r="N841" i="1"/>
  <c r="N1042" i="1"/>
  <c r="N899" i="1"/>
  <c r="N788" i="1"/>
  <c r="N1134" i="1"/>
  <c r="N668" i="1"/>
  <c r="N1180" i="1"/>
  <c r="N1014" i="1"/>
  <c r="N1184" i="1"/>
  <c r="N1074" i="1"/>
  <c r="N931" i="1"/>
  <c r="N820" i="1"/>
  <c r="N1227" i="1"/>
  <c r="N1166" i="1"/>
  <c r="N1216" i="1"/>
  <c r="N862" i="1"/>
  <c r="N311" i="1"/>
  <c r="N371" i="1"/>
  <c r="N525" i="1"/>
  <c r="N718" i="1"/>
  <c r="N1171" i="1"/>
  <c r="N889" i="1"/>
  <c r="N1131" i="1"/>
  <c r="N911" i="1"/>
  <c r="N123" i="1"/>
  <c r="N656" i="1"/>
  <c r="N210" i="1"/>
  <c r="N339" i="1"/>
  <c r="N103" i="1"/>
  <c r="N840" i="1"/>
  <c r="N819" i="1"/>
  <c r="N293" i="1"/>
  <c r="N533" i="1"/>
  <c r="N496" i="1"/>
  <c r="N1031" i="1"/>
  <c r="N1069" i="1"/>
  <c r="N20" i="1"/>
  <c r="N284" i="1"/>
  <c r="N351" i="1"/>
  <c r="N839" i="1"/>
  <c r="N1017" i="1"/>
  <c r="N374" i="1"/>
  <c r="N447" i="1"/>
  <c r="N593" i="1"/>
  <c r="N1165" i="1"/>
  <c r="N461" i="1"/>
  <c r="N36" i="1"/>
  <c r="N300" i="1"/>
  <c r="N128" i="1"/>
  <c r="N871" i="1"/>
  <c r="N1081" i="1"/>
  <c r="N194" i="1"/>
  <c r="N71" i="1"/>
  <c r="N808" i="1"/>
  <c r="N755" i="1"/>
  <c r="N460" i="1"/>
  <c r="N213" i="1"/>
  <c r="N500" i="1"/>
  <c r="N216" i="1"/>
  <c r="N784" i="1"/>
  <c r="N1162" i="1"/>
  <c r="N780" i="1"/>
  <c r="N959" i="1"/>
  <c r="N285" i="1"/>
  <c r="N572" i="1"/>
  <c r="N494" i="1"/>
  <c r="N23" i="1"/>
  <c r="N288" i="1"/>
  <c r="N927" i="1"/>
  <c r="N864" i="1"/>
  <c r="N321" i="1"/>
  <c r="N913" i="1"/>
  <c r="N779" i="1"/>
  <c r="N900" i="1"/>
  <c r="N1073" i="1"/>
  <c r="N955" i="1"/>
  <c r="N1124" i="1"/>
  <c r="N1158" i="1"/>
  <c r="N1174" i="1"/>
  <c r="N309" i="1"/>
  <c r="N387" i="1"/>
  <c r="N596" i="1"/>
  <c r="N518" i="1"/>
  <c r="N312" i="1"/>
  <c r="N554" i="1"/>
  <c r="N439" i="1"/>
  <c r="N951" i="1"/>
  <c r="N896" i="1"/>
  <c r="N353" i="1"/>
  <c r="N937" i="1"/>
  <c r="N940" i="1"/>
  <c r="N1094" i="1"/>
  <c r="N1113" i="1"/>
  <c r="N1003" i="1"/>
  <c r="N1164" i="1"/>
  <c r="N973" i="1"/>
  <c r="N1214" i="1"/>
  <c r="N1224" i="1"/>
  <c r="N1008" i="1"/>
  <c r="N905" i="1"/>
  <c r="N1106" i="1"/>
  <c r="N451" i="1"/>
  <c r="N963" i="1"/>
  <c r="N852" i="1"/>
  <c r="N1198" i="1"/>
  <c r="N732" i="1"/>
  <c r="N1078" i="1"/>
  <c r="N1192" i="1"/>
  <c r="N483" i="1"/>
  <c r="N995" i="1"/>
  <c r="N884" i="1"/>
  <c r="N1230" i="1"/>
  <c r="N141" i="1"/>
  <c r="N222" i="1"/>
  <c r="N610" i="1"/>
  <c r="N38" i="1"/>
  <c r="N872" i="1"/>
  <c r="N101" i="1"/>
  <c r="N751" i="1"/>
  <c r="N578" i="1"/>
  <c r="N147" i="1"/>
  <c r="N378" i="1"/>
  <c r="N566" i="1"/>
  <c r="N1007" i="1"/>
  <c r="N6" i="1"/>
  <c r="N717" i="1"/>
  <c r="N410" i="1"/>
  <c r="N591" i="1"/>
  <c r="N657" i="1"/>
  <c r="N155" i="1"/>
  <c r="N910" i="1"/>
  <c r="N423" i="1"/>
  <c r="N441" i="1"/>
  <c r="N326" i="1"/>
  <c r="N92" i="1"/>
  <c r="N254" i="1"/>
  <c r="N510" i="1"/>
  <c r="N642" i="1"/>
  <c r="N772" i="1"/>
  <c r="N514" i="1"/>
  <c r="N359" i="1"/>
  <c r="N715" i="1"/>
  <c r="N156" i="1"/>
  <c r="N961" i="1"/>
  <c r="N450" i="1"/>
  <c r="N286" i="1"/>
  <c r="N674" i="1"/>
  <c r="N17" i="1"/>
  <c r="N844" i="1"/>
  <c r="N930" i="1"/>
  <c r="N396" i="1"/>
  <c r="N445" i="1"/>
  <c r="N315" i="1"/>
  <c r="N693" i="1"/>
  <c r="N648" i="1"/>
  <c r="N575" i="1"/>
  <c r="N625" i="1"/>
  <c r="N28" i="1"/>
  <c r="N332" i="1"/>
  <c r="N456" i="1"/>
  <c r="N1050" i="1"/>
  <c r="N1188" i="1"/>
  <c r="N218" i="1"/>
  <c r="N270" i="1"/>
  <c r="N291" i="1"/>
  <c r="N877" i="1"/>
  <c r="N934" i="1"/>
  <c r="N855" i="1"/>
  <c r="N825" i="1"/>
  <c r="N683" i="1"/>
  <c r="N290" i="1"/>
  <c r="N342" i="1"/>
  <c r="N530" i="1"/>
  <c r="N811" i="1"/>
  <c r="N356" i="1"/>
  <c r="N1096" i="1"/>
  <c r="N52" i="1"/>
  <c r="N219" i="1"/>
  <c r="N662" i="1"/>
  <c r="N602" i="1"/>
  <c r="N1207" i="1"/>
  <c r="N306" i="1"/>
  <c r="N118" i="1"/>
  <c r="N140" i="1"/>
  <c r="N829" i="1"/>
  <c r="N199" i="1"/>
  <c r="N703" i="1"/>
  <c r="N960" i="1"/>
  <c r="N769" i="1"/>
  <c r="N1051" i="1"/>
  <c r="N389" i="1"/>
  <c r="N267" i="1"/>
  <c r="N637" i="1"/>
  <c r="N31" i="1"/>
  <c r="N592" i="1"/>
  <c r="N519" i="1"/>
  <c r="N760" i="1"/>
  <c r="N561" i="1"/>
  <c r="N651" i="1"/>
  <c r="N1093" i="1"/>
  <c r="N347" i="1"/>
  <c r="N976" i="1"/>
  <c r="N843" i="1"/>
  <c r="N189" i="1"/>
  <c r="N108" i="1"/>
  <c r="N358" i="1"/>
  <c r="N388" i="1"/>
  <c r="N606" i="1"/>
  <c r="N200" i="1"/>
  <c r="N754" i="1"/>
  <c r="N943" i="1"/>
  <c r="N1060" i="1"/>
  <c r="N615" i="1"/>
  <c r="N187" i="1"/>
  <c r="N320" i="1"/>
  <c r="N647" i="1"/>
  <c r="N904" i="1"/>
  <c r="N705" i="1"/>
  <c r="N923" i="1"/>
  <c r="N629" i="1"/>
  <c r="N82" i="1"/>
  <c r="N773" i="1"/>
  <c r="N13" i="1"/>
  <c r="N382" i="1"/>
  <c r="N412" i="1"/>
  <c r="N638" i="1"/>
  <c r="N232" i="1"/>
  <c r="N770" i="1"/>
  <c r="N975" i="1"/>
  <c r="N145" i="1"/>
  <c r="N1132" i="1"/>
  <c r="N1135" i="1"/>
  <c r="N565" i="1"/>
  <c r="N274" i="1"/>
  <c r="N411" i="1"/>
  <c r="N797" i="1"/>
  <c r="N183" i="1"/>
  <c r="N482" i="1"/>
  <c r="N679" i="1"/>
  <c r="N920" i="1"/>
  <c r="N987" i="1"/>
  <c r="N790" i="1"/>
  <c r="N42" i="1"/>
  <c r="N540" i="1"/>
  <c r="N498" i="1"/>
  <c r="N161" i="1"/>
  <c r="N282" i="1"/>
  <c r="N277" i="1"/>
  <c r="N334" i="1"/>
  <c r="N355" i="1"/>
  <c r="N564" i="1"/>
  <c r="N941" i="1"/>
  <c r="N15" i="1"/>
  <c r="N280" i="1"/>
  <c r="N522" i="1"/>
  <c r="N407" i="1"/>
  <c r="N919" i="1"/>
  <c r="N856" i="1"/>
  <c r="N313" i="1"/>
  <c r="N897" i="1"/>
  <c r="N763" i="1"/>
  <c r="N892" i="1"/>
  <c r="N354" i="1"/>
  <c r="N349" i="1"/>
  <c r="N124" i="1"/>
  <c r="N493" i="1"/>
  <c r="N558" i="1"/>
  <c r="N87" i="1"/>
  <c r="N352" i="1"/>
  <c r="N594" i="1"/>
  <c r="N479" i="1"/>
  <c r="N999" i="1"/>
  <c r="N936" i="1"/>
  <c r="N401" i="1"/>
  <c r="N985" i="1"/>
  <c r="N859" i="1"/>
  <c r="N1004" i="1"/>
  <c r="N1046" i="1"/>
  <c r="N1153" i="1"/>
  <c r="N1043" i="1"/>
  <c r="N1220" i="1"/>
  <c r="N1029" i="1"/>
  <c r="N373" i="1"/>
  <c r="N430" i="1"/>
  <c r="N148" i="1"/>
  <c r="N517" i="1"/>
  <c r="N582" i="1"/>
  <c r="N111" i="1"/>
  <c r="N376" i="1"/>
  <c r="N618" i="1"/>
  <c r="N503" i="1"/>
  <c r="N1023" i="1"/>
  <c r="N968" i="1"/>
  <c r="N425" i="1"/>
  <c r="N1009" i="1"/>
  <c r="N891" i="1"/>
  <c r="N1036" i="1"/>
  <c r="N1086" i="1"/>
  <c r="N1190" i="1"/>
  <c r="N1160" i="1"/>
  <c r="N1201" i="1"/>
  <c r="N1083" i="1"/>
  <c r="N1077" i="1"/>
  <c r="N1072" i="1"/>
  <c r="N457" i="1"/>
  <c r="N969" i="1"/>
  <c r="N1170" i="1"/>
  <c r="N515" i="1"/>
  <c r="N1027" i="1"/>
  <c r="N916" i="1"/>
  <c r="N1223" i="1"/>
  <c r="N796" i="1"/>
  <c r="N1142" i="1"/>
  <c r="N1202" i="1"/>
  <c r="N1059" i="1"/>
  <c r="N948" i="1"/>
  <c r="C3" i="3" l="1"/>
  <c r="D3" i="3" s="1"/>
  <c r="C8" i="3"/>
  <c r="C7" i="3" s="1"/>
  <c r="C6" i="3" s="1"/>
  <c r="D6" i="3" s="1"/>
  <c r="C4" i="3" l="1"/>
  <c r="D4" i="3" s="1"/>
  <c r="C2" i="3"/>
  <c r="D2" i="3" s="1"/>
</calcChain>
</file>

<file path=xl/sharedStrings.xml><?xml version="1.0" encoding="utf-8"?>
<sst xmlns="http://schemas.openxmlformats.org/spreadsheetml/2006/main" count="1535" uniqueCount="1533">
  <si>
    <t>Дата</t>
  </si>
  <si>
    <t>06.04.2017</t>
  </si>
  <si>
    <t>05.04.2017</t>
  </si>
  <si>
    <t>04.04.2017</t>
  </si>
  <si>
    <t>03.04.2017</t>
  </si>
  <si>
    <t>31.03.2017</t>
  </si>
  <si>
    <t>30.03.2017</t>
  </si>
  <si>
    <t>29.03.2017</t>
  </si>
  <si>
    <t>28.03.2017</t>
  </si>
  <si>
    <t>27.03.2017</t>
  </si>
  <si>
    <t>24.03.2017</t>
  </si>
  <si>
    <t>23.03.2017</t>
  </si>
  <si>
    <t>22.03.2017</t>
  </si>
  <si>
    <t>21.03.2017</t>
  </si>
  <si>
    <t>20.03.2017</t>
  </si>
  <si>
    <t>17.03.2017</t>
  </si>
  <si>
    <t>16.03.2017</t>
  </si>
  <si>
    <t>15.03.2017</t>
  </si>
  <si>
    <t>14.03.2017</t>
  </si>
  <si>
    <t>13.03.2017</t>
  </si>
  <si>
    <t>10.03.2017</t>
  </si>
  <si>
    <t>09.03.2017</t>
  </si>
  <si>
    <t>07.03.2017</t>
  </si>
  <si>
    <t>06.03.2017</t>
  </si>
  <si>
    <t>03.03.2017</t>
  </si>
  <si>
    <t>02.03.2017</t>
  </si>
  <si>
    <t>01.03.2017</t>
  </si>
  <si>
    <t>28.02.2017</t>
  </si>
  <si>
    <t>27.02.2017</t>
  </si>
  <si>
    <t>22.02.2017</t>
  </si>
  <si>
    <t>21.02.2017</t>
  </si>
  <si>
    <t>20.02.2017</t>
  </si>
  <si>
    <t>17.02.2017</t>
  </si>
  <si>
    <t>16.02.2017</t>
  </si>
  <si>
    <t>15.02.2017</t>
  </si>
  <si>
    <t>14.02.2017</t>
  </si>
  <si>
    <t>13.02.2017</t>
  </si>
  <si>
    <t>10.02.2017</t>
  </si>
  <si>
    <t>09.02.2017</t>
  </si>
  <si>
    <t>08.02.2017</t>
  </si>
  <si>
    <t>07.02.2017</t>
  </si>
  <si>
    <t>06.02.2017</t>
  </si>
  <si>
    <t>03.02.2017</t>
  </si>
  <si>
    <t>02.02.2017</t>
  </si>
  <si>
    <t>01.02.2017</t>
  </si>
  <si>
    <t>31.01.2017</t>
  </si>
  <si>
    <t>30.01.2017</t>
  </si>
  <si>
    <t>27.01.2017</t>
  </si>
  <si>
    <t>26.01.2017</t>
  </si>
  <si>
    <t>25.01.2017</t>
  </si>
  <si>
    <t>24.01.2017</t>
  </si>
  <si>
    <t>23.01.2017</t>
  </si>
  <si>
    <t>20.01.2017</t>
  </si>
  <si>
    <t>19.01.2017</t>
  </si>
  <si>
    <t>18.01.2017</t>
  </si>
  <si>
    <t>17.01.2017</t>
  </si>
  <si>
    <t>16.01.2017</t>
  </si>
  <si>
    <t>13.01.2017</t>
  </si>
  <si>
    <t>12.01.2017</t>
  </si>
  <si>
    <t>11.01.2017</t>
  </si>
  <si>
    <t>10.01.2017</t>
  </si>
  <si>
    <t>09.01.2017</t>
  </si>
  <si>
    <t>30.12.2016</t>
  </si>
  <si>
    <t>29.12.2016</t>
  </si>
  <si>
    <t>28.12.2016</t>
  </si>
  <si>
    <t>27.12.2016</t>
  </si>
  <si>
    <t>26.12.2016</t>
  </si>
  <si>
    <t>23.12.2016</t>
  </si>
  <si>
    <t>22.12.2016</t>
  </si>
  <si>
    <t>21.12.2016</t>
  </si>
  <si>
    <t>20.12.2016</t>
  </si>
  <si>
    <t>19.12.2016</t>
  </si>
  <si>
    <t>16.12.2016</t>
  </si>
  <si>
    <t>15.12.2016</t>
  </si>
  <si>
    <t>14.12.2016</t>
  </si>
  <si>
    <t>13.12.2016</t>
  </si>
  <si>
    <t>12.12.2016</t>
  </si>
  <si>
    <t>09.12.2016</t>
  </si>
  <si>
    <t>08.12.2016</t>
  </si>
  <si>
    <t>07.12.2016</t>
  </si>
  <si>
    <t>06.12.2016</t>
  </si>
  <si>
    <t>05.12.2016</t>
  </si>
  <si>
    <t>02.12.2016</t>
  </si>
  <si>
    <t>01.12.2016</t>
  </si>
  <si>
    <t>30.11.2016</t>
  </si>
  <si>
    <t>29.11.2016</t>
  </si>
  <si>
    <t>28.11.2016</t>
  </si>
  <si>
    <t>25.11.2016</t>
  </si>
  <si>
    <t>24.11.2016</t>
  </si>
  <si>
    <t>23.11.2016</t>
  </si>
  <si>
    <t>22.11.2016</t>
  </si>
  <si>
    <t>21.11.2016</t>
  </si>
  <si>
    <t>18.11.2016</t>
  </si>
  <si>
    <t>17.11.2016</t>
  </si>
  <si>
    <t>16.11.2016</t>
  </si>
  <si>
    <t>15.11.2016</t>
  </si>
  <si>
    <t>14.11.2016</t>
  </si>
  <si>
    <t>11.11.2016</t>
  </si>
  <si>
    <t>10.11.2016</t>
  </si>
  <si>
    <t>09.11.2016</t>
  </si>
  <si>
    <t>08.11.2016</t>
  </si>
  <si>
    <t>07.11.2016</t>
  </si>
  <si>
    <t>03.11.2016</t>
  </si>
  <si>
    <t>02.11.2016</t>
  </si>
  <si>
    <t>01.11.2016</t>
  </si>
  <si>
    <t>31.10.2016</t>
  </si>
  <si>
    <t>28.10.2016</t>
  </si>
  <si>
    <t>27.10.2016</t>
  </si>
  <si>
    <t>26.10.2016</t>
  </si>
  <si>
    <t>25.10.2016</t>
  </si>
  <si>
    <t>24.10.2016</t>
  </si>
  <si>
    <t>21.10.2016</t>
  </si>
  <si>
    <t>20.10.2016</t>
  </si>
  <si>
    <t>19.10.2016</t>
  </si>
  <si>
    <t>18.10.2016</t>
  </si>
  <si>
    <t>17.10.2016</t>
  </si>
  <si>
    <t>14.10.2016</t>
  </si>
  <si>
    <t>13.10.2016</t>
  </si>
  <si>
    <t>12.10.2016</t>
  </si>
  <si>
    <t>11.10.2016</t>
  </si>
  <si>
    <t>10.10.2016</t>
  </si>
  <si>
    <t>07.10.2016</t>
  </si>
  <si>
    <t>06.10.2016</t>
  </si>
  <si>
    <t>05.10.2016</t>
  </si>
  <si>
    <t>04.10.2016</t>
  </si>
  <si>
    <t>03.10.2016</t>
  </si>
  <si>
    <t>30.09.2016</t>
  </si>
  <si>
    <t>29.09.2016</t>
  </si>
  <si>
    <t>28.09.2016</t>
  </si>
  <si>
    <t>27.09.2016</t>
  </si>
  <si>
    <t>26.09.2016</t>
  </si>
  <si>
    <t>23.09.2016</t>
  </si>
  <si>
    <t>22.09.2016</t>
  </si>
  <si>
    <t>21.09.2016</t>
  </si>
  <si>
    <t>20.09.2016</t>
  </si>
  <si>
    <t>19.09.2016</t>
  </si>
  <si>
    <t>16.09.2016</t>
  </si>
  <si>
    <t>15.09.2016</t>
  </si>
  <si>
    <t>14.09.2016</t>
  </si>
  <si>
    <t>13.09.2016</t>
  </si>
  <si>
    <t>12.09.2016</t>
  </si>
  <si>
    <t>09.09.2016</t>
  </si>
  <si>
    <t>08.09.2016</t>
  </si>
  <si>
    <t>07.09.2016</t>
  </si>
  <si>
    <t>06.09.2016</t>
  </si>
  <si>
    <t>05.09.2016</t>
  </si>
  <si>
    <t>02.09.2016</t>
  </si>
  <si>
    <t>01.09.2016</t>
  </si>
  <si>
    <t>31.08.2016</t>
  </si>
  <si>
    <t>30.08.2016</t>
  </si>
  <si>
    <t>29.08.2016</t>
  </si>
  <si>
    <t>26.08.2016</t>
  </si>
  <si>
    <t>25.08.2016</t>
  </si>
  <si>
    <t>24.08.2016</t>
  </si>
  <si>
    <t>23.08.2016</t>
  </si>
  <si>
    <t>22.08.2016</t>
  </si>
  <si>
    <t>19.08.2016</t>
  </si>
  <si>
    <t>18.08.2016</t>
  </si>
  <si>
    <t>17.08.2016</t>
  </si>
  <si>
    <t>16.08.2016</t>
  </si>
  <si>
    <t>15.08.2016</t>
  </si>
  <si>
    <t>12.08.2016</t>
  </si>
  <si>
    <t>11.08.2016</t>
  </si>
  <si>
    <t>10.08.2016</t>
  </si>
  <si>
    <t>09.08.2016</t>
  </si>
  <si>
    <t>08.08.2016</t>
  </si>
  <si>
    <t>05.08.2016</t>
  </si>
  <si>
    <t>04.08.2016</t>
  </si>
  <si>
    <t>03.08.2016</t>
  </si>
  <si>
    <t>02.08.2016</t>
  </si>
  <si>
    <t>01.08.2016</t>
  </si>
  <si>
    <t>29.07.2016</t>
  </si>
  <si>
    <t>28.07.2016</t>
  </si>
  <si>
    <t>27.07.2016</t>
  </si>
  <si>
    <t>26.07.2016</t>
  </si>
  <si>
    <t>25.07.2016</t>
  </si>
  <si>
    <t>22.07.2016</t>
  </si>
  <si>
    <t>21.07.2016</t>
  </si>
  <si>
    <t>20.07.2016</t>
  </si>
  <si>
    <t>19.07.2016</t>
  </si>
  <si>
    <t>18.07.2016</t>
  </si>
  <si>
    <t>15.07.2016</t>
  </si>
  <si>
    <t>14.07.2016</t>
  </si>
  <si>
    <t>13.07.2016</t>
  </si>
  <si>
    <t>12.07.2016</t>
  </si>
  <si>
    <t>11.07.2016</t>
  </si>
  <si>
    <t>08.07.2016</t>
  </si>
  <si>
    <t>07.07.2016</t>
  </si>
  <si>
    <t>06.07.2016</t>
  </si>
  <si>
    <t>05.07.2016</t>
  </si>
  <si>
    <t>04.07.2016</t>
  </si>
  <si>
    <t>01.07.2016</t>
  </si>
  <si>
    <t>30.06.2016</t>
  </si>
  <si>
    <t>29.06.2016</t>
  </si>
  <si>
    <t>28.06.2016</t>
  </si>
  <si>
    <t>27.06.2016</t>
  </si>
  <si>
    <t>24.06.2016</t>
  </si>
  <si>
    <t>23.06.2016</t>
  </si>
  <si>
    <t>22.06.2016</t>
  </si>
  <si>
    <t>21.06.2016</t>
  </si>
  <si>
    <t>20.06.2016</t>
  </si>
  <si>
    <t>17.06.2016</t>
  </si>
  <si>
    <t>16.06.2016</t>
  </si>
  <si>
    <t>15.06.2016</t>
  </si>
  <si>
    <t>14.06.2016</t>
  </si>
  <si>
    <t>10.06.2016</t>
  </si>
  <si>
    <t>09.06.2016</t>
  </si>
  <si>
    <t>08.06.2016</t>
  </si>
  <si>
    <t>07.06.2016</t>
  </si>
  <si>
    <t>06.06.2016</t>
  </si>
  <si>
    <t>03.06.2016</t>
  </si>
  <si>
    <t>02.06.2016</t>
  </si>
  <si>
    <t>01.06.2016</t>
  </si>
  <si>
    <t>31.05.2016</t>
  </si>
  <si>
    <t>30.05.2016</t>
  </si>
  <si>
    <t>27.05.2016</t>
  </si>
  <si>
    <t>26.05.2016</t>
  </si>
  <si>
    <t>25.05.2016</t>
  </si>
  <si>
    <t>24.05.2016</t>
  </si>
  <si>
    <t>23.05.2016</t>
  </si>
  <si>
    <t>20.05.2016</t>
  </si>
  <si>
    <t>19.05.2016</t>
  </si>
  <si>
    <t>18.05.2016</t>
  </si>
  <si>
    <t>17.05.2016</t>
  </si>
  <si>
    <t>16.05.2016</t>
  </si>
  <si>
    <t>13.05.2016</t>
  </si>
  <si>
    <t>12.05.2016</t>
  </si>
  <si>
    <t>11.05.2016</t>
  </si>
  <si>
    <t>10.05.2016</t>
  </si>
  <si>
    <t>06.05.2016</t>
  </si>
  <si>
    <t>05.05.2016</t>
  </si>
  <si>
    <t>04.05.2016</t>
  </si>
  <si>
    <t>29.04.2016</t>
  </si>
  <si>
    <t>28.04.2016</t>
  </si>
  <si>
    <t>27.04.2016</t>
  </si>
  <si>
    <t>26.04.2016</t>
  </si>
  <si>
    <t>25.04.2016</t>
  </si>
  <si>
    <t>22.04.2016</t>
  </si>
  <si>
    <t>21.04.2016</t>
  </si>
  <si>
    <t>20.04.2016</t>
  </si>
  <si>
    <t>19.04.2016</t>
  </si>
  <si>
    <t>18.04.2016</t>
  </si>
  <si>
    <t>15.04.2016</t>
  </si>
  <si>
    <t>14.04.2016</t>
  </si>
  <si>
    <t>13.04.2016</t>
  </si>
  <si>
    <t>12.04.2016</t>
  </si>
  <si>
    <t>11.04.2016</t>
  </si>
  <si>
    <t>08.04.2016</t>
  </si>
  <si>
    <t>07.04.2016</t>
  </si>
  <si>
    <t>06.04.2016</t>
  </si>
  <si>
    <t>05.04.2016</t>
  </si>
  <si>
    <t>04.04.2016</t>
  </si>
  <si>
    <t>01.04.2016</t>
  </si>
  <si>
    <t>31.03.2016</t>
  </si>
  <si>
    <t>30.03.2016</t>
  </si>
  <si>
    <t>29.03.2016</t>
  </si>
  <si>
    <t>28.03.2016</t>
  </si>
  <si>
    <t>25.03.2016</t>
  </si>
  <si>
    <t>24.03.2016</t>
  </si>
  <si>
    <t>23.03.2016</t>
  </si>
  <si>
    <t>22.03.2016</t>
  </si>
  <si>
    <t>21.03.2016</t>
  </si>
  <si>
    <t>18.03.2016</t>
  </si>
  <si>
    <t>17.03.2016</t>
  </si>
  <si>
    <t>16.03.2016</t>
  </si>
  <si>
    <t>15.03.2016</t>
  </si>
  <si>
    <t>14.03.2016</t>
  </si>
  <si>
    <t>11.03.2016</t>
  </si>
  <si>
    <t>10.03.2016</t>
  </si>
  <si>
    <t>09.03.2016</t>
  </si>
  <si>
    <t>04.03.2016</t>
  </si>
  <si>
    <t>03.03.2016</t>
  </si>
  <si>
    <t>02.03.2016</t>
  </si>
  <si>
    <t>01.03.2016</t>
  </si>
  <si>
    <t>29.02.2016</t>
  </si>
  <si>
    <t>26.02.2016</t>
  </si>
  <si>
    <t>25.02.2016</t>
  </si>
  <si>
    <t>24.02.2016</t>
  </si>
  <si>
    <t>20.02.2016</t>
  </si>
  <si>
    <t>19.02.2016</t>
  </si>
  <si>
    <t>18.02.2016</t>
  </si>
  <si>
    <t>17.02.2016</t>
  </si>
  <si>
    <t>16.02.2016</t>
  </si>
  <si>
    <t>15.02.2016</t>
  </si>
  <si>
    <t>12.02.2016</t>
  </si>
  <si>
    <t>11.02.2016</t>
  </si>
  <si>
    <t>10.02.2016</t>
  </si>
  <si>
    <t>09.02.2016</t>
  </si>
  <si>
    <t>08.02.2016</t>
  </si>
  <si>
    <t>05.02.2016</t>
  </si>
  <si>
    <t>04.02.2016</t>
  </si>
  <si>
    <t>03.02.2016</t>
  </si>
  <si>
    <t>02.02.2016</t>
  </si>
  <si>
    <t>01.02.2016</t>
  </si>
  <si>
    <t>29.01.2016</t>
  </si>
  <si>
    <t>28.01.2016</t>
  </si>
  <si>
    <t>27.01.2016</t>
  </si>
  <si>
    <t>26.01.2016</t>
  </si>
  <si>
    <t>25.01.2016</t>
  </si>
  <si>
    <t>22.01.2016</t>
  </si>
  <si>
    <t>21.01.2016</t>
  </si>
  <si>
    <t>20.01.2016</t>
  </si>
  <si>
    <t>19.01.2016</t>
  </si>
  <si>
    <t>18.01.2016</t>
  </si>
  <si>
    <t>15.01.2016</t>
  </si>
  <si>
    <t>14.01.2016</t>
  </si>
  <si>
    <t>13.01.2016</t>
  </si>
  <si>
    <t>12.01.2016</t>
  </si>
  <si>
    <t>11.01.2016</t>
  </si>
  <si>
    <t>31.12.2015</t>
  </si>
  <si>
    <t>30.12.2015</t>
  </si>
  <si>
    <t>29.12.2015</t>
  </si>
  <si>
    <t>28.12.2015</t>
  </si>
  <si>
    <t>25.12.2015</t>
  </si>
  <si>
    <t>24.12.2015</t>
  </si>
  <si>
    <t>23.12.2015</t>
  </si>
  <si>
    <t>22.12.2015</t>
  </si>
  <si>
    <t>21.12.2015</t>
  </si>
  <si>
    <t>18.12.2015</t>
  </si>
  <si>
    <t>17.12.2015</t>
  </si>
  <si>
    <t>16.12.2015</t>
  </si>
  <si>
    <t>15.12.2015</t>
  </si>
  <si>
    <t>14.12.2015</t>
  </si>
  <si>
    <t>11.12.2015</t>
  </si>
  <si>
    <t>10.12.2015</t>
  </si>
  <si>
    <t>09.12.2015</t>
  </si>
  <si>
    <t>08.12.2015</t>
  </si>
  <si>
    <t>07.12.2015</t>
  </si>
  <si>
    <t>04.12.2015</t>
  </si>
  <si>
    <t>03.12.2015</t>
  </si>
  <si>
    <t>02.12.2015</t>
  </si>
  <si>
    <t>01.12.2015</t>
  </si>
  <si>
    <t>30.11.2015</t>
  </si>
  <si>
    <t>27.11.2015</t>
  </si>
  <si>
    <t>26.11.2015</t>
  </si>
  <si>
    <t>25.11.2015</t>
  </si>
  <si>
    <t>24.11.2015</t>
  </si>
  <si>
    <t>23.11.2015</t>
  </si>
  <si>
    <t>20.11.2015</t>
  </si>
  <si>
    <t>19.11.2015</t>
  </si>
  <si>
    <t>18.11.2015</t>
  </si>
  <si>
    <t>17.11.2015</t>
  </si>
  <si>
    <t>16.11.2015</t>
  </si>
  <si>
    <t>13.11.2015</t>
  </si>
  <si>
    <t>12.11.2015</t>
  </si>
  <si>
    <t>11.11.2015</t>
  </si>
  <si>
    <t>10.11.2015</t>
  </si>
  <si>
    <t>09.11.2015</t>
  </si>
  <si>
    <t>06.11.2015</t>
  </si>
  <si>
    <t>05.11.2015</t>
  </si>
  <si>
    <t>03.11.2015</t>
  </si>
  <si>
    <t>02.11.2015</t>
  </si>
  <si>
    <t>30.10.2015</t>
  </si>
  <si>
    <t>29.10.2015</t>
  </si>
  <si>
    <t>28.10.2015</t>
  </si>
  <si>
    <t>27.10.2015</t>
  </si>
  <si>
    <t>26.10.2015</t>
  </si>
  <si>
    <t>23.10.2015</t>
  </si>
  <si>
    <t>22.10.2015</t>
  </si>
  <si>
    <t>21.10.2015</t>
  </si>
  <si>
    <t>20.10.2015</t>
  </si>
  <si>
    <t>19.10.2015</t>
  </si>
  <si>
    <t>16.10.2015</t>
  </si>
  <si>
    <t>15.10.2015</t>
  </si>
  <si>
    <t>14.10.2015</t>
  </si>
  <si>
    <t>13.10.2015</t>
  </si>
  <si>
    <t>12.10.2015</t>
  </si>
  <si>
    <t>09.10.2015</t>
  </si>
  <si>
    <t>08.10.2015</t>
  </si>
  <si>
    <t>07.10.2015</t>
  </si>
  <si>
    <t>06.10.2015</t>
  </si>
  <si>
    <t>05.10.2015</t>
  </si>
  <si>
    <t>02.10.2015</t>
  </si>
  <si>
    <t>01.10.2015</t>
  </si>
  <si>
    <t>30.09.2015</t>
  </si>
  <si>
    <t>29.09.2015</t>
  </si>
  <si>
    <t>28.09.2015</t>
  </si>
  <si>
    <t>25.09.2015</t>
  </si>
  <si>
    <t>24.09.2015</t>
  </si>
  <si>
    <t>23.09.2015</t>
  </si>
  <si>
    <t>22.09.2015</t>
  </si>
  <si>
    <t>21.09.2015</t>
  </si>
  <si>
    <t>18.09.2015</t>
  </si>
  <si>
    <t>17.09.2015</t>
  </si>
  <si>
    <t>16.09.2015</t>
  </si>
  <si>
    <t>15.09.2015</t>
  </si>
  <si>
    <t>14.09.2015</t>
  </si>
  <si>
    <t>11.09.2015</t>
  </si>
  <si>
    <t>10.09.2015</t>
  </si>
  <si>
    <t>09.09.2015</t>
  </si>
  <si>
    <t>08.09.2015</t>
  </si>
  <si>
    <t>07.09.2015</t>
  </si>
  <si>
    <t>04.09.2015</t>
  </si>
  <si>
    <t>03.09.2015</t>
  </si>
  <si>
    <t>02.09.2015</t>
  </si>
  <si>
    <t>01.09.2015</t>
  </si>
  <si>
    <t>31.08.2015</t>
  </si>
  <si>
    <t>28.08.2015</t>
  </si>
  <si>
    <t>27.08.2015</t>
  </si>
  <si>
    <t>26.08.2015</t>
  </si>
  <si>
    <t>25.08.2015</t>
  </si>
  <si>
    <t>24.08.2015</t>
  </si>
  <si>
    <t>21.08.2015</t>
  </si>
  <si>
    <t>20.08.2015</t>
  </si>
  <si>
    <t>19.08.2015</t>
  </si>
  <si>
    <t>18.08.2015</t>
  </si>
  <si>
    <t>17.08.2015</t>
  </si>
  <si>
    <t>14.08.2015</t>
  </si>
  <si>
    <t>13.08.2015</t>
  </si>
  <si>
    <t>12.08.2015</t>
  </si>
  <si>
    <t>11.08.2015</t>
  </si>
  <si>
    <t>10.08.2015</t>
  </si>
  <si>
    <t>07.08.2015</t>
  </si>
  <si>
    <t>06.08.2015</t>
  </si>
  <si>
    <t>05.08.2015</t>
  </si>
  <si>
    <t>04.08.2015</t>
  </si>
  <si>
    <t>03.08.2015</t>
  </si>
  <si>
    <t>31.07.2015</t>
  </si>
  <si>
    <t>30.07.2015</t>
  </si>
  <si>
    <t>29.07.2015</t>
  </si>
  <si>
    <t>28.07.2015</t>
  </si>
  <si>
    <t>27.07.2015</t>
  </si>
  <si>
    <t>24.07.2015</t>
  </si>
  <si>
    <t>23.07.2015</t>
  </si>
  <si>
    <t>22.07.2015</t>
  </si>
  <si>
    <t>21.07.2015</t>
  </si>
  <si>
    <t>20.07.2015</t>
  </si>
  <si>
    <t>17.07.2015</t>
  </si>
  <si>
    <t>16.07.2015</t>
  </si>
  <si>
    <t>15.07.2015</t>
  </si>
  <si>
    <t>14.07.2015</t>
  </si>
  <si>
    <t>13.07.2015</t>
  </si>
  <si>
    <t>10.07.2015</t>
  </si>
  <si>
    <t>09.07.2015</t>
  </si>
  <si>
    <t>08.07.2015</t>
  </si>
  <si>
    <t>07.07.2015</t>
  </si>
  <si>
    <t>06.07.2015</t>
  </si>
  <si>
    <t>03.07.2015</t>
  </si>
  <si>
    <t>02.07.2015</t>
  </si>
  <si>
    <t>01.07.2015</t>
  </si>
  <si>
    <t>30.06.2015</t>
  </si>
  <si>
    <t>29.06.2015</t>
  </si>
  <si>
    <t>26.06.2015</t>
  </si>
  <si>
    <t>25.06.2015</t>
  </si>
  <si>
    <t>24.06.2015</t>
  </si>
  <si>
    <t>23.06.2015</t>
  </si>
  <si>
    <t>22.06.2015</t>
  </si>
  <si>
    <t>19.06.2015</t>
  </si>
  <si>
    <t>18.06.2015</t>
  </si>
  <si>
    <t>17.06.2015</t>
  </si>
  <si>
    <t>16.06.2015</t>
  </si>
  <si>
    <t>15.06.2015</t>
  </si>
  <si>
    <t>11.06.2015</t>
  </si>
  <si>
    <t>10.06.2015</t>
  </si>
  <si>
    <t>09.06.2015</t>
  </si>
  <si>
    <t>08.06.2015</t>
  </si>
  <si>
    <t>05.06.2015</t>
  </si>
  <si>
    <t>04.06.2015</t>
  </si>
  <si>
    <t>03.06.2015</t>
  </si>
  <si>
    <t>02.06.2015</t>
  </si>
  <si>
    <t>01.06.2015</t>
  </si>
  <si>
    <t>29.05.2015</t>
  </si>
  <si>
    <t>28.05.2015</t>
  </si>
  <si>
    <t>27.05.2015</t>
  </si>
  <si>
    <t>26.05.2015</t>
  </si>
  <si>
    <t>25.05.2015</t>
  </si>
  <si>
    <t>22.05.2015</t>
  </si>
  <si>
    <t>21.05.2015</t>
  </si>
  <si>
    <t>20.05.2015</t>
  </si>
  <si>
    <t>19.05.2015</t>
  </si>
  <si>
    <t>18.05.2015</t>
  </si>
  <si>
    <t>15.05.2015</t>
  </si>
  <si>
    <t>14.05.2015</t>
  </si>
  <si>
    <t>13.05.2015</t>
  </si>
  <si>
    <t>12.05.2015</t>
  </si>
  <si>
    <t>08.05.2015</t>
  </si>
  <si>
    <t>07.05.2015</t>
  </si>
  <si>
    <t>06.05.2015</t>
  </si>
  <si>
    <t>05.05.2015</t>
  </si>
  <si>
    <t>04.05.2015</t>
  </si>
  <si>
    <t>30.04.2015</t>
  </si>
  <si>
    <t>29.04.2015</t>
  </si>
  <si>
    <t>28.04.2015</t>
  </si>
  <si>
    <t>27.04.2015</t>
  </si>
  <si>
    <t>24.04.2015</t>
  </si>
  <si>
    <t>23.04.2015</t>
  </si>
  <si>
    <t>22.04.2015</t>
  </si>
  <si>
    <t>21.04.2015</t>
  </si>
  <si>
    <t>20.04.2015</t>
  </si>
  <si>
    <t>17.04.2015</t>
  </si>
  <si>
    <t>16.04.2015</t>
  </si>
  <si>
    <t>15.04.2015</t>
  </si>
  <si>
    <t>14.04.2015</t>
  </si>
  <si>
    <t>13.04.2015</t>
  </si>
  <si>
    <t>10.04.2015</t>
  </si>
  <si>
    <t>09.04.2015</t>
  </si>
  <si>
    <t>08.04.2015</t>
  </si>
  <si>
    <t>07.04.2015</t>
  </si>
  <si>
    <t>06.04.2015</t>
  </si>
  <si>
    <t>05.04.2015</t>
  </si>
  <si>
    <t>03.04.2015</t>
  </si>
  <si>
    <t>02.04.2015</t>
  </si>
  <si>
    <t>01.04.2015</t>
  </si>
  <si>
    <t>31.03.2015</t>
  </si>
  <si>
    <t>30.03.2015</t>
  </si>
  <si>
    <t>27.03.2015</t>
  </si>
  <si>
    <t>26.03.2015</t>
  </si>
  <si>
    <t>25.03.2015</t>
  </si>
  <si>
    <t>24.03.2015</t>
  </si>
  <si>
    <t>23.03.2015</t>
  </si>
  <si>
    <t>20.03.2015</t>
  </si>
  <si>
    <t>19.03.2015</t>
  </si>
  <si>
    <t>18.03.2015</t>
  </si>
  <si>
    <t>17.03.2015</t>
  </si>
  <si>
    <t>16.03.2015</t>
  </si>
  <si>
    <t>13.03.2015</t>
  </si>
  <si>
    <t>12.03.2015</t>
  </si>
  <si>
    <t>11.03.2015</t>
  </si>
  <si>
    <t>10.03.2015</t>
  </si>
  <si>
    <t>06.03.2015</t>
  </si>
  <si>
    <t>05.03.2015</t>
  </si>
  <si>
    <t>04.03.2015</t>
  </si>
  <si>
    <t>03.03.2015</t>
  </si>
  <si>
    <t>02.03.2015</t>
  </si>
  <si>
    <t>27.02.2015</t>
  </si>
  <si>
    <t>26.02.2015</t>
  </si>
  <si>
    <t>25.02.2015</t>
  </si>
  <si>
    <t>24.02.2015</t>
  </si>
  <si>
    <t>20.02.2015</t>
  </si>
  <si>
    <t>19.02.2015</t>
  </si>
  <si>
    <t>18.02.2015</t>
  </si>
  <si>
    <t>17.02.2015</t>
  </si>
  <si>
    <t>16.02.2015</t>
  </si>
  <si>
    <t>13.02.2015</t>
  </si>
  <si>
    <t>12.02.2015</t>
  </si>
  <si>
    <t>11.02.2015</t>
  </si>
  <si>
    <t>10.02.2015</t>
  </si>
  <si>
    <t>09.02.2015</t>
  </si>
  <si>
    <t>06.02.2015</t>
  </si>
  <si>
    <t>05.02.2015</t>
  </si>
  <si>
    <t>04.02.2015</t>
  </si>
  <si>
    <t>03.02.2015</t>
  </si>
  <si>
    <t>02.02.2015</t>
  </si>
  <si>
    <t>30.01.2015</t>
  </si>
  <si>
    <t>29.01.2015</t>
  </si>
  <si>
    <t>28.01.2015</t>
  </si>
  <si>
    <t>27.01.2015</t>
  </si>
  <si>
    <t>26.01.2015</t>
  </si>
  <si>
    <t>23.01.2015</t>
  </si>
  <si>
    <t>22.01.2015</t>
  </si>
  <si>
    <t>21.01.2015</t>
  </si>
  <si>
    <t>20.01.2015</t>
  </si>
  <si>
    <t>19.01.2015</t>
  </si>
  <si>
    <t>16.01.2015</t>
  </si>
  <si>
    <t>15.01.2015</t>
  </si>
  <si>
    <t>14.01.2015</t>
  </si>
  <si>
    <t>13.01.2015</t>
  </si>
  <si>
    <t>12.01.2015</t>
  </si>
  <si>
    <t>31.12.2014</t>
  </si>
  <si>
    <t>30.12.2014</t>
  </si>
  <si>
    <t>29.12.2014</t>
  </si>
  <si>
    <t>26.12.2014</t>
  </si>
  <si>
    <t>25.12.2014</t>
  </si>
  <si>
    <t>24.12.2014</t>
  </si>
  <si>
    <t>23.12.2014</t>
  </si>
  <si>
    <t>22.12.2014</t>
  </si>
  <si>
    <t>19.12.2014</t>
  </si>
  <si>
    <t>18.12.2014</t>
  </si>
  <si>
    <t>17.12.2014</t>
  </si>
  <si>
    <t>16.12.2014</t>
  </si>
  <si>
    <t>15.12.2014</t>
  </si>
  <si>
    <t>12.12.2014</t>
  </si>
  <si>
    <t>11.12.2014</t>
  </si>
  <si>
    <t>10.12.2014</t>
  </si>
  <si>
    <t>09.12.2014</t>
  </si>
  <si>
    <t>08.12.2014</t>
  </si>
  <si>
    <t>05.12.2014</t>
  </si>
  <si>
    <t>04.12.2014</t>
  </si>
  <si>
    <t>03.12.2014</t>
  </si>
  <si>
    <t>02.12.2014</t>
  </si>
  <si>
    <t>01.12.2014</t>
  </si>
  <si>
    <t>28.11.2014</t>
  </si>
  <si>
    <t>27.11.2014</t>
  </si>
  <si>
    <t>26.11.2014</t>
  </si>
  <si>
    <t>25.11.2014</t>
  </si>
  <si>
    <t>24.11.2014</t>
  </si>
  <si>
    <t>21.11.2014</t>
  </si>
  <si>
    <t>20.11.2014</t>
  </si>
  <si>
    <t>19.11.2014</t>
  </si>
  <si>
    <t>18.11.2014</t>
  </si>
  <si>
    <t>17.11.2014</t>
  </si>
  <si>
    <t>14.11.2014</t>
  </si>
  <si>
    <t>13.11.2014</t>
  </si>
  <si>
    <t>12.11.2014</t>
  </si>
  <si>
    <t>11.11.2014</t>
  </si>
  <si>
    <t>10.11.2014</t>
  </si>
  <si>
    <t>07.11.2014</t>
  </si>
  <si>
    <t>06.11.2014</t>
  </si>
  <si>
    <t>05.11.2014</t>
  </si>
  <si>
    <t>31.10.2014</t>
  </si>
  <si>
    <t>30.10.2014</t>
  </si>
  <si>
    <t>29.10.2014</t>
  </si>
  <si>
    <t>28.10.2014</t>
  </si>
  <si>
    <t>27.10.2014</t>
  </si>
  <si>
    <t>24.10.2014</t>
  </si>
  <si>
    <t>23.10.2014</t>
  </si>
  <si>
    <t>22.10.2014</t>
  </si>
  <si>
    <t>21.10.2014</t>
  </si>
  <si>
    <t>20.10.2014</t>
  </si>
  <si>
    <t>17.10.2014</t>
  </si>
  <si>
    <t>16.10.2014</t>
  </si>
  <si>
    <t>15.10.2014</t>
  </si>
  <si>
    <t>14.10.2014</t>
  </si>
  <si>
    <t>13.10.2014</t>
  </si>
  <si>
    <t>10.10.2014</t>
  </si>
  <si>
    <t>09.10.2014</t>
  </si>
  <si>
    <t>08.10.2014</t>
  </si>
  <si>
    <t>07.10.2014</t>
  </si>
  <si>
    <t>06.10.2014</t>
  </si>
  <si>
    <t>03.10.2014</t>
  </si>
  <si>
    <t>02.10.2014</t>
  </si>
  <si>
    <t>01.10.2014</t>
  </si>
  <si>
    <t>30.09.2014</t>
  </si>
  <si>
    <t>29.09.2014</t>
  </si>
  <si>
    <t>26.09.2014</t>
  </si>
  <si>
    <t>25.09.2014</t>
  </si>
  <si>
    <t>24.09.2014</t>
  </si>
  <si>
    <t>23.09.2014</t>
  </si>
  <si>
    <t>22.09.2014</t>
  </si>
  <si>
    <t>19.09.2014</t>
  </si>
  <si>
    <t>18.09.2014</t>
  </si>
  <si>
    <t>17.09.2014</t>
  </si>
  <si>
    <t>16.09.2014</t>
  </si>
  <si>
    <t>15.09.2014</t>
  </si>
  <si>
    <t>12.09.2014</t>
  </si>
  <si>
    <t>11.09.2014</t>
  </si>
  <si>
    <t>10.09.2014</t>
  </si>
  <si>
    <t>09.09.2014</t>
  </si>
  <si>
    <t>08.09.2014</t>
  </si>
  <si>
    <t>05.09.2014</t>
  </si>
  <si>
    <t>04.09.2014</t>
  </si>
  <si>
    <t>03.09.2014</t>
  </si>
  <si>
    <t>02.09.2014</t>
  </si>
  <si>
    <t>01.09.2014</t>
  </si>
  <si>
    <t>29.08.2014</t>
  </si>
  <si>
    <t>28.08.2014</t>
  </si>
  <si>
    <t>27.08.2014</t>
  </si>
  <si>
    <t>26.08.2014</t>
  </si>
  <si>
    <t>25.08.2014</t>
  </si>
  <si>
    <t>22.08.2014</t>
  </si>
  <si>
    <t>21.08.2014</t>
  </si>
  <si>
    <t>20.08.2014</t>
  </si>
  <si>
    <t>19.08.2014</t>
  </si>
  <si>
    <t>18.08.2014</t>
  </si>
  <si>
    <t>15.08.2014</t>
  </si>
  <si>
    <t>14.08.2014</t>
  </si>
  <si>
    <t>13.08.2014</t>
  </si>
  <si>
    <t>12.08.2014</t>
  </si>
  <si>
    <t>11.08.2014</t>
  </si>
  <si>
    <t>08.08.2014</t>
  </si>
  <si>
    <t>07.08.2014</t>
  </si>
  <si>
    <t>06.08.2014</t>
  </si>
  <si>
    <t>05.08.2014</t>
  </si>
  <si>
    <t>04.08.2014</t>
  </si>
  <si>
    <t>01.08.2014</t>
  </si>
  <si>
    <t>31.07.2014</t>
  </si>
  <si>
    <t>30.07.2014</t>
  </si>
  <si>
    <t>29.07.2014</t>
  </si>
  <si>
    <t>28.07.2014</t>
  </si>
  <si>
    <t>25.07.2014</t>
  </si>
  <si>
    <t>24.07.2014</t>
  </si>
  <si>
    <t>23.07.2014</t>
  </si>
  <si>
    <t>22.07.2014</t>
  </si>
  <si>
    <t>21.07.2014</t>
  </si>
  <si>
    <t>18.07.2014</t>
  </si>
  <si>
    <t>17.07.2014</t>
  </si>
  <si>
    <t>16.07.2014</t>
  </si>
  <si>
    <t>15.07.2014</t>
  </si>
  <si>
    <t>14.07.2014</t>
  </si>
  <si>
    <t>11.07.2014</t>
  </si>
  <si>
    <t>10.07.2014</t>
  </si>
  <si>
    <t>09.07.2014</t>
  </si>
  <si>
    <t>08.07.2014</t>
  </si>
  <si>
    <t>07.07.2014</t>
  </si>
  <si>
    <t>04.07.2014</t>
  </si>
  <si>
    <t>03.07.2014</t>
  </si>
  <si>
    <t>02.07.2014</t>
  </si>
  <si>
    <t>01.07.2014</t>
  </si>
  <si>
    <t>30.06.2014</t>
  </si>
  <si>
    <t>27.06.2014</t>
  </si>
  <si>
    <t>26.06.2014</t>
  </si>
  <si>
    <t>25.06.2014</t>
  </si>
  <si>
    <t>24.06.2014</t>
  </si>
  <si>
    <t>23.06.2014</t>
  </si>
  <si>
    <t>20.06.2014</t>
  </si>
  <si>
    <t>19.06.2014</t>
  </si>
  <si>
    <t>18.06.2014</t>
  </si>
  <si>
    <t>17.06.2014</t>
  </si>
  <si>
    <t>16.06.2014</t>
  </si>
  <si>
    <t>11.06.2014</t>
  </si>
  <si>
    <t>10.06.2014</t>
  </si>
  <si>
    <t>09.06.2014</t>
  </si>
  <si>
    <t>06.06.2014</t>
  </si>
  <si>
    <t>05.06.2014</t>
  </si>
  <si>
    <t>04.06.2014</t>
  </si>
  <si>
    <t>03.06.2014</t>
  </si>
  <si>
    <t>02.06.2014</t>
  </si>
  <si>
    <t>30.05.2014</t>
  </si>
  <si>
    <t>29.05.2014</t>
  </si>
  <si>
    <t>28.05.2014</t>
  </si>
  <si>
    <t>27.05.2014</t>
  </si>
  <si>
    <t>26.05.2014</t>
  </si>
  <si>
    <t>23.05.2014</t>
  </si>
  <si>
    <t>22.05.2014</t>
  </si>
  <si>
    <t>21.05.2014</t>
  </si>
  <si>
    <t>20.05.2014</t>
  </si>
  <si>
    <t>19.05.2014</t>
  </si>
  <si>
    <t>16.05.2014</t>
  </si>
  <si>
    <t>15.05.2014</t>
  </si>
  <si>
    <t>14.05.2014</t>
  </si>
  <si>
    <t>13.05.2014</t>
  </si>
  <si>
    <t>12.05.2014</t>
  </si>
  <si>
    <t>08.05.2014</t>
  </si>
  <si>
    <t>07.05.2014</t>
  </si>
  <si>
    <t>06.05.2014</t>
  </si>
  <si>
    <t>05.05.2014</t>
  </si>
  <si>
    <t>30.04.2014</t>
  </si>
  <si>
    <t>29.04.2014</t>
  </si>
  <si>
    <t>28.04.2014</t>
  </si>
  <si>
    <t>25.04.2014</t>
  </si>
  <si>
    <t>24.04.2014</t>
  </si>
  <si>
    <t>23.04.2014</t>
  </si>
  <si>
    <t>22.04.2014</t>
  </si>
  <si>
    <t>21.04.2014</t>
  </si>
  <si>
    <t>18.04.2014</t>
  </si>
  <si>
    <t>17.04.2014</t>
  </si>
  <si>
    <t>16.04.2014</t>
  </si>
  <si>
    <t>15.04.2014</t>
  </si>
  <si>
    <t>14.04.2014</t>
  </si>
  <si>
    <t>11.04.2014</t>
  </si>
  <si>
    <t>10.04.2014</t>
  </si>
  <si>
    <t>09.04.2014</t>
  </si>
  <si>
    <t>08.04.2014</t>
  </si>
  <si>
    <t>07.04.2014</t>
  </si>
  <si>
    <t>04.04.2014</t>
  </si>
  <si>
    <t>03.04.2014</t>
  </si>
  <si>
    <t>02.04.2014</t>
  </si>
  <si>
    <t>01.04.2014</t>
  </si>
  <si>
    <t>31.03.2014</t>
  </si>
  <si>
    <t>28.03.2014</t>
  </si>
  <si>
    <t>27.03.2014</t>
  </si>
  <si>
    <t>26.03.2014</t>
  </si>
  <si>
    <t>25.03.2014</t>
  </si>
  <si>
    <t>24.03.2014</t>
  </si>
  <si>
    <t>21.03.2014</t>
  </si>
  <si>
    <t>20.03.2014</t>
  </si>
  <si>
    <t>19.03.2014</t>
  </si>
  <si>
    <t>17.03.2014</t>
  </si>
  <si>
    <t>14.03.2014</t>
  </si>
  <si>
    <t>13.03.2014</t>
  </si>
  <si>
    <t>12.03.2014</t>
  </si>
  <si>
    <t>11.03.2014</t>
  </si>
  <si>
    <t>07.03.2014</t>
  </si>
  <si>
    <t>06.03.2014</t>
  </si>
  <si>
    <t>05.03.2014</t>
  </si>
  <si>
    <t>04.03.2014</t>
  </si>
  <si>
    <t>03.03.2014</t>
  </si>
  <si>
    <t>28.02.2014</t>
  </si>
  <si>
    <t>27.02.2014</t>
  </si>
  <si>
    <t>26.02.2014</t>
  </si>
  <si>
    <t>25.02.2014</t>
  </si>
  <si>
    <t>24.02.2014</t>
  </si>
  <si>
    <t>21.02.2014</t>
  </si>
  <si>
    <t>20.02.2014</t>
  </si>
  <si>
    <t>19.02.2014</t>
  </si>
  <si>
    <t>18.02.2014</t>
  </si>
  <si>
    <t>17.02.2014</t>
  </si>
  <si>
    <t>14.02.2014</t>
  </si>
  <si>
    <t>13.02.2014</t>
  </si>
  <si>
    <t>12.02.2014</t>
  </si>
  <si>
    <t>11.02.2014</t>
  </si>
  <si>
    <t>10.02.2014</t>
  </si>
  <si>
    <t>07.02.2014</t>
  </si>
  <si>
    <t>06.02.2014</t>
  </si>
  <si>
    <t>05.02.2014</t>
  </si>
  <si>
    <t>04.02.2014</t>
  </si>
  <si>
    <t>03.02.2014</t>
  </si>
  <si>
    <t>31.01.2014</t>
  </si>
  <si>
    <t>30.01.2014</t>
  </si>
  <si>
    <t>29.01.2014</t>
  </si>
  <si>
    <t>28.01.2014</t>
  </si>
  <si>
    <t>27.01.2014</t>
  </si>
  <si>
    <t>24.01.2014</t>
  </si>
  <si>
    <t>23.01.2014</t>
  </si>
  <si>
    <t>22.01.2014</t>
  </si>
  <si>
    <t>21.01.2014</t>
  </si>
  <si>
    <t>20.01.2014</t>
  </si>
  <si>
    <t>17.01.2014</t>
  </si>
  <si>
    <t>16.01.2014</t>
  </si>
  <si>
    <t>15.01.2014</t>
  </si>
  <si>
    <t>14.01.2014</t>
  </si>
  <si>
    <t>13.01.2014</t>
  </si>
  <si>
    <t>10.01.2014</t>
  </si>
  <si>
    <t>09.01.2014</t>
  </si>
  <si>
    <t>31.12.2013</t>
  </si>
  <si>
    <t>30.12.2013</t>
  </si>
  <si>
    <t>27.12.2013</t>
  </si>
  <si>
    <t>26.12.2013</t>
  </si>
  <si>
    <t>25.12.2013</t>
  </si>
  <si>
    <t>24.12.2013</t>
  </si>
  <si>
    <t>23.12.2013</t>
  </si>
  <si>
    <t>20.12.2013</t>
  </si>
  <si>
    <t>19.12.2013</t>
  </si>
  <si>
    <t>18.12.2013</t>
  </si>
  <si>
    <t>17.12.2013</t>
  </si>
  <si>
    <t>16.12.2013</t>
  </si>
  <si>
    <t>13.12.2013</t>
  </si>
  <si>
    <t>12.12.2013</t>
  </si>
  <si>
    <t>11.12.2013</t>
  </si>
  <si>
    <t>10.12.2013</t>
  </si>
  <si>
    <t>09.12.2013</t>
  </si>
  <si>
    <t>06.12.2013</t>
  </si>
  <si>
    <t>05.12.2013</t>
  </si>
  <si>
    <t>04.12.2013</t>
  </si>
  <si>
    <t>03.12.2013</t>
  </si>
  <si>
    <t>02.12.2013</t>
  </si>
  <si>
    <t>29.11.2013</t>
  </si>
  <si>
    <t>28.11.2013</t>
  </si>
  <si>
    <t>27.11.2013</t>
  </si>
  <si>
    <t>26.11.2013</t>
  </si>
  <si>
    <t>25.11.2013</t>
  </si>
  <si>
    <t>22.11.2013</t>
  </si>
  <si>
    <t>21.11.2013</t>
  </si>
  <si>
    <t>20.11.2013</t>
  </si>
  <si>
    <t>19.11.2013</t>
  </si>
  <si>
    <t>18.11.2013</t>
  </si>
  <si>
    <t>15.11.2013</t>
  </si>
  <si>
    <t>14.11.2013</t>
  </si>
  <si>
    <t>13.11.2013</t>
  </si>
  <si>
    <t>12.11.2013</t>
  </si>
  <si>
    <t>11.11.2013</t>
  </si>
  <si>
    <t>08.11.2013</t>
  </si>
  <si>
    <t>07.11.2013</t>
  </si>
  <si>
    <t>06.11.2013</t>
  </si>
  <si>
    <t>05.11.2013</t>
  </si>
  <si>
    <t>01.11.2013</t>
  </si>
  <si>
    <t>31.10.2013</t>
  </si>
  <si>
    <t>30.10.2013</t>
  </si>
  <si>
    <t>29.10.2013</t>
  </si>
  <si>
    <t>28.10.2013</t>
  </si>
  <si>
    <t>25.10.2013</t>
  </si>
  <si>
    <t>24.10.2013</t>
  </si>
  <si>
    <t>23.10.2013</t>
  </si>
  <si>
    <t>22.10.2013</t>
  </si>
  <si>
    <t>21.10.2013</t>
  </si>
  <si>
    <t>18.10.2013</t>
  </si>
  <si>
    <t>17.10.2013</t>
  </si>
  <si>
    <t>16.10.2013</t>
  </si>
  <si>
    <t>15.10.2013</t>
  </si>
  <si>
    <t>14.10.2013</t>
  </si>
  <si>
    <t>11.10.2013</t>
  </si>
  <si>
    <t>10.10.2013</t>
  </si>
  <si>
    <t>09.10.2013</t>
  </si>
  <si>
    <t>08.10.2013</t>
  </si>
  <si>
    <t>07.10.2013</t>
  </si>
  <si>
    <t>04.10.2013</t>
  </si>
  <si>
    <t>03.10.2013</t>
  </si>
  <si>
    <t>02.10.2013</t>
  </si>
  <si>
    <t>01.10.2013</t>
  </si>
  <si>
    <t>30.09.2013</t>
  </si>
  <si>
    <t>27.09.2013</t>
  </si>
  <si>
    <t>26.09.2013</t>
  </si>
  <si>
    <t>25.09.2013</t>
  </si>
  <si>
    <t>24.09.2013</t>
  </si>
  <si>
    <t>23.09.2013</t>
  </si>
  <si>
    <t>20.09.2013</t>
  </si>
  <si>
    <t>19.09.2013</t>
  </si>
  <si>
    <t>18.09.2013</t>
  </si>
  <si>
    <t>17.09.2013</t>
  </si>
  <si>
    <t>16.09.2013</t>
  </si>
  <si>
    <t>13.09.2013</t>
  </si>
  <si>
    <t>12.09.2013</t>
  </si>
  <si>
    <t>11.09.2013</t>
  </si>
  <si>
    <t>10.09.2013</t>
  </si>
  <si>
    <t>09.09.2013</t>
  </si>
  <si>
    <t>06.09.2013</t>
  </si>
  <si>
    <t>05.09.2013</t>
  </si>
  <si>
    <t>04.09.2013</t>
  </si>
  <si>
    <t>03.09.2013</t>
  </si>
  <si>
    <t>02.09.2013</t>
  </si>
  <si>
    <t>30.08.2013</t>
  </si>
  <si>
    <t>29.08.2013</t>
  </si>
  <si>
    <t>28.08.2013</t>
  </si>
  <si>
    <t>27.08.2013</t>
  </si>
  <si>
    <t>26.08.2013</t>
  </si>
  <si>
    <t>23.08.2013</t>
  </si>
  <si>
    <t>22.08.2013</t>
  </si>
  <si>
    <t>21.08.2013</t>
  </si>
  <si>
    <t>20.08.2013</t>
  </si>
  <si>
    <t>19.08.2013</t>
  </si>
  <si>
    <t>16.08.2013</t>
  </si>
  <si>
    <t>15.08.2013</t>
  </si>
  <si>
    <t>14.08.2013</t>
  </si>
  <si>
    <t>13.08.2013</t>
  </si>
  <si>
    <t>12.08.2013</t>
  </si>
  <si>
    <t>09.08.2013</t>
  </si>
  <si>
    <t>08.08.2013</t>
  </si>
  <si>
    <t>07.08.2013</t>
  </si>
  <si>
    <t>06.08.2013</t>
  </si>
  <si>
    <t>05.08.2013</t>
  </si>
  <si>
    <t>02.08.2013</t>
  </si>
  <si>
    <t>01.08.2013</t>
  </si>
  <si>
    <t>31.07.2013</t>
  </si>
  <si>
    <t>30.07.2013</t>
  </si>
  <si>
    <t>29.07.2013</t>
  </si>
  <si>
    <t>26.07.2013</t>
  </si>
  <si>
    <t>25.07.2013</t>
  </si>
  <si>
    <t>24.07.2013</t>
  </si>
  <si>
    <t>23.07.2013</t>
  </si>
  <si>
    <t>22.07.2013</t>
  </si>
  <si>
    <t>19.07.2013</t>
  </si>
  <si>
    <t>18.07.2013</t>
  </si>
  <si>
    <t>17.07.2013</t>
  </si>
  <si>
    <t>16.07.2013</t>
  </si>
  <si>
    <t>15.07.2013</t>
  </si>
  <si>
    <t>12.07.2013</t>
  </si>
  <si>
    <t>11.07.2013</t>
  </si>
  <si>
    <t>10.07.2013</t>
  </si>
  <si>
    <t>09.07.2013</t>
  </si>
  <si>
    <t>08.07.2013</t>
  </si>
  <si>
    <t>05.07.2013</t>
  </si>
  <si>
    <t>04.07.2013</t>
  </si>
  <si>
    <t>03.07.2013</t>
  </si>
  <si>
    <t>02.07.2013</t>
  </si>
  <si>
    <t>01.07.2013</t>
  </si>
  <si>
    <t>28.06.2013</t>
  </si>
  <si>
    <t>27.06.2013</t>
  </si>
  <si>
    <t>26.06.2013</t>
  </si>
  <si>
    <t>25.06.2013</t>
  </si>
  <si>
    <t>24.06.2013</t>
  </si>
  <si>
    <t>21.06.2013</t>
  </si>
  <si>
    <t>20.06.2013</t>
  </si>
  <si>
    <t>19.06.2013</t>
  </si>
  <si>
    <t>18.06.2013</t>
  </si>
  <si>
    <t>17.06.2013</t>
  </si>
  <si>
    <t>14.06.2013</t>
  </si>
  <si>
    <t>13.06.2013</t>
  </si>
  <si>
    <t>11.06.2013</t>
  </si>
  <si>
    <t>10.06.2013</t>
  </si>
  <si>
    <t>07.06.2013</t>
  </si>
  <si>
    <t>06.06.2013</t>
  </si>
  <si>
    <t>05.06.2013</t>
  </si>
  <si>
    <t>04.06.2013</t>
  </si>
  <si>
    <t>03.06.2013</t>
  </si>
  <si>
    <t>31.05.2013</t>
  </si>
  <si>
    <t>30.05.2013</t>
  </si>
  <si>
    <t>29.05.2013</t>
  </si>
  <si>
    <t>28.05.2013</t>
  </si>
  <si>
    <t>27.05.2013</t>
  </si>
  <si>
    <t>24.05.2013</t>
  </si>
  <si>
    <t>23.05.2013</t>
  </si>
  <si>
    <t>22.05.2013</t>
  </si>
  <si>
    <t>21.05.2013</t>
  </si>
  <si>
    <t>20.05.2013</t>
  </si>
  <si>
    <t>17.05.2013</t>
  </si>
  <si>
    <t>16.05.2013</t>
  </si>
  <si>
    <t>15.05.2013</t>
  </si>
  <si>
    <t>14.05.2013</t>
  </si>
  <si>
    <t>13.05.2013</t>
  </si>
  <si>
    <t>08.05.2013</t>
  </si>
  <si>
    <t>07.05.2013</t>
  </si>
  <si>
    <t>06.05.2013</t>
  </si>
  <si>
    <t>30.04.2013</t>
  </si>
  <si>
    <t>29.04.2013</t>
  </si>
  <si>
    <t>26.04.2013</t>
  </si>
  <si>
    <t>25.04.2013</t>
  </si>
  <si>
    <t>24.04.2013</t>
  </si>
  <si>
    <t>23.04.2013</t>
  </si>
  <si>
    <t>22.04.2013</t>
  </si>
  <si>
    <t>19.04.2013</t>
  </si>
  <si>
    <t>18.04.2013</t>
  </si>
  <si>
    <t>17.04.2013</t>
  </si>
  <si>
    <t>16.04.2013</t>
  </si>
  <si>
    <t>15.04.2013</t>
  </si>
  <si>
    <t>12.04.2013</t>
  </si>
  <si>
    <t>11.04.2013</t>
  </si>
  <si>
    <t>10.04.2013</t>
  </si>
  <si>
    <t>09.04.2013</t>
  </si>
  <si>
    <t>08.04.2013</t>
  </si>
  <si>
    <t>05.04.2013</t>
  </si>
  <si>
    <t>04.04.2013</t>
  </si>
  <si>
    <t>03.04.2013</t>
  </si>
  <si>
    <t>02.04.2013</t>
  </si>
  <si>
    <t>01.04.2013</t>
  </si>
  <si>
    <t>29.03.2013</t>
  </si>
  <si>
    <t>28.03.2013</t>
  </si>
  <si>
    <t>27.03.2013</t>
  </si>
  <si>
    <t>26.03.2013</t>
  </si>
  <si>
    <t>25.03.2013</t>
  </si>
  <si>
    <t>22.03.2013</t>
  </si>
  <si>
    <t>21.03.2013</t>
  </si>
  <si>
    <t>20.03.2013</t>
  </si>
  <si>
    <t>19.03.2013</t>
  </si>
  <si>
    <t>18.03.2013</t>
  </si>
  <si>
    <t>15.03.2013</t>
  </si>
  <si>
    <t>14.03.2013</t>
  </si>
  <si>
    <t>13.03.2013</t>
  </si>
  <si>
    <t>12.03.2013</t>
  </si>
  <si>
    <t>11.03.2013</t>
  </si>
  <si>
    <t>07.03.2013</t>
  </si>
  <si>
    <t>06.03.2013</t>
  </si>
  <si>
    <t>05.03.2013</t>
  </si>
  <si>
    <t>04.03.2013</t>
  </si>
  <si>
    <t>01.03.2013</t>
  </si>
  <si>
    <t>28.02.2013</t>
  </si>
  <si>
    <t>27.02.2013</t>
  </si>
  <si>
    <t>26.02.2013</t>
  </si>
  <si>
    <t>25.02.2013</t>
  </si>
  <si>
    <t>22.02.2013</t>
  </si>
  <si>
    <t>21.02.2013</t>
  </si>
  <si>
    <t>20.02.2013</t>
  </si>
  <si>
    <t>19.02.2013</t>
  </si>
  <si>
    <t>18.02.2013</t>
  </si>
  <si>
    <t>15.02.2013</t>
  </si>
  <si>
    <t>14.02.2013</t>
  </si>
  <si>
    <t>13.02.2013</t>
  </si>
  <si>
    <t>12.02.2013</t>
  </si>
  <si>
    <t>11.02.2013</t>
  </si>
  <si>
    <t>08.02.2013</t>
  </si>
  <si>
    <t>07.02.2013</t>
  </si>
  <si>
    <t>06.02.2013</t>
  </si>
  <si>
    <t>05.02.2013</t>
  </si>
  <si>
    <t>04.02.2013</t>
  </si>
  <si>
    <t>01.02.2013</t>
  </si>
  <si>
    <t>31.01.2013</t>
  </si>
  <si>
    <t>30.01.2013</t>
  </si>
  <si>
    <t>29.01.2013</t>
  </si>
  <si>
    <t>28.01.2013</t>
  </si>
  <si>
    <t>25.01.2013</t>
  </si>
  <si>
    <t>24.01.2013</t>
  </si>
  <si>
    <t>23.01.2013</t>
  </si>
  <si>
    <t>22.01.2013</t>
  </si>
  <si>
    <t>21.01.2013</t>
  </si>
  <si>
    <t>18.01.2013</t>
  </si>
  <si>
    <t>17.01.2013</t>
  </si>
  <si>
    <t>16.01.2013</t>
  </si>
  <si>
    <t>15.01.2013</t>
  </si>
  <si>
    <t>14.01.2013</t>
  </si>
  <si>
    <t>11.01.2013</t>
  </si>
  <si>
    <t>10.01.2013</t>
  </si>
  <si>
    <t>09.01.2013</t>
  </si>
  <si>
    <t>29.12.2012</t>
  </si>
  <si>
    <t>28.12.2012</t>
  </si>
  <si>
    <t>27.12.2012</t>
  </si>
  <si>
    <t>26.12.2012</t>
  </si>
  <si>
    <t>25.12.2012</t>
  </si>
  <si>
    <t>24.12.2012</t>
  </si>
  <si>
    <t>21.12.2012</t>
  </si>
  <si>
    <t>20.12.2012</t>
  </si>
  <si>
    <t>19.12.2012</t>
  </si>
  <si>
    <t>18.12.2012</t>
  </si>
  <si>
    <t>17.12.2012</t>
  </si>
  <si>
    <t>14.12.2012</t>
  </si>
  <si>
    <t>13.12.2012</t>
  </si>
  <si>
    <t>12.12.2012</t>
  </si>
  <si>
    <t>11.12.2012</t>
  </si>
  <si>
    <t>10.12.2012</t>
  </si>
  <si>
    <t>07.12.2012</t>
  </si>
  <si>
    <t>06.12.2012</t>
  </si>
  <si>
    <t>05.12.2012</t>
  </si>
  <si>
    <t>04.12.2012</t>
  </si>
  <si>
    <t>03.12.2012</t>
  </si>
  <si>
    <t>30.11.2012</t>
  </si>
  <si>
    <t>29.11.2012</t>
  </si>
  <si>
    <t>28.11.2012</t>
  </si>
  <si>
    <t>27.11.2012</t>
  </si>
  <si>
    <t>26.11.2012</t>
  </si>
  <si>
    <t>23.11.2012</t>
  </si>
  <si>
    <t>22.11.2012</t>
  </si>
  <si>
    <t>21.11.2012</t>
  </si>
  <si>
    <t>20.11.2012</t>
  </si>
  <si>
    <t>19.11.2012</t>
  </si>
  <si>
    <t>16.11.2012</t>
  </si>
  <si>
    <t>15.11.2012</t>
  </si>
  <si>
    <t>14.11.2012</t>
  </si>
  <si>
    <t>13.11.2012</t>
  </si>
  <si>
    <t>12.11.2012</t>
  </si>
  <si>
    <t>09.11.2012</t>
  </si>
  <si>
    <t>08.11.2012</t>
  </si>
  <si>
    <t>07.11.2012</t>
  </si>
  <si>
    <t>06.11.2012</t>
  </si>
  <si>
    <t>02.11.2012</t>
  </si>
  <si>
    <t>01.11.2012</t>
  </si>
  <si>
    <t>31.10.2012</t>
  </si>
  <si>
    <t>30.10.2012</t>
  </si>
  <si>
    <t>29.10.2012</t>
  </si>
  <si>
    <t>26.10.2012</t>
  </si>
  <si>
    <t>25.10.2012</t>
  </si>
  <si>
    <t>24.10.2012</t>
  </si>
  <si>
    <t>23.10.2012</t>
  </si>
  <si>
    <t>22.10.2012</t>
  </si>
  <si>
    <t>19.10.2012</t>
  </si>
  <si>
    <t>18.10.2012</t>
  </si>
  <si>
    <t>17.10.2012</t>
  </si>
  <si>
    <t>16.10.2012</t>
  </si>
  <si>
    <t>15.10.2012</t>
  </si>
  <si>
    <t>12.10.2012</t>
  </si>
  <si>
    <t>11.10.2012</t>
  </si>
  <si>
    <t>10.10.2012</t>
  </si>
  <si>
    <t>09.10.2012</t>
  </si>
  <si>
    <t>08.10.2012</t>
  </si>
  <si>
    <t>05.10.2012</t>
  </si>
  <si>
    <t>04.10.2012</t>
  </si>
  <si>
    <t>03.10.2012</t>
  </si>
  <si>
    <t>02.10.2012</t>
  </si>
  <si>
    <t>01.10.2012</t>
  </si>
  <si>
    <t>28.09.2012</t>
  </si>
  <si>
    <t>27.09.2012</t>
  </si>
  <si>
    <t>26.09.2012</t>
  </si>
  <si>
    <t>25.09.2012</t>
  </si>
  <si>
    <t>24.09.2012</t>
  </si>
  <si>
    <t>21.09.2012</t>
  </si>
  <si>
    <t>20.09.2012</t>
  </si>
  <si>
    <t>19.09.2012</t>
  </si>
  <si>
    <t>18.09.2012</t>
  </si>
  <si>
    <t>17.09.2012</t>
  </si>
  <si>
    <t>14.09.2012</t>
  </si>
  <si>
    <t>13.09.2012</t>
  </si>
  <si>
    <t>12.09.2012</t>
  </si>
  <si>
    <t>11.09.2012</t>
  </si>
  <si>
    <t>10.09.2012</t>
  </si>
  <si>
    <t>07.09.2012</t>
  </si>
  <si>
    <t>06.09.2012</t>
  </si>
  <si>
    <t>05.09.2012</t>
  </si>
  <si>
    <t>04.09.2012</t>
  </si>
  <si>
    <t>03.09.2012</t>
  </si>
  <si>
    <t>31.08.2012</t>
  </si>
  <si>
    <t>30.08.2012</t>
  </si>
  <si>
    <t>29.08.2012</t>
  </si>
  <si>
    <t>28.08.2012</t>
  </si>
  <si>
    <t>27.08.2012</t>
  </si>
  <si>
    <t>24.08.2012</t>
  </si>
  <si>
    <t>23.08.2012</t>
  </si>
  <si>
    <t>22.08.2012</t>
  </si>
  <si>
    <t>21.08.2012</t>
  </si>
  <si>
    <t>20.08.2012</t>
  </si>
  <si>
    <t>17.08.2012</t>
  </si>
  <si>
    <t>16.08.2012</t>
  </si>
  <si>
    <t>15.08.2012</t>
  </si>
  <si>
    <t>14.08.2012</t>
  </si>
  <si>
    <t>13.08.2012</t>
  </si>
  <si>
    <t>10.08.2012</t>
  </si>
  <si>
    <t>09.08.2012</t>
  </si>
  <si>
    <t>08.08.2012</t>
  </si>
  <si>
    <t>07.08.2012</t>
  </si>
  <si>
    <t>06.08.2012</t>
  </si>
  <si>
    <t>03.08.2012</t>
  </si>
  <si>
    <t>02.08.2012</t>
  </si>
  <si>
    <t>01.08.2012</t>
  </si>
  <si>
    <t>31.07.2012</t>
  </si>
  <si>
    <t>30.07.2012</t>
  </si>
  <si>
    <t>27.07.2012</t>
  </si>
  <si>
    <t>26.07.2012</t>
  </si>
  <si>
    <t>25.07.2012</t>
  </si>
  <si>
    <t>24.07.2012</t>
  </si>
  <si>
    <t>23.07.2012</t>
  </si>
  <si>
    <t>20.07.2012</t>
  </si>
  <si>
    <t>19.07.2012</t>
  </si>
  <si>
    <t>18.07.2012</t>
  </si>
  <si>
    <t>17.07.2012</t>
  </si>
  <si>
    <t>16.07.2012</t>
  </si>
  <si>
    <t>13.07.2012</t>
  </si>
  <si>
    <t>12.07.2012</t>
  </si>
  <si>
    <t>11.07.2012</t>
  </si>
  <si>
    <t>10.07.2012</t>
  </si>
  <si>
    <t>09.07.2012</t>
  </si>
  <si>
    <t>06.07.2012</t>
  </si>
  <si>
    <t>05.07.2012</t>
  </si>
  <si>
    <t>04.07.2012</t>
  </si>
  <si>
    <t>03.07.2012</t>
  </si>
  <si>
    <t>02.07.2012</t>
  </si>
  <si>
    <t>29.06.2012</t>
  </si>
  <si>
    <t>28.06.2012</t>
  </si>
  <si>
    <t>27.06.2012</t>
  </si>
  <si>
    <t>26.06.2012</t>
  </si>
  <si>
    <t>25.06.2012</t>
  </si>
  <si>
    <t>22.06.2012</t>
  </si>
  <si>
    <t>21.06.2012</t>
  </si>
  <si>
    <t>20.06.2012</t>
  </si>
  <si>
    <t>19.06.2012</t>
  </si>
  <si>
    <t>18.06.2012</t>
  </si>
  <si>
    <t>15.06.2012</t>
  </si>
  <si>
    <t>14.06.2012</t>
  </si>
  <si>
    <t>13.06.2012</t>
  </si>
  <si>
    <t>09.06.2012</t>
  </si>
  <si>
    <t>08.06.2012</t>
  </si>
  <si>
    <t>07.06.2012</t>
  </si>
  <si>
    <t>06.06.2012</t>
  </si>
  <si>
    <t>05.06.2012</t>
  </si>
  <si>
    <t>04.06.2012</t>
  </si>
  <si>
    <t>01.06.2012</t>
  </si>
  <si>
    <t>31.05.2012</t>
  </si>
  <si>
    <t>30.05.2012</t>
  </si>
  <si>
    <t>29.05.2012</t>
  </si>
  <si>
    <t>28.05.2012</t>
  </si>
  <si>
    <t>25.05.2012</t>
  </si>
  <si>
    <t>24.05.2012</t>
  </si>
  <si>
    <t>23.05.2012</t>
  </si>
  <si>
    <t>22.05.2012</t>
  </si>
  <si>
    <t>21.05.2012</t>
  </si>
  <si>
    <t>18.05.2012</t>
  </si>
  <si>
    <t>17.05.2012</t>
  </si>
  <si>
    <t>16.05.2012</t>
  </si>
  <si>
    <t>15.05.2012</t>
  </si>
  <si>
    <t>14.05.2012</t>
  </si>
  <si>
    <t>12.05.2012</t>
  </si>
  <si>
    <t>11.05.2012</t>
  </si>
  <si>
    <t>10.05.2012</t>
  </si>
  <si>
    <t>05.05.2012</t>
  </si>
  <si>
    <t>04.05.2012</t>
  </si>
  <si>
    <t>03.05.2012</t>
  </si>
  <si>
    <t>02.05.2012</t>
  </si>
  <si>
    <t>28.04.2012</t>
  </si>
  <si>
    <t>27.04.2012</t>
  </si>
  <si>
    <t>26.04.2012</t>
  </si>
  <si>
    <t>25.04.2012</t>
  </si>
  <si>
    <t>24.04.2012</t>
  </si>
  <si>
    <t>23.04.2012</t>
  </si>
  <si>
    <t>20.04.2012</t>
  </si>
  <si>
    <t>19.04.2012</t>
  </si>
  <si>
    <t>18.04.2012</t>
  </si>
  <si>
    <t>17.04.2012</t>
  </si>
  <si>
    <t>16.04.2012</t>
  </si>
  <si>
    <t>13.04.2012</t>
  </si>
  <si>
    <t>12.04.2012</t>
  </si>
  <si>
    <t>11.04.2012</t>
  </si>
  <si>
    <t>10.04.2012</t>
  </si>
  <si>
    <t>09.04.2012</t>
  </si>
  <si>
    <t>06.04.2012</t>
  </si>
  <si>
    <t>05.04.2012</t>
  </si>
  <si>
    <t>04.04.2012</t>
  </si>
  <si>
    <t>03.04.2012</t>
  </si>
  <si>
    <t>02.04.2012</t>
  </si>
  <si>
    <t>30.03.2012</t>
  </si>
  <si>
    <t>29.03.2012</t>
  </si>
  <si>
    <t>28.03.2012</t>
  </si>
  <si>
    <t>27.03.2012</t>
  </si>
  <si>
    <t>26.03.2012</t>
  </si>
  <si>
    <t>23.03.2012</t>
  </si>
  <si>
    <t>22.03.2012</t>
  </si>
  <si>
    <t>21.03.2012</t>
  </si>
  <si>
    <t>20.03.2012</t>
  </si>
  <si>
    <t>19.03.2012</t>
  </si>
  <si>
    <t>16.03.2012</t>
  </si>
  <si>
    <t>15.03.2012</t>
  </si>
  <si>
    <t>14.03.2012</t>
  </si>
  <si>
    <t>13.03.2012</t>
  </si>
  <si>
    <t>12.03.2012</t>
  </si>
  <si>
    <t>11.03.2012</t>
  </si>
  <si>
    <t>07.03.2012</t>
  </si>
  <si>
    <t>06.03.2012</t>
  </si>
  <si>
    <t>05.03.2012</t>
  </si>
  <si>
    <t>02.03.2012</t>
  </si>
  <si>
    <t>01.03.2012</t>
  </si>
  <si>
    <t>29.02.2012</t>
  </si>
  <si>
    <t>28.02.2012</t>
  </si>
  <si>
    <t>27.02.2012</t>
  </si>
  <si>
    <t>24.02.2012</t>
  </si>
  <si>
    <t>22.02.2012</t>
  </si>
  <si>
    <t>21.02.2012</t>
  </si>
  <si>
    <t>20.02.2012</t>
  </si>
  <si>
    <t>17.02.2012</t>
  </si>
  <si>
    <t>16.02.2012</t>
  </si>
  <si>
    <t>15.02.2012</t>
  </si>
  <si>
    <t>14.02.2012</t>
  </si>
  <si>
    <t>13.02.2012</t>
  </si>
  <si>
    <t>10.02.2012</t>
  </si>
  <si>
    <t>09.02.2012</t>
  </si>
  <si>
    <t>08.02.2012</t>
  </si>
  <si>
    <t>07.02.2012</t>
  </si>
  <si>
    <t>06.02.2012</t>
  </si>
  <si>
    <t>03.02.2012</t>
  </si>
  <si>
    <t>02.02.2012</t>
  </si>
  <si>
    <t>01.02.2012</t>
  </si>
  <si>
    <t>31.01.2012</t>
  </si>
  <si>
    <t>30.01.2012</t>
  </si>
  <si>
    <t>27.01.2012</t>
  </si>
  <si>
    <t>26.01.2012</t>
  </si>
  <si>
    <t>25.01.2012</t>
  </si>
  <si>
    <t>24.01.2012</t>
  </si>
  <si>
    <t>23.01.2012</t>
  </si>
  <si>
    <t>20.01.2012</t>
  </si>
  <si>
    <t>19.01.2012</t>
  </si>
  <si>
    <t>18.01.2012</t>
  </si>
  <si>
    <t>17.01.2012</t>
  </si>
  <si>
    <t>16.01.2012</t>
  </si>
  <si>
    <t>13.01.2012</t>
  </si>
  <si>
    <t>12.01.2012</t>
  </si>
  <si>
    <t>11.01.2012</t>
  </si>
  <si>
    <t>10.01.2012</t>
  </si>
  <si>
    <t>30.12.2011</t>
  </si>
  <si>
    <t>29.12.2011</t>
  </si>
  <si>
    <t>28.12.2011</t>
  </si>
  <si>
    <t>27.12.2011</t>
  </si>
  <si>
    <t>26.12.2011</t>
  </si>
  <si>
    <t>23.12.2011</t>
  </si>
  <si>
    <t>22.12.2011</t>
  </si>
  <si>
    <t>21.12.2011</t>
  </si>
  <si>
    <t>20.12.2011</t>
  </si>
  <si>
    <t>19.12.2011</t>
  </si>
  <si>
    <t>16.12.2011</t>
  </si>
  <si>
    <t>15.12.2011</t>
  </si>
  <si>
    <t>14.12.2011</t>
  </si>
  <si>
    <t>13.12.2011</t>
  </si>
  <si>
    <t>12.12.2011</t>
  </si>
  <si>
    <t>09.12.2011</t>
  </si>
  <si>
    <t>08.12.2011</t>
  </si>
  <si>
    <t>07.12.2011</t>
  </si>
  <si>
    <t>06.12.2011</t>
  </si>
  <si>
    <t>05.12.2011</t>
  </si>
  <si>
    <t>02.12.2011</t>
  </si>
  <si>
    <t>01.12.2011</t>
  </si>
  <si>
    <t>30.11.2011</t>
  </si>
  <si>
    <t>29.11.2011</t>
  </si>
  <si>
    <t>28.11.2011</t>
  </si>
  <si>
    <t>27.11.2011</t>
  </si>
  <si>
    <t>25.11.2011</t>
  </si>
  <si>
    <t>24.11.2011</t>
  </si>
  <si>
    <t>23.11.2011</t>
  </si>
  <si>
    <t>22.11.2011</t>
  </si>
  <si>
    <t>21.11.2011</t>
  </si>
  <si>
    <t>18.11.2011</t>
  </si>
  <si>
    <t>17.11.2011</t>
  </si>
  <si>
    <t>16.11.2011</t>
  </si>
  <si>
    <t>15.11.2011</t>
  </si>
  <si>
    <t>14.11.2011</t>
  </si>
  <si>
    <t>11.11.2011</t>
  </si>
  <si>
    <t>10.11.2011</t>
  </si>
  <si>
    <t>09.11.2011</t>
  </si>
  <si>
    <t>08.11.2011</t>
  </si>
  <si>
    <t>07.11.2011</t>
  </si>
  <si>
    <t>03.11.2011</t>
  </si>
  <si>
    <t>02.11.2011</t>
  </si>
  <si>
    <t>01.11.2011</t>
  </si>
  <si>
    <t>31.10.2011</t>
  </si>
  <si>
    <t>28.10.2011</t>
  </si>
  <si>
    <t>27.10.2011</t>
  </si>
  <si>
    <t>26.10.2011</t>
  </si>
  <si>
    <t>25.10.2011</t>
  </si>
  <si>
    <t>24.10.2011</t>
  </si>
  <si>
    <t>21.10.2011</t>
  </si>
  <si>
    <t>20.10.2011</t>
  </si>
  <si>
    <t>19.10.2011</t>
  </si>
  <si>
    <t>18.10.2011</t>
  </si>
  <si>
    <t>17.10.2011</t>
  </si>
  <si>
    <t>14.10.2011</t>
  </si>
  <si>
    <t>13.10.2011</t>
  </si>
  <si>
    <t>12.10.2011</t>
  </si>
  <si>
    <t>11.10.2011</t>
  </si>
  <si>
    <t>10.10.2011</t>
  </si>
  <si>
    <t>07.10.2011</t>
  </si>
  <si>
    <t>06.10.2011</t>
  </si>
  <si>
    <t>05.10.2011</t>
  </si>
  <si>
    <t>04.10.2011</t>
  </si>
  <si>
    <t>03.10.2011</t>
  </si>
  <si>
    <t>30.09.2011</t>
  </si>
  <si>
    <t>29.09.2011</t>
  </si>
  <si>
    <t>28.09.2011</t>
  </si>
  <si>
    <t>27.09.2011</t>
  </si>
  <si>
    <t>26.09.2011</t>
  </si>
  <si>
    <t>23.09.2011</t>
  </si>
  <si>
    <t>22.09.2011</t>
  </si>
  <si>
    <t>21.09.2011</t>
  </si>
  <si>
    <t>20.09.2011</t>
  </si>
  <si>
    <t>19.09.2011</t>
  </si>
  <si>
    <t>16.09.2011</t>
  </si>
  <si>
    <t>15.09.2011</t>
  </si>
  <si>
    <t>14.09.2011</t>
  </si>
  <si>
    <t>13.09.2011</t>
  </si>
  <si>
    <t>12.09.2011</t>
  </si>
  <si>
    <t>09.09.2011</t>
  </si>
  <si>
    <t>08.09.2011</t>
  </si>
  <si>
    <t>07.09.2011</t>
  </si>
  <si>
    <t>06.09.2011</t>
  </si>
  <si>
    <t>05.09.2011</t>
  </si>
  <si>
    <t>02.09.2011</t>
  </si>
  <si>
    <t>01.09.2011</t>
  </si>
  <si>
    <t>31.08.2011</t>
  </si>
  <si>
    <t>30.08.2011</t>
  </si>
  <si>
    <t>29.08.2011</t>
  </si>
  <si>
    <t>26.08.2011</t>
  </si>
  <si>
    <t>25.08.2011</t>
  </si>
  <si>
    <t>24.08.2011</t>
  </si>
  <si>
    <t>23.08.2011</t>
  </si>
  <si>
    <t>22.08.2011</t>
  </si>
  <si>
    <t>19.08.2011</t>
  </si>
  <si>
    <t>18.08.2011</t>
  </si>
  <si>
    <t>17.08.2011</t>
  </si>
  <si>
    <t>16.08.2011</t>
  </si>
  <si>
    <t>15.08.2011</t>
  </si>
  <si>
    <t>12.08.2011</t>
  </si>
  <si>
    <t>11.08.2011</t>
  </si>
  <si>
    <t>10.08.2011</t>
  </si>
  <si>
    <t>09.08.2011</t>
  </si>
  <si>
    <t>08.08.2011</t>
  </si>
  <si>
    <t>05.08.2011</t>
  </si>
  <si>
    <t>04.08.2011</t>
  </si>
  <si>
    <t>03.08.2011</t>
  </si>
  <si>
    <t>02.08.2011</t>
  </si>
  <si>
    <t>01.08.2011</t>
  </si>
  <si>
    <t>29.07.2011</t>
  </si>
  <si>
    <t>28.07.2011</t>
  </si>
  <si>
    <t>27.07.2011</t>
  </si>
  <si>
    <t>26.07.2011</t>
  </si>
  <si>
    <t>25.07.2011</t>
  </si>
  <si>
    <t>22.07.2011</t>
  </si>
  <si>
    <t>21.07.2011</t>
  </si>
  <si>
    <t>20.07.2011</t>
  </si>
  <si>
    <t>19.07.2011</t>
  </si>
  <si>
    <t>18.07.2011</t>
  </si>
  <si>
    <t>15.07.2011</t>
  </si>
  <si>
    <t>14.07.2011</t>
  </si>
  <si>
    <t>13.07.2011</t>
  </si>
  <si>
    <t>12.07.2011</t>
  </si>
  <si>
    <t>11.07.2011</t>
  </si>
  <si>
    <t>08.07.2011</t>
  </si>
  <si>
    <t>07.07.2011</t>
  </si>
  <si>
    <t>06.07.2011</t>
  </si>
  <si>
    <t>05.07.2011</t>
  </si>
  <si>
    <t>04.07.2011</t>
  </si>
  <si>
    <t>01.07.2011</t>
  </si>
  <si>
    <t>30.06.2011</t>
  </si>
  <si>
    <t>29.06.2011</t>
  </si>
  <si>
    <t>28.06.2011</t>
  </si>
  <si>
    <t>27.06.2011</t>
  </si>
  <si>
    <t>24.06.2011</t>
  </si>
  <si>
    <t>23.06.2011</t>
  </si>
  <si>
    <t>22.06.2011</t>
  </si>
  <si>
    <t>21.06.2011</t>
  </si>
  <si>
    <t>20.06.2011</t>
  </si>
  <si>
    <t>17.06.2011</t>
  </si>
  <si>
    <t>16.06.2011</t>
  </si>
  <si>
    <t>15.06.2011</t>
  </si>
  <si>
    <t>14.06.2011</t>
  </si>
  <si>
    <t>10.06.2011</t>
  </si>
  <si>
    <t>09.06.2011</t>
  </si>
  <si>
    <t>08.06.2011</t>
  </si>
  <si>
    <t>07.06.2011</t>
  </si>
  <si>
    <t>06.06.2011</t>
  </si>
  <si>
    <t>03.06.2011</t>
  </si>
  <si>
    <t>02.06.2011</t>
  </si>
  <si>
    <t>01.06.2011</t>
  </si>
  <si>
    <t>31.05.2011</t>
  </si>
  <si>
    <t>30.05.2011</t>
  </si>
  <si>
    <t>27.05.2011</t>
  </si>
  <si>
    <t>26.05.2011</t>
  </si>
  <si>
    <t>25.05.2011</t>
  </si>
  <si>
    <t>24.05.2011</t>
  </si>
  <si>
    <t>23.05.2011</t>
  </si>
  <si>
    <t>20.05.2011</t>
  </si>
  <si>
    <t>19.05.2011</t>
  </si>
  <si>
    <t>18.05.2011</t>
  </si>
  <si>
    <t>17.05.2011</t>
  </si>
  <si>
    <t>16.05.2011</t>
  </si>
  <si>
    <t>13.05.2011</t>
  </si>
  <si>
    <t>12.05.2011</t>
  </si>
  <si>
    <t>11.05.2011</t>
  </si>
  <si>
    <t>10.05.2011</t>
  </si>
  <si>
    <t>06.05.2011</t>
  </si>
  <si>
    <t>05.05.2011</t>
  </si>
  <si>
    <t>04.05.2011</t>
  </si>
  <si>
    <t>03.05.2011</t>
  </si>
  <si>
    <t>29.04.2011</t>
  </si>
  <si>
    <t>28.04.2011</t>
  </si>
  <si>
    <t>27.04.2011</t>
  </si>
  <si>
    <t>26.04.2011</t>
  </si>
  <si>
    <t>25.04.2011</t>
  </si>
  <si>
    <t>22.04.2011</t>
  </si>
  <si>
    <t>21.04.2011</t>
  </si>
  <si>
    <t>20.04.2011</t>
  </si>
  <si>
    <t>19.04.2011</t>
  </si>
  <si>
    <t>18.04.2011</t>
  </si>
  <si>
    <t>15.04.2011</t>
  </si>
  <si>
    <t>14.04.2011</t>
  </si>
  <si>
    <t>13.04.2011</t>
  </si>
  <si>
    <t>12.04.2011</t>
  </si>
  <si>
    <t>11.04.2011</t>
  </si>
  <si>
    <t>08.04.2011</t>
  </si>
  <si>
    <t>07.04.2011</t>
  </si>
  <si>
    <t>06.04.2011</t>
  </si>
  <si>
    <t>05.04.2011</t>
  </si>
  <si>
    <t>04.04.2011</t>
  </si>
  <si>
    <t>01.04.2011</t>
  </si>
  <si>
    <t>31.03.2011</t>
  </si>
  <si>
    <t>30.03.2011</t>
  </si>
  <si>
    <t>29.03.2011</t>
  </si>
  <si>
    <t>28.03.2011</t>
  </si>
  <si>
    <t>25.03.2011</t>
  </si>
  <si>
    <t>24.03.2011</t>
  </si>
  <si>
    <t>23.03.2011</t>
  </si>
  <si>
    <t>22.03.2011</t>
  </si>
  <si>
    <t>Стоимость</t>
  </si>
  <si>
    <t>Вес</t>
  </si>
  <si>
    <t>Вес отн.</t>
  </si>
  <si>
    <t>Давность</t>
  </si>
  <si>
    <t>ln(отл.)</t>
  </si>
  <si>
    <t>Период: c 01.01.2007 по 06.04.2017</t>
  </si>
  <si>
    <t>Показатель</t>
  </si>
  <si>
    <t>Обозначение</t>
  </si>
  <si>
    <t>Вз. ln(пок)</t>
  </si>
  <si>
    <t>Знач.</t>
  </si>
  <si>
    <t>Знач вз.</t>
  </si>
  <si>
    <t>GM</t>
  </si>
  <si>
    <t>σ</t>
  </si>
  <si>
    <t>Ст. отклонение</t>
  </si>
  <si>
    <t>Ср. геометрическое</t>
  </si>
  <si>
    <t>Ст. Отклонение ln</t>
  </si>
  <si>
    <t>σ ln</t>
  </si>
  <si>
    <t>Ср. геом. / ст. откл.</t>
  </si>
  <si>
    <t>GM / σ</t>
  </si>
  <si>
    <t>Ср. геом. * ст. откл.</t>
  </si>
  <si>
    <t>GM * σ</t>
  </si>
  <si>
    <t>Рабочих дней в году</t>
  </si>
  <si>
    <t>Отл^2</t>
  </si>
  <si>
    <t>ln(пок)</t>
  </si>
  <si>
    <t>Отл</t>
  </si>
  <si>
    <t>Пок</t>
  </si>
  <si>
    <t>Вз. Отл^2</t>
  </si>
  <si>
    <t>Дисперсия ln</t>
  </si>
  <si>
    <t>D ln</t>
  </si>
  <si>
    <t>РГС – Мировые технологии</t>
  </si>
  <si>
    <t>Дата_2</t>
  </si>
  <si>
    <t>Стоимость_2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</si>
</sst>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.00"/>
    <numFmt numFmtId="165" formatCode="[$-419]d\ mmm\ yy;@"/>
    <numFmt numFmtId="166" formatCode="#,##0.0000"/>
    <numFmt numFmtId="167" formatCode="#,##0.000000"/>
  </numFmts>
  <fonts count="8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indexed="18"/>
      <name val="Verdana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165" fontId="0" fillId="0" borderId="0"/>
    <xf numFmtId="0" fontId="6" fillId="0" borderId="0"/>
  </cellStyleXfs>
  <cellXfs count="31">
    <xf numFmtId="165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0" fontId="3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 applyProtection="1">
      <alignment horizontal="center"/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0" fontId="6" fillId="0" borderId="0" xfId="0" applyNumberFormat="1" applyFont="1" applyProtection="1">
      <protection locked="0"/>
    </xf>
    <xf numFmtId="0" fontId="7" fillId="0" borderId="0" xfId="0" applyNumberFormat="1" applyFont="1" applyProtection="1">
      <protection locked="0"/>
    </xf>
    <xf numFmtId="0" fontId="3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 applyProtection="1">
      <alignment horizontal="center"/>
      <protection locked="0"/>
    </xf>
    <xf numFmtId="0" fontId="2" fillId="0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Fill="1" applyProtection="1">
      <protection locked="0"/>
    </xf>
    <xf numFmtId="166" fontId="0" fillId="0" borderId="0" xfId="0" applyNumberFormat="1" applyProtection="1">
      <protection locked="0"/>
    </xf>
    <xf numFmtId="166" fontId="1" fillId="0" borderId="0" xfId="0" applyNumberFormat="1" applyFont="1" applyFill="1"/>
    <xf numFmtId="10" fontId="1" fillId="0" borderId="0" xfId="0" applyNumberFormat="1" applyFont="1" applyFill="1"/>
    <xf numFmtId="166" fontId="6" fillId="0" borderId="0" xfId="0" applyNumberFormat="1" applyFont="1" applyProtection="1">
      <protection locked="0"/>
    </xf>
    <xf numFmtId="10" fontId="6" fillId="0" borderId="0" xfId="0" applyNumberFormat="1" applyFont="1" applyProtection="1">
      <protection locked="0"/>
    </xf>
    <xf numFmtId="10" fontId="6" fillId="0" borderId="0" xfId="0" applyNumberFormat="1" applyFont="1" applyFill="1" applyProtection="1">
      <protection locked="0"/>
    </xf>
    <xf numFmtId="167" fontId="0" fillId="0" borderId="0" xfId="0" applyNumberFormat="1" applyProtection="1">
      <protection locked="0"/>
    </xf>
    <xf numFmtId="166" fontId="3" fillId="0" borderId="0" xfId="0" applyNumberFormat="1" applyFont="1" applyFill="1"/>
    <xf numFmtId="166" fontId="2" fillId="0" borderId="0" xfId="0" applyNumberFormat="1" applyFont="1" applyProtection="1">
      <protection locked="0"/>
    </xf>
    <xf numFmtId="0" fontId="3" fillId="2" borderId="0" xfId="0" applyNumberFormat="1" applyFont="1" applyFill="1" applyAlignment="1">
      <alignment horizontal="center"/>
    </xf>
    <xf numFmtId="165" fontId="0" fillId="0" borderId="0" xfId="0" applyProtection="1">
      <protection locked="0"/>
    </xf>
    <xf numFmtId="0" fontId="6" fillId="0" borderId="0" xfId="1" applyProtection="1">
      <protection locked="0"/>
    </xf>
    <xf numFmtId="0" fontId="5" fillId="0" borderId="0" xfId="1" applyFont="1" applyAlignment="1" applyProtection="1">
      <alignment horizontal="centerContinuous"/>
      <protection locked="0"/>
    </xf>
    <xf numFmtId="0" fontId="2" fillId="0" borderId="0" xfId="1" applyFont="1" applyAlignment="1" applyProtection="1">
      <alignment horizontal="center"/>
      <protection locked="0"/>
    </xf>
    <xf numFmtId="164" fontId="6" fillId="0" borderId="0" xfId="1" applyNumberFormat="1" applyProtection="1">
      <protection locked="0"/>
    </xf>
    <xf numFmtId="0" fontId="2" fillId="0" borderId="0" xfId="1" applyFont="1" applyAlignment="1" applyProtection="1">
      <alignment horizontal="center"/>
      <protection locked="0"/>
    </xf>
    <xf numFmtId="0" fontId="6" fillId="0" borderId="0" xfId="1" applyProtection="1">
      <protection locked="0"/>
    </xf>
    <xf numFmtId="0" fontId="3" fillId="2" borderId="0" xfId="0" applyNumberFormat="1" applyFont="1" applyFill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Кот. было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данные'!$C$2:$C$1242</c:f>
              <c:numCache>
                <c:formatCode>General</c:formatCode>
                <c:ptCount val="1241"/>
                <c:pt idx="0">
                  <c:v>2489.64</c:v>
                </c:pt>
                <c:pt idx="1">
                  <c:v>2442.88</c:v>
                </c:pt>
                <c:pt idx="2">
                  <c:v>2410.8000000000002</c:v>
                </c:pt>
                <c:pt idx="3">
                  <c:v>2446.12</c:v>
                </c:pt>
                <c:pt idx="4">
                  <c:v>2412.34</c:v>
                </c:pt>
                <c:pt idx="5">
                  <c:v>2457.1799999999998</c:v>
                </c:pt>
                <c:pt idx="6">
                  <c:v>2410.44</c:v>
                </c:pt>
                <c:pt idx="7">
                  <c:v>2396.66</c:v>
                </c:pt>
                <c:pt idx="8">
                  <c:v>2417.0700000000002</c:v>
                </c:pt>
                <c:pt idx="9">
                  <c:v>2371.85</c:v>
                </c:pt>
                <c:pt idx="10">
                  <c:v>2376.65</c:v>
                </c:pt>
                <c:pt idx="11">
                  <c:v>2432.8200000000002</c:v>
                </c:pt>
                <c:pt idx="12">
                  <c:v>2411.86</c:v>
                </c:pt>
                <c:pt idx="13">
                  <c:v>2408.6799999999998</c:v>
                </c:pt>
                <c:pt idx="14">
                  <c:v>2498.14</c:v>
                </c:pt>
                <c:pt idx="15">
                  <c:v>2483.4699999999998</c:v>
                </c:pt>
                <c:pt idx="16">
                  <c:v>2447.9499999999998</c:v>
                </c:pt>
                <c:pt idx="17">
                  <c:v>2453.94</c:v>
                </c:pt>
                <c:pt idx="18">
                  <c:v>2477.56</c:v>
                </c:pt>
                <c:pt idx="19">
                  <c:v>2480.16</c:v>
                </c:pt>
                <c:pt idx="20">
                  <c:v>2510.91</c:v>
                </c:pt>
                <c:pt idx="21">
                  <c:v>2553.08</c:v>
                </c:pt>
                <c:pt idx="22">
                  <c:v>2545.69</c:v>
                </c:pt>
                <c:pt idx="23">
                  <c:v>2564.8000000000002</c:v>
                </c:pt>
                <c:pt idx="24">
                  <c:v>2627.74</c:v>
                </c:pt>
                <c:pt idx="25">
                  <c:v>2522.71</c:v>
                </c:pt>
                <c:pt idx="26">
                  <c:v>2586.7199999999998</c:v>
                </c:pt>
                <c:pt idx="27">
                  <c:v>2590.39</c:v>
                </c:pt>
                <c:pt idx="28">
                  <c:v>2590.4899999999998</c:v>
                </c:pt>
                <c:pt idx="29">
                  <c:v>2543.89</c:v>
                </c:pt>
                <c:pt idx="30">
                  <c:v>2514.81</c:v>
                </c:pt>
                <c:pt idx="31">
                  <c:v>2583.92</c:v>
                </c:pt>
                <c:pt idx="32">
                  <c:v>2559.6799999999998</c:v>
                </c:pt>
                <c:pt idx="33">
                  <c:v>2552.2399999999998</c:v>
                </c:pt>
                <c:pt idx="34">
                  <c:v>2553.0500000000002</c:v>
                </c:pt>
                <c:pt idx="35">
                  <c:v>2541.46</c:v>
                </c:pt>
                <c:pt idx="36">
                  <c:v>2505.19</c:v>
                </c:pt>
                <c:pt idx="37">
                  <c:v>2496.08</c:v>
                </c:pt>
                <c:pt idx="38">
                  <c:v>2432.67</c:v>
                </c:pt>
                <c:pt idx="39">
                  <c:v>2455.6</c:v>
                </c:pt>
                <c:pt idx="40">
                  <c:v>2465.7600000000002</c:v>
                </c:pt>
                <c:pt idx="41">
                  <c:v>2645.94</c:v>
                </c:pt>
                <c:pt idx="42">
                  <c:v>2604.46</c:v>
                </c:pt>
                <c:pt idx="43">
                  <c:v>2566.7199999999998</c:v>
                </c:pt>
                <c:pt idx="44">
                  <c:v>2582.11</c:v>
                </c:pt>
                <c:pt idx="45">
                  <c:v>2650.01</c:v>
                </c:pt>
                <c:pt idx="46">
                  <c:v>2650.48</c:v>
                </c:pt>
                <c:pt idx="47">
                  <c:v>2708.11</c:v>
                </c:pt>
                <c:pt idx="48">
                  <c:v>2641.55</c:v>
                </c:pt>
                <c:pt idx="49">
                  <c:v>2711.36</c:v>
                </c:pt>
                <c:pt idx="50">
                  <c:v>2845.9</c:v>
                </c:pt>
                <c:pt idx="51">
                  <c:v>2643.52</c:v>
                </c:pt>
                <c:pt idx="52">
                  <c:v>2604.64</c:v>
                </c:pt>
                <c:pt idx="53">
                  <c:v>2617.27</c:v>
                </c:pt>
                <c:pt idx="54">
                  <c:v>2552.58</c:v>
                </c:pt>
                <c:pt idx="55">
                  <c:v>2551.63</c:v>
                </c:pt>
                <c:pt idx="56">
                  <c:v>2620.9</c:v>
                </c:pt>
                <c:pt idx="57">
                  <c:v>2578.08</c:v>
                </c:pt>
                <c:pt idx="58">
                  <c:v>2640.02</c:v>
                </c:pt>
                <c:pt idx="59">
                  <c:v>2513.7399999999998</c:v>
                </c:pt>
                <c:pt idx="60">
                  <c:v>2695.59</c:v>
                </c:pt>
                <c:pt idx="61">
                  <c:v>2705.31</c:v>
                </c:pt>
                <c:pt idx="62">
                  <c:v>2608.58</c:v>
                </c:pt>
                <c:pt idx="63">
                  <c:v>2592.02</c:v>
                </c:pt>
                <c:pt idx="64">
                  <c:v>2565.75</c:v>
                </c:pt>
                <c:pt idx="65">
                  <c:v>2617.37</c:v>
                </c:pt>
                <c:pt idx="66">
                  <c:v>2605.25</c:v>
                </c:pt>
                <c:pt idx="67">
                  <c:v>2593.2600000000002</c:v>
                </c:pt>
                <c:pt idx="68">
                  <c:v>2567.35</c:v>
                </c:pt>
                <c:pt idx="69">
                  <c:v>2598.75</c:v>
                </c:pt>
                <c:pt idx="70">
                  <c:v>2630.5</c:v>
                </c:pt>
                <c:pt idx="71">
                  <c:v>2608.0300000000002</c:v>
                </c:pt>
                <c:pt idx="72">
                  <c:v>2570.58</c:v>
                </c:pt>
                <c:pt idx="73">
                  <c:v>2512.92</c:v>
                </c:pt>
                <c:pt idx="74">
                  <c:v>2574.0500000000002</c:v>
                </c:pt>
                <c:pt idx="75">
                  <c:v>2562.0700000000002</c:v>
                </c:pt>
                <c:pt idx="76">
                  <c:v>2605.41</c:v>
                </c:pt>
                <c:pt idx="77">
                  <c:v>2575.85</c:v>
                </c:pt>
                <c:pt idx="78">
                  <c:v>2555.91</c:v>
                </c:pt>
                <c:pt idx="79">
                  <c:v>2502.09</c:v>
                </c:pt>
                <c:pt idx="80">
                  <c:v>2506.73</c:v>
                </c:pt>
                <c:pt idx="81">
                  <c:v>2504.2600000000002</c:v>
                </c:pt>
                <c:pt idx="82">
                  <c:v>2497.5500000000002</c:v>
                </c:pt>
                <c:pt idx="83">
                  <c:v>2485.3000000000002</c:v>
                </c:pt>
                <c:pt idx="84">
                  <c:v>2461.5100000000002</c:v>
                </c:pt>
                <c:pt idx="85">
                  <c:v>2454</c:v>
                </c:pt>
                <c:pt idx="86">
                  <c:v>2457.38</c:v>
                </c:pt>
                <c:pt idx="87">
                  <c:v>2458.96</c:v>
                </c:pt>
                <c:pt idx="88">
                  <c:v>2439.09</c:v>
                </c:pt>
                <c:pt idx="89">
                  <c:v>2425.13</c:v>
                </c:pt>
                <c:pt idx="90">
                  <c:v>2418.63</c:v>
                </c:pt>
                <c:pt idx="91">
                  <c:v>2399.56</c:v>
                </c:pt>
                <c:pt idx="92">
                  <c:v>2433.31</c:v>
                </c:pt>
                <c:pt idx="93">
                  <c:v>2406.04</c:v>
                </c:pt>
                <c:pt idx="94">
                  <c:v>2411.04</c:v>
                </c:pt>
                <c:pt idx="95">
                  <c:v>2402.08</c:v>
                </c:pt>
                <c:pt idx="96">
                  <c:v>2398.62</c:v>
                </c:pt>
                <c:pt idx="97">
                  <c:v>2414.7399999999998</c:v>
                </c:pt>
                <c:pt idx="98">
                  <c:v>2403.96</c:v>
                </c:pt>
                <c:pt idx="99">
                  <c:v>2387.16</c:v>
                </c:pt>
                <c:pt idx="100">
                  <c:v>2410.4499999999998</c:v>
                </c:pt>
                <c:pt idx="101">
                  <c:v>2400.4499999999998</c:v>
                </c:pt>
                <c:pt idx="102">
                  <c:v>2395.46</c:v>
                </c:pt>
                <c:pt idx="103">
                  <c:v>2398.9699999999998</c:v>
                </c:pt>
                <c:pt idx="104">
                  <c:v>2444.9</c:v>
                </c:pt>
                <c:pt idx="105">
                  <c:v>2360.1999999999998</c:v>
                </c:pt>
                <c:pt idx="106">
                  <c:v>2319.5500000000002</c:v>
                </c:pt>
                <c:pt idx="107">
                  <c:v>2297.66</c:v>
                </c:pt>
                <c:pt idx="108">
                  <c:v>2267.61</c:v>
                </c:pt>
                <c:pt idx="109">
                  <c:v>2218.52</c:v>
                </c:pt>
                <c:pt idx="110">
                  <c:v>2215.65</c:v>
                </c:pt>
                <c:pt idx="111">
                  <c:v>2201.88</c:v>
                </c:pt>
                <c:pt idx="112">
                  <c:v>2186.88</c:v>
                </c:pt>
                <c:pt idx="113">
                  <c:v>2209.1</c:v>
                </c:pt>
                <c:pt idx="114">
                  <c:v>2205.38</c:v>
                </c:pt>
                <c:pt idx="115">
                  <c:v>2177.7600000000002</c:v>
                </c:pt>
                <c:pt idx="116">
                  <c:v>2154.58</c:v>
                </c:pt>
                <c:pt idx="117">
                  <c:v>2154.5100000000002</c:v>
                </c:pt>
                <c:pt idx="118">
                  <c:v>2180.17</c:v>
                </c:pt>
                <c:pt idx="119">
                  <c:v>2186.0500000000002</c:v>
                </c:pt>
                <c:pt idx="120">
                  <c:v>2254.6</c:v>
                </c:pt>
                <c:pt idx="121">
                  <c:v>2283.36</c:v>
                </c:pt>
                <c:pt idx="122">
                  <c:v>2262.65</c:v>
                </c:pt>
                <c:pt idx="123">
                  <c:v>2195.2399999999998</c:v>
                </c:pt>
                <c:pt idx="124">
                  <c:v>2208.79</c:v>
                </c:pt>
                <c:pt idx="125">
                  <c:v>2176.54</c:v>
                </c:pt>
                <c:pt idx="126">
                  <c:v>2165.5700000000002</c:v>
                </c:pt>
                <c:pt idx="127">
                  <c:v>2231.96</c:v>
                </c:pt>
                <c:pt idx="128">
                  <c:v>2279.08</c:v>
                </c:pt>
                <c:pt idx="129">
                  <c:v>2271.5500000000002</c:v>
                </c:pt>
                <c:pt idx="130">
                  <c:v>2273.7600000000002</c:v>
                </c:pt>
                <c:pt idx="131">
                  <c:v>2306.9499999999998</c:v>
                </c:pt>
                <c:pt idx="132">
                  <c:v>2282.52</c:v>
                </c:pt>
                <c:pt idx="133">
                  <c:v>2311.5100000000002</c:v>
                </c:pt>
                <c:pt idx="134">
                  <c:v>2330.77</c:v>
                </c:pt>
                <c:pt idx="135">
                  <c:v>2361.06</c:v>
                </c:pt>
                <c:pt idx="136">
                  <c:v>2361.5100000000002</c:v>
                </c:pt>
                <c:pt idx="137">
                  <c:v>2370.61</c:v>
                </c:pt>
                <c:pt idx="138">
                  <c:v>2375.38</c:v>
                </c:pt>
                <c:pt idx="139">
                  <c:v>2319.09</c:v>
                </c:pt>
                <c:pt idx="140">
                  <c:v>2387.15</c:v>
                </c:pt>
                <c:pt idx="141">
                  <c:v>2310.56</c:v>
                </c:pt>
                <c:pt idx="142">
                  <c:v>2283.4299999999998</c:v>
                </c:pt>
                <c:pt idx="143">
                  <c:v>2288.41</c:v>
                </c:pt>
                <c:pt idx="144">
                  <c:v>2288.37</c:v>
                </c:pt>
                <c:pt idx="145">
                  <c:v>2182.41</c:v>
                </c:pt>
                <c:pt idx="146">
                  <c:v>2298.5700000000002</c:v>
                </c:pt>
                <c:pt idx="147">
                  <c:v>2319.0500000000002</c:v>
                </c:pt>
                <c:pt idx="148">
                  <c:v>2353.21</c:v>
                </c:pt>
                <c:pt idx="149">
                  <c:v>2358.81</c:v>
                </c:pt>
                <c:pt idx="150">
                  <c:v>2268.37</c:v>
                </c:pt>
                <c:pt idx="151">
                  <c:v>2302.44</c:v>
                </c:pt>
                <c:pt idx="152">
                  <c:v>2305.62</c:v>
                </c:pt>
                <c:pt idx="153">
                  <c:v>2368.91</c:v>
                </c:pt>
                <c:pt idx="154">
                  <c:v>2390.87</c:v>
                </c:pt>
                <c:pt idx="155">
                  <c:v>2410.41</c:v>
                </c:pt>
                <c:pt idx="156">
                  <c:v>2405.8200000000002</c:v>
                </c:pt>
                <c:pt idx="157">
                  <c:v>2366.17</c:v>
                </c:pt>
                <c:pt idx="158">
                  <c:v>2329.52</c:v>
                </c:pt>
                <c:pt idx="159">
                  <c:v>2369.91</c:v>
                </c:pt>
                <c:pt idx="160">
                  <c:v>2297.4499999999998</c:v>
                </c:pt>
                <c:pt idx="161">
                  <c:v>2375.37</c:v>
                </c:pt>
                <c:pt idx="162">
                  <c:v>2324.35</c:v>
                </c:pt>
                <c:pt idx="163">
                  <c:v>2328.7199999999998</c:v>
                </c:pt>
                <c:pt idx="164">
                  <c:v>2324.41</c:v>
                </c:pt>
                <c:pt idx="165">
                  <c:v>2314.08</c:v>
                </c:pt>
                <c:pt idx="166">
                  <c:v>2302.0300000000002</c:v>
                </c:pt>
                <c:pt idx="167">
                  <c:v>2231.04</c:v>
                </c:pt>
                <c:pt idx="168">
                  <c:v>2184.31</c:v>
                </c:pt>
                <c:pt idx="169">
                  <c:v>2203.06</c:v>
                </c:pt>
                <c:pt idx="170">
                  <c:v>2211.79</c:v>
                </c:pt>
                <c:pt idx="171">
                  <c:v>2140</c:v>
                </c:pt>
                <c:pt idx="172">
                  <c:v>2130.61</c:v>
                </c:pt>
                <c:pt idx="173">
                  <c:v>2126.9299999999998</c:v>
                </c:pt>
                <c:pt idx="174">
                  <c:v>2122.56</c:v>
                </c:pt>
                <c:pt idx="175">
                  <c:v>2146.1999999999998</c:v>
                </c:pt>
                <c:pt idx="176">
                  <c:v>2141.3200000000002</c:v>
                </c:pt>
                <c:pt idx="177">
                  <c:v>2134.5100000000002</c:v>
                </c:pt>
                <c:pt idx="178">
                  <c:v>2108.19</c:v>
                </c:pt>
                <c:pt idx="179">
                  <c:v>2069.0100000000002</c:v>
                </c:pt>
                <c:pt idx="180">
                  <c:v>2078.1999999999998</c:v>
                </c:pt>
                <c:pt idx="181">
                  <c:v>2052.14</c:v>
                </c:pt>
                <c:pt idx="182">
                  <c:v>2018.9</c:v>
                </c:pt>
                <c:pt idx="183">
                  <c:v>1999.78</c:v>
                </c:pt>
                <c:pt idx="184">
                  <c:v>2009.42</c:v>
                </c:pt>
                <c:pt idx="185">
                  <c:v>2045.11</c:v>
                </c:pt>
                <c:pt idx="186">
                  <c:v>2011.66</c:v>
                </c:pt>
                <c:pt idx="187">
                  <c:v>1987.81</c:v>
                </c:pt>
                <c:pt idx="188">
                  <c:v>1990.01</c:v>
                </c:pt>
                <c:pt idx="189">
                  <c:v>1983.23</c:v>
                </c:pt>
                <c:pt idx="190">
                  <c:v>1980.75</c:v>
                </c:pt>
                <c:pt idx="191">
                  <c:v>1962.82</c:v>
                </c:pt>
                <c:pt idx="192">
                  <c:v>1984.16</c:v>
                </c:pt>
                <c:pt idx="193">
                  <c:v>1990.25</c:v>
                </c:pt>
                <c:pt idx="194">
                  <c:v>1975</c:v>
                </c:pt>
                <c:pt idx="195">
                  <c:v>1990.34</c:v>
                </c:pt>
                <c:pt idx="196">
                  <c:v>1965.08</c:v>
                </c:pt>
                <c:pt idx="197">
                  <c:v>1959.74</c:v>
                </c:pt>
                <c:pt idx="198">
                  <c:v>1957.15</c:v>
                </c:pt>
                <c:pt idx="199">
                  <c:v>1949.84</c:v>
                </c:pt>
                <c:pt idx="200">
                  <c:v>1949.7</c:v>
                </c:pt>
                <c:pt idx="201">
                  <c:v>1982.99</c:v>
                </c:pt>
                <c:pt idx="202">
                  <c:v>1966.47</c:v>
                </c:pt>
                <c:pt idx="203">
                  <c:v>1990.89</c:v>
                </c:pt>
                <c:pt idx="204">
                  <c:v>2003</c:v>
                </c:pt>
                <c:pt idx="205">
                  <c:v>2011.14</c:v>
                </c:pt>
                <c:pt idx="206">
                  <c:v>2038.85</c:v>
                </c:pt>
                <c:pt idx="207">
                  <c:v>1999</c:v>
                </c:pt>
                <c:pt idx="208">
                  <c:v>1944.38</c:v>
                </c:pt>
                <c:pt idx="209">
                  <c:v>1952.57</c:v>
                </c:pt>
                <c:pt idx="210">
                  <c:v>1936.41</c:v>
                </c:pt>
                <c:pt idx="211">
                  <c:v>1935.56</c:v>
                </c:pt>
                <c:pt idx="212">
                  <c:v>1923.24</c:v>
                </c:pt>
                <c:pt idx="213">
                  <c:v>1880.45</c:v>
                </c:pt>
                <c:pt idx="214">
                  <c:v>1824.81</c:v>
                </c:pt>
                <c:pt idx="215">
                  <c:v>1829.43</c:v>
                </c:pt>
                <c:pt idx="216">
                  <c:v>1826.89</c:v>
                </c:pt>
                <c:pt idx="217">
                  <c:v>1833.99</c:v>
                </c:pt>
                <c:pt idx="218">
                  <c:v>1819.76</c:v>
                </c:pt>
                <c:pt idx="219">
                  <c:v>1796.14</c:v>
                </c:pt>
                <c:pt idx="220">
                  <c:v>1799.69</c:v>
                </c:pt>
                <c:pt idx="221">
                  <c:v>1816.86</c:v>
                </c:pt>
                <c:pt idx="222">
                  <c:v>1819.63</c:v>
                </c:pt>
                <c:pt idx="223">
                  <c:v>1774.11</c:v>
                </c:pt>
                <c:pt idx="224">
                  <c:v>1819.64</c:v>
                </c:pt>
                <c:pt idx="225">
                  <c:v>1822.17</c:v>
                </c:pt>
                <c:pt idx="226">
                  <c:v>1793.55</c:v>
                </c:pt>
                <c:pt idx="227">
                  <c:v>1769.71</c:v>
                </c:pt>
                <c:pt idx="228">
                  <c:v>1844.82</c:v>
                </c:pt>
                <c:pt idx="229">
                  <c:v>1852.96</c:v>
                </c:pt>
                <c:pt idx="230">
                  <c:v>1875.75</c:v>
                </c:pt>
                <c:pt idx="231">
                  <c:v>1875.75</c:v>
                </c:pt>
                <c:pt idx="232">
                  <c:v>1909.05</c:v>
                </c:pt>
                <c:pt idx="233">
                  <c:v>1883.01</c:v>
                </c:pt>
                <c:pt idx="234">
                  <c:v>1843.94</c:v>
                </c:pt>
                <c:pt idx="235">
                  <c:v>1868.2</c:v>
                </c:pt>
                <c:pt idx="236">
                  <c:v>1933.91</c:v>
                </c:pt>
                <c:pt idx="237">
                  <c:v>1934.9</c:v>
                </c:pt>
                <c:pt idx="238">
                  <c:v>1840.73</c:v>
                </c:pt>
                <c:pt idx="239">
                  <c:v>1779.78</c:v>
                </c:pt>
                <c:pt idx="240">
                  <c:v>1777.82</c:v>
                </c:pt>
                <c:pt idx="241">
                  <c:v>1809.54</c:v>
                </c:pt>
                <c:pt idx="242">
                  <c:v>1851.21</c:v>
                </c:pt>
                <c:pt idx="243">
                  <c:v>1872.89</c:v>
                </c:pt>
                <c:pt idx="244">
                  <c:v>1828.79</c:v>
                </c:pt>
                <c:pt idx="245">
                  <c:v>1874.78</c:v>
                </c:pt>
                <c:pt idx="246">
                  <c:v>1916.23</c:v>
                </c:pt>
                <c:pt idx="247">
                  <c:v>1946.99</c:v>
                </c:pt>
                <c:pt idx="248">
                  <c:v>1991.69</c:v>
                </c:pt>
                <c:pt idx="249">
                  <c:v>1984.16</c:v>
                </c:pt>
                <c:pt idx="250">
                  <c:v>1992.69</c:v>
                </c:pt>
                <c:pt idx="251">
                  <c:v>1992.69</c:v>
                </c:pt>
                <c:pt idx="252">
                  <c:v>2038.06</c:v>
                </c:pt>
                <c:pt idx="253">
                  <c:v>2024.46</c:v>
                </c:pt>
                <c:pt idx="254">
                  <c:v>2075.71</c:v>
                </c:pt>
                <c:pt idx="255">
                  <c:v>2025.94</c:v>
                </c:pt>
                <c:pt idx="256">
                  <c:v>1971.01</c:v>
                </c:pt>
                <c:pt idx="257">
                  <c:v>2012.76</c:v>
                </c:pt>
                <c:pt idx="258">
                  <c:v>2109.9299999999998</c:v>
                </c:pt>
                <c:pt idx="259">
                  <c:v>2142.81</c:v>
                </c:pt>
                <c:pt idx="260">
                  <c:v>2169.61</c:v>
                </c:pt>
                <c:pt idx="261">
                  <c:v>2154.34</c:v>
                </c:pt>
                <c:pt idx="262">
                  <c:v>2207.59</c:v>
                </c:pt>
                <c:pt idx="263">
                  <c:v>2200.4299999999998</c:v>
                </c:pt>
                <c:pt idx="264">
                  <c:v>2211.5300000000002</c:v>
                </c:pt>
                <c:pt idx="265">
                  <c:v>2153.7600000000002</c:v>
                </c:pt>
                <c:pt idx="266">
                  <c:v>2150.9899999999998</c:v>
                </c:pt>
                <c:pt idx="267">
                  <c:v>2197.54</c:v>
                </c:pt>
                <c:pt idx="268">
                  <c:v>2139.3200000000002</c:v>
                </c:pt>
                <c:pt idx="269">
                  <c:v>2154.83</c:v>
                </c:pt>
                <c:pt idx="270">
                  <c:v>2242.2399999999998</c:v>
                </c:pt>
                <c:pt idx="271">
                  <c:v>2239.44</c:v>
                </c:pt>
                <c:pt idx="272">
                  <c:v>2266.3000000000002</c:v>
                </c:pt>
                <c:pt idx="273">
                  <c:v>2271.96</c:v>
                </c:pt>
                <c:pt idx="274">
                  <c:v>2216.71</c:v>
                </c:pt>
                <c:pt idx="275">
                  <c:v>2206.44</c:v>
                </c:pt>
                <c:pt idx="276">
                  <c:v>2262.79</c:v>
                </c:pt>
                <c:pt idx="277">
                  <c:v>2300.8200000000002</c:v>
                </c:pt>
                <c:pt idx="278">
                  <c:v>2236.04</c:v>
                </c:pt>
                <c:pt idx="279">
                  <c:v>2234.09</c:v>
                </c:pt>
                <c:pt idx="280">
                  <c:v>2232.87</c:v>
                </c:pt>
                <c:pt idx="281">
                  <c:v>2244.7800000000002</c:v>
                </c:pt>
                <c:pt idx="282">
                  <c:v>2236.77</c:v>
                </c:pt>
                <c:pt idx="283">
                  <c:v>2322.61</c:v>
                </c:pt>
                <c:pt idx="284">
                  <c:v>2339.2199999999998</c:v>
                </c:pt>
                <c:pt idx="285">
                  <c:v>2311.3000000000002</c:v>
                </c:pt>
                <c:pt idx="286">
                  <c:v>2281.7800000000002</c:v>
                </c:pt>
                <c:pt idx="287">
                  <c:v>2259.11</c:v>
                </c:pt>
                <c:pt idx="288">
                  <c:v>2275.12</c:v>
                </c:pt>
                <c:pt idx="289">
                  <c:v>2375.5</c:v>
                </c:pt>
                <c:pt idx="290">
                  <c:v>2249.7399999999998</c:v>
                </c:pt>
                <c:pt idx="291">
                  <c:v>2330.75</c:v>
                </c:pt>
                <c:pt idx="292">
                  <c:v>2372.62</c:v>
                </c:pt>
                <c:pt idx="293">
                  <c:v>2328.83</c:v>
                </c:pt>
                <c:pt idx="294">
                  <c:v>2340.42</c:v>
                </c:pt>
                <c:pt idx="295">
                  <c:v>2266.0500000000002</c:v>
                </c:pt>
                <c:pt idx="296">
                  <c:v>2303.4299999999998</c:v>
                </c:pt>
                <c:pt idx="297">
                  <c:v>2283.87</c:v>
                </c:pt>
                <c:pt idx="298">
                  <c:v>2211.12</c:v>
                </c:pt>
                <c:pt idx="299">
                  <c:v>2275.62</c:v>
                </c:pt>
                <c:pt idx="300">
                  <c:v>2239.52</c:v>
                </c:pt>
                <c:pt idx="301">
                  <c:v>2211.13</c:v>
                </c:pt>
                <c:pt idx="302">
                  <c:v>2194.71</c:v>
                </c:pt>
                <c:pt idx="303">
                  <c:v>2201.23</c:v>
                </c:pt>
                <c:pt idx="304">
                  <c:v>2167.54</c:v>
                </c:pt>
                <c:pt idx="305">
                  <c:v>2234.59</c:v>
                </c:pt>
                <c:pt idx="306">
                  <c:v>2205.29</c:v>
                </c:pt>
                <c:pt idx="307">
                  <c:v>2140.7800000000002</c:v>
                </c:pt>
                <c:pt idx="308">
                  <c:v>1952.69</c:v>
                </c:pt>
                <c:pt idx="309">
                  <c:v>1975.64</c:v>
                </c:pt>
                <c:pt idx="310">
                  <c:v>2002.76</c:v>
                </c:pt>
                <c:pt idx="311">
                  <c:v>1843.25</c:v>
                </c:pt>
                <c:pt idx="312">
                  <c:v>1851.36</c:v>
                </c:pt>
                <c:pt idx="313">
                  <c:v>1916.88</c:v>
                </c:pt>
                <c:pt idx="314">
                  <c:v>1918.11</c:v>
                </c:pt>
                <c:pt idx="315">
                  <c:v>1993.87</c:v>
                </c:pt>
                <c:pt idx="316">
                  <c:v>2129.14</c:v>
                </c:pt>
                <c:pt idx="317">
                  <c:v>2091.6</c:v>
                </c:pt>
                <c:pt idx="318">
                  <c:v>2316.52</c:v>
                </c:pt>
                <c:pt idx="319">
                  <c:v>2064.37</c:v>
                </c:pt>
                <c:pt idx="320">
                  <c:v>2003.24</c:v>
                </c:pt>
                <c:pt idx="321">
                  <c:v>1979.27</c:v>
                </c:pt>
                <c:pt idx="322">
                  <c:v>1930.74</c:v>
                </c:pt>
                <c:pt idx="323">
                  <c:v>1905.43</c:v>
                </c:pt>
                <c:pt idx="324">
                  <c:v>1931.09</c:v>
                </c:pt>
                <c:pt idx="325">
                  <c:v>1896.36</c:v>
                </c:pt>
                <c:pt idx="326">
                  <c:v>1902.48</c:v>
                </c:pt>
                <c:pt idx="327">
                  <c:v>1888.61</c:v>
                </c:pt>
                <c:pt idx="328">
                  <c:v>1947.78</c:v>
                </c:pt>
                <c:pt idx="329">
                  <c:v>1820.1</c:v>
                </c:pt>
                <c:pt idx="330">
                  <c:v>1849.02</c:v>
                </c:pt>
                <c:pt idx="331">
                  <c:v>1780.91</c:v>
                </c:pt>
                <c:pt idx="332">
                  <c:v>1714.36</c:v>
                </c:pt>
                <c:pt idx="333">
                  <c:v>1670.73</c:v>
                </c:pt>
                <c:pt idx="334">
                  <c:v>1610.76</c:v>
                </c:pt>
                <c:pt idx="335">
                  <c:v>1603.85</c:v>
                </c:pt>
                <c:pt idx="336">
                  <c:v>1626.37</c:v>
                </c:pt>
                <c:pt idx="337">
                  <c:v>1653.68</c:v>
                </c:pt>
                <c:pt idx="338">
                  <c:v>1658.41</c:v>
                </c:pt>
                <c:pt idx="339">
                  <c:v>1663.23</c:v>
                </c:pt>
                <c:pt idx="340">
                  <c:v>1663.21</c:v>
                </c:pt>
                <c:pt idx="341">
                  <c:v>1669.54</c:v>
                </c:pt>
                <c:pt idx="342">
                  <c:v>1625.04</c:v>
                </c:pt>
                <c:pt idx="343">
                  <c:v>1625.97</c:v>
                </c:pt>
                <c:pt idx="344">
                  <c:v>1610.55</c:v>
                </c:pt>
                <c:pt idx="345">
                  <c:v>1605.44</c:v>
                </c:pt>
                <c:pt idx="346">
                  <c:v>1661.13</c:v>
                </c:pt>
                <c:pt idx="347">
                  <c:v>1574.32</c:v>
                </c:pt>
                <c:pt idx="348">
                  <c:v>1544.14</c:v>
                </c:pt>
                <c:pt idx="349">
                  <c:v>1466.45</c:v>
                </c:pt>
                <c:pt idx="350">
                  <c:v>1495.35</c:v>
                </c:pt>
                <c:pt idx="351">
                  <c:v>1467.89</c:v>
                </c:pt>
                <c:pt idx="352">
                  <c:v>1464.1</c:v>
                </c:pt>
                <c:pt idx="353">
                  <c:v>1428.26</c:v>
                </c:pt>
                <c:pt idx="354">
                  <c:v>1423.85</c:v>
                </c:pt>
                <c:pt idx="355">
                  <c:v>1402.61</c:v>
                </c:pt>
                <c:pt idx="356">
                  <c:v>1365.68</c:v>
                </c:pt>
                <c:pt idx="357">
                  <c:v>1371.58</c:v>
                </c:pt>
                <c:pt idx="358">
                  <c:v>1336.06</c:v>
                </c:pt>
                <c:pt idx="359">
                  <c:v>1323.82</c:v>
                </c:pt>
                <c:pt idx="360">
                  <c:v>1299.5899999999999</c:v>
                </c:pt>
                <c:pt idx="361">
                  <c:v>1312.9</c:v>
                </c:pt>
                <c:pt idx="362">
                  <c:v>1311.27</c:v>
                </c:pt>
                <c:pt idx="363">
                  <c:v>1305.03</c:v>
                </c:pt>
                <c:pt idx="364">
                  <c:v>1320.41</c:v>
                </c:pt>
                <c:pt idx="365">
                  <c:v>1344.49</c:v>
                </c:pt>
                <c:pt idx="366">
                  <c:v>1364.34</c:v>
                </c:pt>
                <c:pt idx="367">
                  <c:v>1333.43</c:v>
                </c:pt>
                <c:pt idx="368">
                  <c:v>1358.6</c:v>
                </c:pt>
                <c:pt idx="369">
                  <c:v>1352.37</c:v>
                </c:pt>
                <c:pt idx="370">
                  <c:v>1335.39</c:v>
                </c:pt>
                <c:pt idx="371">
                  <c:v>1339.11</c:v>
                </c:pt>
                <c:pt idx="372">
                  <c:v>1350.57</c:v>
                </c:pt>
                <c:pt idx="373">
                  <c:v>1348.99</c:v>
                </c:pt>
                <c:pt idx="374">
                  <c:v>1328.68</c:v>
                </c:pt>
                <c:pt idx="375">
                  <c:v>1301.83</c:v>
                </c:pt>
                <c:pt idx="376">
                  <c:v>1331.25</c:v>
                </c:pt>
                <c:pt idx="377">
                  <c:v>1328.16</c:v>
                </c:pt>
                <c:pt idx="378">
                  <c:v>1328.55</c:v>
                </c:pt>
                <c:pt idx="379">
                  <c:v>1334.31</c:v>
                </c:pt>
                <c:pt idx="380">
                  <c:v>1338.43</c:v>
                </c:pt>
                <c:pt idx="381">
                  <c:v>1327.8</c:v>
                </c:pt>
                <c:pt idx="382">
                  <c:v>1337.29</c:v>
                </c:pt>
                <c:pt idx="383">
                  <c:v>1303.28</c:v>
                </c:pt>
                <c:pt idx="384">
                  <c:v>1304.48</c:v>
                </c:pt>
                <c:pt idx="385">
                  <c:v>1301.8699999999999</c:v>
                </c:pt>
                <c:pt idx="386">
                  <c:v>1296.1500000000001</c:v>
                </c:pt>
                <c:pt idx="387">
                  <c:v>1281.25</c:v>
                </c:pt>
                <c:pt idx="388">
                  <c:v>1293.72</c:v>
                </c:pt>
                <c:pt idx="389">
                  <c:v>1285.8699999999999</c:v>
                </c:pt>
                <c:pt idx="390">
                  <c:v>1275.99</c:v>
                </c:pt>
                <c:pt idx="391">
                  <c:v>1294.47</c:v>
                </c:pt>
                <c:pt idx="392">
                  <c:v>1302.9100000000001</c:v>
                </c:pt>
                <c:pt idx="393">
                  <c:v>1297.5899999999999</c:v>
                </c:pt>
                <c:pt idx="394">
                  <c:v>1285.3399999999999</c:v>
                </c:pt>
                <c:pt idx="395">
                  <c:v>1259.81</c:v>
                </c:pt>
                <c:pt idx="396">
                  <c:v>1255.5999999999999</c:v>
                </c:pt>
                <c:pt idx="397">
                  <c:v>1255.3</c:v>
                </c:pt>
                <c:pt idx="398">
                  <c:v>1253.5999999999999</c:v>
                </c:pt>
                <c:pt idx="399">
                  <c:v>1245.3499999999999</c:v>
                </c:pt>
                <c:pt idx="400">
                  <c:v>1254.8699999999999</c:v>
                </c:pt>
                <c:pt idx="401">
                  <c:v>1248.8399999999999</c:v>
                </c:pt>
                <c:pt idx="402">
                  <c:v>1245.1300000000001</c:v>
                </c:pt>
                <c:pt idx="403">
                  <c:v>1235.75</c:v>
                </c:pt>
                <c:pt idx="404">
                  <c:v>1226.07</c:v>
                </c:pt>
                <c:pt idx="405">
                  <c:v>1221.9100000000001</c:v>
                </c:pt>
                <c:pt idx="406">
                  <c:v>1221.8599999999999</c:v>
                </c:pt>
                <c:pt idx="407">
                  <c:v>1205.6099999999999</c:v>
                </c:pt>
                <c:pt idx="408">
                  <c:v>1204.8399999999999</c:v>
                </c:pt>
                <c:pt idx="409">
                  <c:v>1210.6300000000001</c:v>
                </c:pt>
                <c:pt idx="410">
                  <c:v>1196.3</c:v>
                </c:pt>
                <c:pt idx="411">
                  <c:v>1195.56</c:v>
                </c:pt>
                <c:pt idx="412">
                  <c:v>1186.3399999999999</c:v>
                </c:pt>
                <c:pt idx="413">
                  <c:v>1190.9100000000001</c:v>
                </c:pt>
                <c:pt idx="414">
                  <c:v>1184.9100000000001</c:v>
                </c:pt>
                <c:pt idx="415">
                  <c:v>1177.78</c:v>
                </c:pt>
                <c:pt idx="416">
                  <c:v>1211.3</c:v>
                </c:pt>
                <c:pt idx="417">
                  <c:v>1203.51</c:v>
                </c:pt>
                <c:pt idx="418">
                  <c:v>1195.98</c:v>
                </c:pt>
                <c:pt idx="419">
                  <c:v>1185.8399999999999</c:v>
                </c:pt>
                <c:pt idx="420">
                  <c:v>1191.52</c:v>
                </c:pt>
                <c:pt idx="421">
                  <c:v>1183.96</c:v>
                </c:pt>
                <c:pt idx="422">
                  <c:v>1184.08</c:v>
                </c:pt>
                <c:pt idx="423">
                  <c:v>1178.53</c:v>
                </c:pt>
                <c:pt idx="424">
                  <c:v>1182.44</c:v>
                </c:pt>
                <c:pt idx="425">
                  <c:v>1152.55</c:v>
                </c:pt>
                <c:pt idx="426">
                  <c:v>1154.27</c:v>
                </c:pt>
                <c:pt idx="427">
                  <c:v>1149.47</c:v>
                </c:pt>
                <c:pt idx="428">
                  <c:v>1151.46</c:v>
                </c:pt>
                <c:pt idx="429">
                  <c:v>1136.6199999999999</c:v>
                </c:pt>
                <c:pt idx="430">
                  <c:v>1122.57</c:v>
                </c:pt>
                <c:pt idx="431">
                  <c:v>1133.8499999999999</c:v>
                </c:pt>
                <c:pt idx="432">
                  <c:v>1137.3800000000001</c:v>
                </c:pt>
                <c:pt idx="433">
                  <c:v>1155.31</c:v>
                </c:pt>
                <c:pt idx="434">
                  <c:v>1150.1400000000001</c:v>
                </c:pt>
                <c:pt idx="435">
                  <c:v>1146.0899999999999</c:v>
                </c:pt>
                <c:pt idx="436">
                  <c:v>1141.47</c:v>
                </c:pt>
                <c:pt idx="437">
                  <c:v>1138.95</c:v>
                </c:pt>
                <c:pt idx="438">
                  <c:v>1114.21</c:v>
                </c:pt>
                <c:pt idx="439">
                  <c:v>1105.49</c:v>
                </c:pt>
                <c:pt idx="440">
                  <c:v>1105.03</c:v>
                </c:pt>
                <c:pt idx="441">
                  <c:v>1109.55</c:v>
                </c:pt>
                <c:pt idx="442">
                  <c:v>1105.29</c:v>
                </c:pt>
                <c:pt idx="443">
                  <c:v>1115.92</c:v>
                </c:pt>
                <c:pt idx="444">
                  <c:v>1120.2</c:v>
                </c:pt>
                <c:pt idx="445">
                  <c:v>1118.27</c:v>
                </c:pt>
                <c:pt idx="446">
                  <c:v>1135.45</c:v>
                </c:pt>
                <c:pt idx="447">
                  <c:v>1129</c:v>
                </c:pt>
                <c:pt idx="448">
                  <c:v>1120.9000000000001</c:v>
                </c:pt>
                <c:pt idx="449">
                  <c:v>1112.3</c:v>
                </c:pt>
                <c:pt idx="450">
                  <c:v>1121.01</c:v>
                </c:pt>
                <c:pt idx="451">
                  <c:v>1117.98</c:v>
                </c:pt>
                <c:pt idx="452">
                  <c:v>1129.28</c:v>
                </c:pt>
                <c:pt idx="453">
                  <c:v>1130.98</c:v>
                </c:pt>
                <c:pt idx="454">
                  <c:v>1129.22</c:v>
                </c:pt>
                <c:pt idx="455">
                  <c:v>1121.1500000000001</c:v>
                </c:pt>
                <c:pt idx="456">
                  <c:v>1117.8800000000001</c:v>
                </c:pt>
                <c:pt idx="457">
                  <c:v>1114.22</c:v>
                </c:pt>
                <c:pt idx="458">
                  <c:v>1111.58</c:v>
                </c:pt>
                <c:pt idx="459">
                  <c:v>1099.43</c:v>
                </c:pt>
                <c:pt idx="460">
                  <c:v>1095.7</c:v>
                </c:pt>
                <c:pt idx="461">
                  <c:v>1077.03</c:v>
                </c:pt>
                <c:pt idx="462">
                  <c:v>1084.44</c:v>
                </c:pt>
                <c:pt idx="463">
                  <c:v>1076.02</c:v>
                </c:pt>
                <c:pt idx="464">
                  <c:v>1078.4100000000001</c:v>
                </c:pt>
                <c:pt idx="465">
                  <c:v>1071.4100000000001</c:v>
                </c:pt>
                <c:pt idx="466">
                  <c:v>1079.3800000000001</c:v>
                </c:pt>
                <c:pt idx="467">
                  <c:v>1073.3499999999999</c:v>
                </c:pt>
                <c:pt idx="468">
                  <c:v>1064.71</c:v>
                </c:pt>
                <c:pt idx="469">
                  <c:v>1073.06</c:v>
                </c:pt>
                <c:pt idx="470">
                  <c:v>1083.67</c:v>
                </c:pt>
                <c:pt idx="471">
                  <c:v>1092.98</c:v>
                </c:pt>
                <c:pt idx="472">
                  <c:v>1070.6400000000001</c:v>
                </c:pt>
                <c:pt idx="473">
                  <c:v>1081.8900000000001</c:v>
                </c:pt>
                <c:pt idx="474">
                  <c:v>1089.57</c:v>
                </c:pt>
                <c:pt idx="475">
                  <c:v>1108.01</c:v>
                </c:pt>
                <c:pt idx="476">
                  <c:v>1097.42</c:v>
                </c:pt>
                <c:pt idx="477">
                  <c:v>1093.22</c:v>
                </c:pt>
                <c:pt idx="478">
                  <c:v>1094.44</c:v>
                </c:pt>
                <c:pt idx="479">
                  <c:v>1088.56</c:v>
                </c:pt>
                <c:pt idx="480">
                  <c:v>1098.07</c:v>
                </c:pt>
                <c:pt idx="481">
                  <c:v>1087.71</c:v>
                </c:pt>
                <c:pt idx="482">
                  <c:v>1097.3599999999999</c:v>
                </c:pt>
                <c:pt idx="483">
                  <c:v>1088.96</c:v>
                </c:pt>
                <c:pt idx="484">
                  <c:v>1077.67</c:v>
                </c:pt>
                <c:pt idx="485">
                  <c:v>1089.07</c:v>
                </c:pt>
                <c:pt idx="486">
                  <c:v>1093.28</c:v>
                </c:pt>
                <c:pt idx="487">
                  <c:v>1076.31</c:v>
                </c:pt>
                <c:pt idx="488">
                  <c:v>1073.57</c:v>
                </c:pt>
                <c:pt idx="489">
                  <c:v>1055.0999999999999</c:v>
                </c:pt>
                <c:pt idx="490">
                  <c:v>1065.5</c:v>
                </c:pt>
                <c:pt idx="491">
                  <c:v>1104.0899999999999</c:v>
                </c:pt>
                <c:pt idx="492">
                  <c:v>1080.0899999999999</c:v>
                </c:pt>
                <c:pt idx="493">
                  <c:v>1068.21</c:v>
                </c:pt>
                <c:pt idx="494">
                  <c:v>1079.01</c:v>
                </c:pt>
                <c:pt idx="495">
                  <c:v>1107.98</c:v>
                </c:pt>
                <c:pt idx="496">
                  <c:v>1108.5899999999999</c:v>
                </c:pt>
                <c:pt idx="497">
                  <c:v>1097.71</c:v>
                </c:pt>
                <c:pt idx="498">
                  <c:v>1098.23</c:v>
                </c:pt>
                <c:pt idx="499">
                  <c:v>1093.58</c:v>
                </c:pt>
                <c:pt idx="500">
                  <c:v>1088.8599999999999</c:v>
                </c:pt>
                <c:pt idx="501">
                  <c:v>1090.71</c:v>
                </c:pt>
                <c:pt idx="502">
                  <c:v>1117.8599999999999</c:v>
                </c:pt>
                <c:pt idx="503">
                  <c:v>1121.29</c:v>
                </c:pt>
                <c:pt idx="504">
                  <c:v>1137.3800000000001</c:v>
                </c:pt>
                <c:pt idx="505">
                  <c:v>1144.29</c:v>
                </c:pt>
                <c:pt idx="506">
                  <c:v>1144.3800000000001</c:v>
                </c:pt>
                <c:pt idx="507">
                  <c:v>1157.3900000000001</c:v>
                </c:pt>
                <c:pt idx="508">
                  <c:v>1137.9000000000001</c:v>
                </c:pt>
                <c:pt idx="509">
                  <c:v>1140.46</c:v>
                </c:pt>
                <c:pt idx="510">
                  <c:v>1156.71</c:v>
                </c:pt>
                <c:pt idx="511">
                  <c:v>1150.1400000000001</c:v>
                </c:pt>
                <c:pt idx="512">
                  <c:v>1151.0999999999999</c:v>
                </c:pt>
                <c:pt idx="513">
                  <c:v>1151.48</c:v>
                </c:pt>
                <c:pt idx="514">
                  <c:v>1151.24</c:v>
                </c:pt>
                <c:pt idx="515">
                  <c:v>1156.02</c:v>
                </c:pt>
                <c:pt idx="516">
                  <c:v>1143.8599999999999</c:v>
                </c:pt>
                <c:pt idx="517">
                  <c:v>1146.1300000000001</c:v>
                </c:pt>
                <c:pt idx="518">
                  <c:v>1143.3399999999999</c:v>
                </c:pt>
                <c:pt idx="519">
                  <c:v>1132.67</c:v>
                </c:pt>
                <c:pt idx="520">
                  <c:v>1126.8800000000001</c:v>
                </c:pt>
                <c:pt idx="521">
                  <c:v>1126.56</c:v>
                </c:pt>
                <c:pt idx="522">
                  <c:v>1126.22</c:v>
                </c:pt>
                <c:pt idx="523">
                  <c:v>1130.32</c:v>
                </c:pt>
                <c:pt idx="524">
                  <c:v>1120.1400000000001</c:v>
                </c:pt>
                <c:pt idx="525">
                  <c:v>1116.57</c:v>
                </c:pt>
                <c:pt idx="526">
                  <c:v>1107.2</c:v>
                </c:pt>
                <c:pt idx="527">
                  <c:v>1112.17</c:v>
                </c:pt>
                <c:pt idx="528">
                  <c:v>1098.5999999999999</c:v>
                </c:pt>
                <c:pt idx="529">
                  <c:v>1088.05</c:v>
                </c:pt>
                <c:pt idx="530">
                  <c:v>1087.0899999999999</c:v>
                </c:pt>
                <c:pt idx="531">
                  <c:v>1074.57</c:v>
                </c:pt>
                <c:pt idx="532">
                  <c:v>1063.96</c:v>
                </c:pt>
                <c:pt idx="533">
                  <c:v>1049.6099999999999</c:v>
                </c:pt>
                <c:pt idx="534">
                  <c:v>1043.51</c:v>
                </c:pt>
                <c:pt idx="535">
                  <c:v>1060.58</c:v>
                </c:pt>
                <c:pt idx="536">
                  <c:v>1046.8499999999999</c:v>
                </c:pt>
                <c:pt idx="537">
                  <c:v>1069.23</c:v>
                </c:pt>
                <c:pt idx="538">
                  <c:v>1073.99</c:v>
                </c:pt>
                <c:pt idx="539">
                  <c:v>1035.27</c:v>
                </c:pt>
                <c:pt idx="540">
                  <c:v>1047.94</c:v>
                </c:pt>
                <c:pt idx="541">
                  <c:v>1051.2</c:v>
                </c:pt>
                <c:pt idx="542">
                  <c:v>1047.5</c:v>
                </c:pt>
                <c:pt idx="543">
                  <c:v>1061.47</c:v>
                </c:pt>
                <c:pt idx="544">
                  <c:v>1060.48</c:v>
                </c:pt>
                <c:pt idx="545">
                  <c:v>1055.9100000000001</c:v>
                </c:pt>
                <c:pt idx="546">
                  <c:v>1042.6099999999999</c:v>
                </c:pt>
                <c:pt idx="547">
                  <c:v>1036.3599999999999</c:v>
                </c:pt>
                <c:pt idx="548">
                  <c:v>1041.6099999999999</c:v>
                </c:pt>
                <c:pt idx="549">
                  <c:v>1040.18</c:v>
                </c:pt>
                <c:pt idx="550">
                  <c:v>1028.45</c:v>
                </c:pt>
                <c:pt idx="551">
                  <c:v>1005.96</c:v>
                </c:pt>
                <c:pt idx="552">
                  <c:v>1021.42</c:v>
                </c:pt>
                <c:pt idx="553">
                  <c:v>1016.78</c:v>
                </c:pt>
                <c:pt idx="554">
                  <c:v>1005.38</c:v>
                </c:pt>
                <c:pt idx="555">
                  <c:v>1008.46</c:v>
                </c:pt>
                <c:pt idx="556">
                  <c:v>1006.93</c:v>
                </c:pt>
                <c:pt idx="557">
                  <c:v>1010.92</c:v>
                </c:pt>
                <c:pt idx="558">
                  <c:v>1006.98</c:v>
                </c:pt>
                <c:pt idx="559">
                  <c:v>1006.41</c:v>
                </c:pt>
                <c:pt idx="560">
                  <c:v>1015.87</c:v>
                </c:pt>
                <c:pt idx="561">
                  <c:v>1005.97</c:v>
                </c:pt>
                <c:pt idx="562">
                  <c:v>998.73</c:v>
                </c:pt>
                <c:pt idx="563">
                  <c:v>1001.19</c:v>
                </c:pt>
                <c:pt idx="564">
                  <c:v>987.56</c:v>
                </c:pt>
                <c:pt idx="565">
                  <c:v>989.72</c:v>
                </c:pt>
                <c:pt idx="566">
                  <c:v>984.27</c:v>
                </c:pt>
                <c:pt idx="567">
                  <c:v>982.29</c:v>
                </c:pt>
                <c:pt idx="568">
                  <c:v>984.26</c:v>
                </c:pt>
                <c:pt idx="569">
                  <c:v>998.65</c:v>
                </c:pt>
                <c:pt idx="570">
                  <c:v>999.19</c:v>
                </c:pt>
                <c:pt idx="571">
                  <c:v>995.84</c:v>
                </c:pt>
                <c:pt idx="572">
                  <c:v>997.62</c:v>
                </c:pt>
                <c:pt idx="573">
                  <c:v>1002.21</c:v>
                </c:pt>
                <c:pt idx="574">
                  <c:v>1001.75</c:v>
                </c:pt>
                <c:pt idx="575">
                  <c:v>998.88</c:v>
                </c:pt>
                <c:pt idx="576">
                  <c:v>1000.23</c:v>
                </c:pt>
                <c:pt idx="577">
                  <c:v>999.84</c:v>
                </c:pt>
                <c:pt idx="578">
                  <c:v>999.89</c:v>
                </c:pt>
                <c:pt idx="579">
                  <c:v>999.95</c:v>
                </c:pt>
                <c:pt idx="580">
                  <c:v>927.74</c:v>
                </c:pt>
                <c:pt idx="581">
                  <c:v>926.88</c:v>
                </c:pt>
                <c:pt idx="582">
                  <c:v>930.56</c:v>
                </c:pt>
                <c:pt idx="583">
                  <c:v>919.81</c:v>
                </c:pt>
                <c:pt idx="584">
                  <c:v>917.42</c:v>
                </c:pt>
                <c:pt idx="585">
                  <c:v>920.27</c:v>
                </c:pt>
                <c:pt idx="586">
                  <c:v>921.01</c:v>
                </c:pt>
                <c:pt idx="587">
                  <c:v>917.16</c:v>
                </c:pt>
                <c:pt idx="588">
                  <c:v>915.58</c:v>
                </c:pt>
                <c:pt idx="589">
                  <c:v>912.1</c:v>
                </c:pt>
                <c:pt idx="590">
                  <c:v>911.09</c:v>
                </c:pt>
                <c:pt idx="591">
                  <c:v>904.18</c:v>
                </c:pt>
                <c:pt idx="592">
                  <c:v>899.67</c:v>
                </c:pt>
                <c:pt idx="593">
                  <c:v>899.35</c:v>
                </c:pt>
                <c:pt idx="594">
                  <c:v>898.68</c:v>
                </c:pt>
                <c:pt idx="595">
                  <c:v>899.6</c:v>
                </c:pt>
                <c:pt idx="596">
                  <c:v>897.58</c:v>
                </c:pt>
                <c:pt idx="597">
                  <c:v>897.09</c:v>
                </c:pt>
                <c:pt idx="598">
                  <c:v>890.77</c:v>
                </c:pt>
                <c:pt idx="599">
                  <c:v>895.5</c:v>
                </c:pt>
                <c:pt idx="600">
                  <c:v>896.1</c:v>
                </c:pt>
                <c:pt idx="601">
                  <c:v>896.57</c:v>
                </c:pt>
                <c:pt idx="602">
                  <c:v>891.98</c:v>
                </c:pt>
                <c:pt idx="603">
                  <c:v>889.67</c:v>
                </c:pt>
                <c:pt idx="604">
                  <c:v>898.12</c:v>
                </c:pt>
                <c:pt idx="605">
                  <c:v>903.43</c:v>
                </c:pt>
                <c:pt idx="606">
                  <c:v>903.74</c:v>
                </c:pt>
                <c:pt idx="607">
                  <c:v>899.05</c:v>
                </c:pt>
                <c:pt idx="608">
                  <c:v>900.18</c:v>
                </c:pt>
                <c:pt idx="609">
                  <c:v>903.77</c:v>
                </c:pt>
                <c:pt idx="610">
                  <c:v>899.51</c:v>
                </c:pt>
                <c:pt idx="611">
                  <c:v>895.08</c:v>
                </c:pt>
                <c:pt idx="612">
                  <c:v>897.41</c:v>
                </c:pt>
                <c:pt idx="613">
                  <c:v>893.09</c:v>
                </c:pt>
                <c:pt idx="614">
                  <c:v>888.64</c:v>
                </c:pt>
                <c:pt idx="615">
                  <c:v>883.28</c:v>
                </c:pt>
                <c:pt idx="616">
                  <c:v>878.37</c:v>
                </c:pt>
                <c:pt idx="617">
                  <c:v>873.43</c:v>
                </c:pt>
                <c:pt idx="618">
                  <c:v>872.75</c:v>
                </c:pt>
                <c:pt idx="619">
                  <c:v>873.5</c:v>
                </c:pt>
                <c:pt idx="620">
                  <c:v>876.36</c:v>
                </c:pt>
                <c:pt idx="621">
                  <c:v>874.51</c:v>
                </c:pt>
                <c:pt idx="622">
                  <c:v>878.29</c:v>
                </c:pt>
                <c:pt idx="623">
                  <c:v>879.74</c:v>
                </c:pt>
                <c:pt idx="624">
                  <c:v>876.97</c:v>
                </c:pt>
                <c:pt idx="625">
                  <c:v>873.08</c:v>
                </c:pt>
                <c:pt idx="626">
                  <c:v>871.81</c:v>
                </c:pt>
                <c:pt idx="627">
                  <c:v>874.53</c:v>
                </c:pt>
                <c:pt idx="628">
                  <c:v>877.61</c:v>
                </c:pt>
                <c:pt idx="629">
                  <c:v>875.39</c:v>
                </c:pt>
                <c:pt idx="630">
                  <c:v>875.56</c:v>
                </c:pt>
                <c:pt idx="631">
                  <c:v>876.53</c:v>
                </c:pt>
                <c:pt idx="632">
                  <c:v>871.38</c:v>
                </c:pt>
                <c:pt idx="633">
                  <c:v>872.94</c:v>
                </c:pt>
                <c:pt idx="634">
                  <c:v>870.64</c:v>
                </c:pt>
                <c:pt idx="635">
                  <c:v>875.77</c:v>
                </c:pt>
                <c:pt idx="636">
                  <c:v>876.01</c:v>
                </c:pt>
                <c:pt idx="637">
                  <c:v>874.18</c:v>
                </c:pt>
                <c:pt idx="638">
                  <c:v>862.81</c:v>
                </c:pt>
                <c:pt idx="639">
                  <c:v>854.46</c:v>
                </c:pt>
                <c:pt idx="640">
                  <c:v>852.24</c:v>
                </c:pt>
                <c:pt idx="641">
                  <c:v>850.05</c:v>
                </c:pt>
                <c:pt idx="642">
                  <c:v>849.89</c:v>
                </c:pt>
                <c:pt idx="643">
                  <c:v>851.38</c:v>
                </c:pt>
                <c:pt idx="644">
                  <c:v>853.52</c:v>
                </c:pt>
                <c:pt idx="645">
                  <c:v>859.67</c:v>
                </c:pt>
                <c:pt idx="646">
                  <c:v>870.24</c:v>
                </c:pt>
                <c:pt idx="647">
                  <c:v>874.05</c:v>
                </c:pt>
                <c:pt idx="648">
                  <c:v>863.2</c:v>
                </c:pt>
                <c:pt idx="649">
                  <c:v>860.17</c:v>
                </c:pt>
                <c:pt idx="650">
                  <c:v>858.19</c:v>
                </c:pt>
                <c:pt idx="651">
                  <c:v>861.77</c:v>
                </c:pt>
                <c:pt idx="652">
                  <c:v>861.7</c:v>
                </c:pt>
                <c:pt idx="653">
                  <c:v>872.55</c:v>
                </c:pt>
                <c:pt idx="654">
                  <c:v>872.36</c:v>
                </c:pt>
                <c:pt idx="655">
                  <c:v>862.69</c:v>
                </c:pt>
                <c:pt idx="656">
                  <c:v>855.76</c:v>
                </c:pt>
                <c:pt idx="657">
                  <c:v>851.12</c:v>
                </c:pt>
                <c:pt idx="658">
                  <c:v>848.75</c:v>
                </c:pt>
                <c:pt idx="659">
                  <c:v>850.23</c:v>
                </c:pt>
                <c:pt idx="660">
                  <c:v>855.74</c:v>
                </c:pt>
                <c:pt idx="661">
                  <c:v>861.45</c:v>
                </c:pt>
                <c:pt idx="662">
                  <c:v>858.97</c:v>
                </c:pt>
                <c:pt idx="663">
                  <c:v>854.39</c:v>
                </c:pt>
                <c:pt idx="664">
                  <c:v>849.08</c:v>
                </c:pt>
                <c:pt idx="665">
                  <c:v>853.86</c:v>
                </c:pt>
                <c:pt idx="666">
                  <c:v>851.94</c:v>
                </c:pt>
                <c:pt idx="667">
                  <c:v>851.97</c:v>
                </c:pt>
                <c:pt idx="668">
                  <c:v>851.3</c:v>
                </c:pt>
                <c:pt idx="669">
                  <c:v>852.65</c:v>
                </c:pt>
                <c:pt idx="670">
                  <c:v>848.94</c:v>
                </c:pt>
                <c:pt idx="671">
                  <c:v>846.17</c:v>
                </c:pt>
                <c:pt idx="672">
                  <c:v>847.78</c:v>
                </c:pt>
                <c:pt idx="673">
                  <c:v>849.62</c:v>
                </c:pt>
                <c:pt idx="674">
                  <c:v>858.48</c:v>
                </c:pt>
                <c:pt idx="675">
                  <c:v>849.73</c:v>
                </c:pt>
                <c:pt idx="676">
                  <c:v>846.85</c:v>
                </c:pt>
                <c:pt idx="677">
                  <c:v>838.15</c:v>
                </c:pt>
                <c:pt idx="678">
                  <c:v>833.64</c:v>
                </c:pt>
                <c:pt idx="679">
                  <c:v>840.65</c:v>
                </c:pt>
                <c:pt idx="680">
                  <c:v>851.01</c:v>
                </c:pt>
                <c:pt idx="681">
                  <c:v>853.27</c:v>
                </c:pt>
                <c:pt idx="682">
                  <c:v>854.14</c:v>
                </c:pt>
                <c:pt idx="683">
                  <c:v>851.13</c:v>
                </c:pt>
                <c:pt idx="684">
                  <c:v>841.78</c:v>
                </c:pt>
                <c:pt idx="685">
                  <c:v>846.53</c:v>
                </c:pt>
                <c:pt idx="686">
                  <c:v>843.63</c:v>
                </c:pt>
                <c:pt idx="687">
                  <c:v>840.09</c:v>
                </c:pt>
                <c:pt idx="688">
                  <c:v>840.58</c:v>
                </c:pt>
                <c:pt idx="689">
                  <c:v>840.19</c:v>
                </c:pt>
                <c:pt idx="690">
                  <c:v>833.14</c:v>
                </c:pt>
                <c:pt idx="691">
                  <c:v>828.95</c:v>
                </c:pt>
                <c:pt idx="692">
                  <c:v>838.29</c:v>
                </c:pt>
                <c:pt idx="693">
                  <c:v>834.92</c:v>
                </c:pt>
                <c:pt idx="694">
                  <c:v>849.52</c:v>
                </c:pt>
                <c:pt idx="695">
                  <c:v>853.61</c:v>
                </c:pt>
                <c:pt idx="696">
                  <c:v>853.12</c:v>
                </c:pt>
                <c:pt idx="697">
                  <c:v>848.22</c:v>
                </c:pt>
                <c:pt idx="698">
                  <c:v>837.81</c:v>
                </c:pt>
                <c:pt idx="699">
                  <c:v>843.67</c:v>
                </c:pt>
                <c:pt idx="700">
                  <c:v>859.33</c:v>
                </c:pt>
                <c:pt idx="701">
                  <c:v>859.93</c:v>
                </c:pt>
                <c:pt idx="702">
                  <c:v>850.52</c:v>
                </c:pt>
                <c:pt idx="703">
                  <c:v>854.32</c:v>
                </c:pt>
                <c:pt idx="704">
                  <c:v>856.39</c:v>
                </c:pt>
                <c:pt idx="705">
                  <c:v>852.86</c:v>
                </c:pt>
                <c:pt idx="706">
                  <c:v>854.15</c:v>
                </c:pt>
                <c:pt idx="707">
                  <c:v>856.96</c:v>
                </c:pt>
                <c:pt idx="708">
                  <c:v>860.3</c:v>
                </c:pt>
                <c:pt idx="709">
                  <c:v>864.57</c:v>
                </c:pt>
                <c:pt idx="710">
                  <c:v>859.45</c:v>
                </c:pt>
                <c:pt idx="711">
                  <c:v>863.46</c:v>
                </c:pt>
                <c:pt idx="712">
                  <c:v>860.92</c:v>
                </c:pt>
                <c:pt idx="713">
                  <c:v>865.79</c:v>
                </c:pt>
                <c:pt idx="714">
                  <c:v>859.9</c:v>
                </c:pt>
                <c:pt idx="715">
                  <c:v>858.85</c:v>
                </c:pt>
                <c:pt idx="716">
                  <c:v>862.77</c:v>
                </c:pt>
                <c:pt idx="717">
                  <c:v>860.91</c:v>
                </c:pt>
                <c:pt idx="718">
                  <c:v>864</c:v>
                </c:pt>
                <c:pt idx="719">
                  <c:v>868.27</c:v>
                </c:pt>
                <c:pt idx="720">
                  <c:v>870.37</c:v>
                </c:pt>
                <c:pt idx="721">
                  <c:v>874.15</c:v>
                </c:pt>
                <c:pt idx="722">
                  <c:v>866.33</c:v>
                </c:pt>
                <c:pt idx="723">
                  <c:v>863.02</c:v>
                </c:pt>
                <c:pt idx="724">
                  <c:v>858.29</c:v>
                </c:pt>
                <c:pt idx="725">
                  <c:v>857.36</c:v>
                </c:pt>
                <c:pt idx="726">
                  <c:v>858.13</c:v>
                </c:pt>
                <c:pt idx="727">
                  <c:v>863.37</c:v>
                </c:pt>
                <c:pt idx="728">
                  <c:v>860.33</c:v>
                </c:pt>
                <c:pt idx="729">
                  <c:v>848.23</c:v>
                </c:pt>
                <c:pt idx="730">
                  <c:v>849.96</c:v>
                </c:pt>
                <c:pt idx="731">
                  <c:v>853.79</c:v>
                </c:pt>
                <c:pt idx="732">
                  <c:v>851.93</c:v>
                </c:pt>
                <c:pt idx="733">
                  <c:v>847.95</c:v>
                </c:pt>
                <c:pt idx="734">
                  <c:v>863.02</c:v>
                </c:pt>
                <c:pt idx="735">
                  <c:v>862.67</c:v>
                </c:pt>
                <c:pt idx="736">
                  <c:v>874.58</c:v>
                </c:pt>
                <c:pt idx="737">
                  <c:v>881.8</c:v>
                </c:pt>
                <c:pt idx="738">
                  <c:v>889.1</c:v>
                </c:pt>
                <c:pt idx="739">
                  <c:v>887.47</c:v>
                </c:pt>
                <c:pt idx="740">
                  <c:v>882.71</c:v>
                </c:pt>
                <c:pt idx="741">
                  <c:v>882</c:v>
                </c:pt>
                <c:pt idx="742">
                  <c:v>890.59</c:v>
                </c:pt>
                <c:pt idx="743">
                  <c:v>886.78</c:v>
                </c:pt>
                <c:pt idx="744">
                  <c:v>887.41</c:v>
                </c:pt>
                <c:pt idx="745">
                  <c:v>887.15</c:v>
                </c:pt>
                <c:pt idx="746">
                  <c:v>885.97</c:v>
                </c:pt>
                <c:pt idx="747">
                  <c:v>882.43</c:v>
                </c:pt>
                <c:pt idx="748">
                  <c:v>879.94</c:v>
                </c:pt>
                <c:pt idx="749">
                  <c:v>880.42</c:v>
                </c:pt>
                <c:pt idx="750">
                  <c:v>888.21</c:v>
                </c:pt>
                <c:pt idx="751">
                  <c:v>892.44</c:v>
                </c:pt>
                <c:pt idx="752">
                  <c:v>897.17</c:v>
                </c:pt>
                <c:pt idx="753">
                  <c:v>894.38</c:v>
                </c:pt>
                <c:pt idx="754">
                  <c:v>898.82</c:v>
                </c:pt>
                <c:pt idx="755">
                  <c:v>897.24</c:v>
                </c:pt>
                <c:pt idx="756">
                  <c:v>907.98</c:v>
                </c:pt>
                <c:pt idx="757">
                  <c:v>908.89</c:v>
                </c:pt>
                <c:pt idx="758">
                  <c:v>904.78</c:v>
                </c:pt>
                <c:pt idx="759">
                  <c:v>901.58</c:v>
                </c:pt>
                <c:pt idx="760">
                  <c:v>904.97</c:v>
                </c:pt>
                <c:pt idx="761">
                  <c:v>898.72</c:v>
                </c:pt>
                <c:pt idx="762">
                  <c:v>899.04</c:v>
                </c:pt>
                <c:pt idx="763">
                  <c:v>895.89</c:v>
                </c:pt>
                <c:pt idx="764">
                  <c:v>891.39</c:v>
                </c:pt>
                <c:pt idx="765">
                  <c:v>896.5</c:v>
                </c:pt>
                <c:pt idx="766">
                  <c:v>896.01</c:v>
                </c:pt>
                <c:pt idx="767">
                  <c:v>894.26</c:v>
                </c:pt>
                <c:pt idx="768">
                  <c:v>890.12</c:v>
                </c:pt>
                <c:pt idx="769">
                  <c:v>894.83</c:v>
                </c:pt>
                <c:pt idx="770">
                  <c:v>893.36</c:v>
                </c:pt>
                <c:pt idx="771">
                  <c:v>886.88</c:v>
                </c:pt>
                <c:pt idx="772">
                  <c:v>900.18</c:v>
                </c:pt>
                <c:pt idx="773">
                  <c:v>903.1</c:v>
                </c:pt>
                <c:pt idx="774">
                  <c:v>903.89</c:v>
                </c:pt>
                <c:pt idx="775">
                  <c:v>900.18</c:v>
                </c:pt>
                <c:pt idx="776">
                  <c:v>900.46</c:v>
                </c:pt>
                <c:pt idx="777">
                  <c:v>901.48</c:v>
                </c:pt>
                <c:pt idx="778">
                  <c:v>895.94</c:v>
                </c:pt>
                <c:pt idx="779">
                  <c:v>895.65</c:v>
                </c:pt>
                <c:pt idx="780">
                  <c:v>888.19</c:v>
                </c:pt>
                <c:pt idx="781">
                  <c:v>888.76</c:v>
                </c:pt>
                <c:pt idx="782">
                  <c:v>892.53</c:v>
                </c:pt>
                <c:pt idx="783">
                  <c:v>889.81</c:v>
                </c:pt>
                <c:pt idx="784">
                  <c:v>884.23</c:v>
                </c:pt>
                <c:pt idx="785">
                  <c:v>890.33</c:v>
                </c:pt>
                <c:pt idx="786">
                  <c:v>881.38</c:v>
                </c:pt>
                <c:pt idx="787">
                  <c:v>879.99</c:v>
                </c:pt>
                <c:pt idx="788">
                  <c:v>879.89</c:v>
                </c:pt>
                <c:pt idx="789">
                  <c:v>874.44</c:v>
                </c:pt>
                <c:pt idx="790">
                  <c:v>873.11</c:v>
                </c:pt>
                <c:pt idx="791">
                  <c:v>871.08</c:v>
                </c:pt>
                <c:pt idx="792">
                  <c:v>871.68</c:v>
                </c:pt>
                <c:pt idx="793">
                  <c:v>867.51</c:v>
                </c:pt>
                <c:pt idx="794">
                  <c:v>875.42</c:v>
                </c:pt>
                <c:pt idx="795">
                  <c:v>875.14</c:v>
                </c:pt>
                <c:pt idx="796">
                  <c:v>867.08</c:v>
                </c:pt>
                <c:pt idx="797">
                  <c:v>861.99</c:v>
                </c:pt>
                <c:pt idx="798">
                  <c:v>864.31</c:v>
                </c:pt>
                <c:pt idx="799">
                  <c:v>865.71</c:v>
                </c:pt>
                <c:pt idx="800">
                  <c:v>858.66</c:v>
                </c:pt>
                <c:pt idx="801">
                  <c:v>860.48</c:v>
                </c:pt>
                <c:pt idx="802">
                  <c:v>858.61</c:v>
                </c:pt>
                <c:pt idx="803">
                  <c:v>839.14</c:v>
                </c:pt>
                <c:pt idx="804">
                  <c:v>839.16</c:v>
                </c:pt>
                <c:pt idx="805">
                  <c:v>838.95</c:v>
                </c:pt>
                <c:pt idx="806">
                  <c:v>832.87</c:v>
                </c:pt>
                <c:pt idx="807">
                  <c:v>832.1</c:v>
                </c:pt>
                <c:pt idx="808">
                  <c:v>834.29</c:v>
                </c:pt>
                <c:pt idx="809">
                  <c:v>840.21</c:v>
                </c:pt>
                <c:pt idx="810">
                  <c:v>842.45</c:v>
                </c:pt>
                <c:pt idx="811">
                  <c:v>843.13</c:v>
                </c:pt>
                <c:pt idx="812">
                  <c:v>841.82</c:v>
                </c:pt>
                <c:pt idx="813">
                  <c:v>831.5</c:v>
                </c:pt>
                <c:pt idx="814">
                  <c:v>830.97</c:v>
                </c:pt>
                <c:pt idx="815">
                  <c:v>825.29</c:v>
                </c:pt>
                <c:pt idx="816">
                  <c:v>823.3</c:v>
                </c:pt>
                <c:pt idx="817">
                  <c:v>814.95</c:v>
                </c:pt>
                <c:pt idx="818">
                  <c:v>812.17</c:v>
                </c:pt>
                <c:pt idx="819">
                  <c:v>812.41</c:v>
                </c:pt>
                <c:pt idx="820">
                  <c:v>810.64</c:v>
                </c:pt>
                <c:pt idx="821">
                  <c:v>808.38</c:v>
                </c:pt>
                <c:pt idx="822">
                  <c:v>803.04</c:v>
                </c:pt>
                <c:pt idx="823">
                  <c:v>805.79</c:v>
                </c:pt>
                <c:pt idx="824">
                  <c:v>805.53</c:v>
                </c:pt>
                <c:pt idx="825">
                  <c:v>799.73</c:v>
                </c:pt>
                <c:pt idx="826">
                  <c:v>797.69</c:v>
                </c:pt>
                <c:pt idx="827">
                  <c:v>809.98</c:v>
                </c:pt>
                <c:pt idx="828">
                  <c:v>818.4</c:v>
                </c:pt>
                <c:pt idx="829">
                  <c:v>819.12</c:v>
                </c:pt>
                <c:pt idx="830">
                  <c:v>819.96</c:v>
                </c:pt>
                <c:pt idx="831">
                  <c:v>815.13</c:v>
                </c:pt>
                <c:pt idx="832">
                  <c:v>815.39</c:v>
                </c:pt>
                <c:pt idx="833">
                  <c:v>818.39</c:v>
                </c:pt>
                <c:pt idx="834">
                  <c:v>809.04</c:v>
                </c:pt>
                <c:pt idx="835">
                  <c:v>804.39</c:v>
                </c:pt>
                <c:pt idx="836">
                  <c:v>808.79</c:v>
                </c:pt>
                <c:pt idx="837">
                  <c:v>812.98</c:v>
                </c:pt>
                <c:pt idx="838">
                  <c:v>825</c:v>
                </c:pt>
                <c:pt idx="839">
                  <c:v>822.23</c:v>
                </c:pt>
                <c:pt idx="840">
                  <c:v>827.79</c:v>
                </c:pt>
                <c:pt idx="841">
                  <c:v>841.05</c:v>
                </c:pt>
                <c:pt idx="842">
                  <c:v>845.66</c:v>
                </c:pt>
                <c:pt idx="843">
                  <c:v>842.51</c:v>
                </c:pt>
                <c:pt idx="844">
                  <c:v>835.02</c:v>
                </c:pt>
                <c:pt idx="845">
                  <c:v>841.56</c:v>
                </c:pt>
                <c:pt idx="846">
                  <c:v>835.96</c:v>
                </c:pt>
                <c:pt idx="847">
                  <c:v>838.42</c:v>
                </c:pt>
                <c:pt idx="848">
                  <c:v>846.19</c:v>
                </c:pt>
                <c:pt idx="849">
                  <c:v>853.42</c:v>
                </c:pt>
                <c:pt idx="850">
                  <c:v>852.65</c:v>
                </c:pt>
                <c:pt idx="851">
                  <c:v>859.33</c:v>
                </c:pt>
                <c:pt idx="852">
                  <c:v>864.62</c:v>
                </c:pt>
                <c:pt idx="853">
                  <c:v>863.91</c:v>
                </c:pt>
                <c:pt idx="854">
                  <c:v>866.04</c:v>
                </c:pt>
                <c:pt idx="855">
                  <c:v>866.25</c:v>
                </c:pt>
                <c:pt idx="856">
                  <c:v>858.56</c:v>
                </c:pt>
                <c:pt idx="857">
                  <c:v>860.86</c:v>
                </c:pt>
                <c:pt idx="858">
                  <c:v>862.7</c:v>
                </c:pt>
                <c:pt idx="859">
                  <c:v>868.38</c:v>
                </c:pt>
                <c:pt idx="860">
                  <c:v>866.9</c:v>
                </c:pt>
                <c:pt idx="861">
                  <c:v>867.96</c:v>
                </c:pt>
                <c:pt idx="862">
                  <c:v>867.05</c:v>
                </c:pt>
                <c:pt idx="863">
                  <c:v>873.55</c:v>
                </c:pt>
                <c:pt idx="864">
                  <c:v>867.15</c:v>
                </c:pt>
                <c:pt idx="865">
                  <c:v>871.45</c:v>
                </c:pt>
                <c:pt idx="866">
                  <c:v>872.59</c:v>
                </c:pt>
                <c:pt idx="867">
                  <c:v>870.33</c:v>
                </c:pt>
                <c:pt idx="868">
                  <c:v>863.74</c:v>
                </c:pt>
                <c:pt idx="869">
                  <c:v>854.99</c:v>
                </c:pt>
                <c:pt idx="870">
                  <c:v>856.99</c:v>
                </c:pt>
                <c:pt idx="871">
                  <c:v>871.4</c:v>
                </c:pt>
                <c:pt idx="872">
                  <c:v>870.01</c:v>
                </c:pt>
                <c:pt idx="873">
                  <c:v>878.54</c:v>
                </c:pt>
                <c:pt idx="874">
                  <c:v>873.81</c:v>
                </c:pt>
                <c:pt idx="875">
                  <c:v>878.93</c:v>
                </c:pt>
                <c:pt idx="876">
                  <c:v>889</c:v>
                </c:pt>
                <c:pt idx="877">
                  <c:v>895.37</c:v>
                </c:pt>
                <c:pt idx="878">
                  <c:v>891.56</c:v>
                </c:pt>
                <c:pt idx="879">
                  <c:v>875.27</c:v>
                </c:pt>
                <c:pt idx="880">
                  <c:v>878.37</c:v>
                </c:pt>
                <c:pt idx="881">
                  <c:v>873.52</c:v>
                </c:pt>
                <c:pt idx="882">
                  <c:v>872.62</c:v>
                </c:pt>
                <c:pt idx="883">
                  <c:v>874.74</c:v>
                </c:pt>
                <c:pt idx="884">
                  <c:v>868.39</c:v>
                </c:pt>
                <c:pt idx="885">
                  <c:v>860.31</c:v>
                </c:pt>
                <c:pt idx="886">
                  <c:v>862.01</c:v>
                </c:pt>
                <c:pt idx="887">
                  <c:v>862.05</c:v>
                </c:pt>
                <c:pt idx="888">
                  <c:v>858.26</c:v>
                </c:pt>
                <c:pt idx="889">
                  <c:v>856.81</c:v>
                </c:pt>
                <c:pt idx="890">
                  <c:v>861.16</c:v>
                </c:pt>
                <c:pt idx="891">
                  <c:v>862.09</c:v>
                </c:pt>
                <c:pt idx="892">
                  <c:v>855.4</c:v>
                </c:pt>
                <c:pt idx="893">
                  <c:v>854.93</c:v>
                </c:pt>
                <c:pt idx="894">
                  <c:v>858.82</c:v>
                </c:pt>
                <c:pt idx="895">
                  <c:v>854.9</c:v>
                </c:pt>
                <c:pt idx="896">
                  <c:v>857.78</c:v>
                </c:pt>
                <c:pt idx="897">
                  <c:v>851.39</c:v>
                </c:pt>
                <c:pt idx="898">
                  <c:v>855.59</c:v>
                </c:pt>
                <c:pt idx="899">
                  <c:v>854.88</c:v>
                </c:pt>
                <c:pt idx="900">
                  <c:v>853.06</c:v>
                </c:pt>
                <c:pt idx="901">
                  <c:v>858.57</c:v>
                </c:pt>
                <c:pt idx="902">
                  <c:v>858.77</c:v>
                </c:pt>
                <c:pt idx="903">
                  <c:v>854.87</c:v>
                </c:pt>
                <c:pt idx="904">
                  <c:v>858.5</c:v>
                </c:pt>
                <c:pt idx="905">
                  <c:v>857</c:v>
                </c:pt>
                <c:pt idx="906">
                  <c:v>856.8</c:v>
                </c:pt>
                <c:pt idx="907">
                  <c:v>857.61</c:v>
                </c:pt>
                <c:pt idx="908">
                  <c:v>852.14</c:v>
                </c:pt>
                <c:pt idx="909">
                  <c:v>851.91</c:v>
                </c:pt>
                <c:pt idx="910">
                  <c:v>852.94</c:v>
                </c:pt>
                <c:pt idx="911">
                  <c:v>853.45</c:v>
                </c:pt>
                <c:pt idx="912">
                  <c:v>855.31</c:v>
                </c:pt>
                <c:pt idx="913">
                  <c:v>849.99</c:v>
                </c:pt>
                <c:pt idx="914">
                  <c:v>843.23</c:v>
                </c:pt>
                <c:pt idx="915">
                  <c:v>841.28</c:v>
                </c:pt>
                <c:pt idx="916">
                  <c:v>840.88</c:v>
                </c:pt>
                <c:pt idx="917">
                  <c:v>844.2</c:v>
                </c:pt>
                <c:pt idx="918">
                  <c:v>852.72</c:v>
                </c:pt>
                <c:pt idx="919">
                  <c:v>858.84</c:v>
                </c:pt>
                <c:pt idx="920">
                  <c:v>859.06</c:v>
                </c:pt>
                <c:pt idx="921">
                  <c:v>861.23</c:v>
                </c:pt>
                <c:pt idx="922">
                  <c:v>855.31</c:v>
                </c:pt>
                <c:pt idx="923">
                  <c:v>853.12</c:v>
                </c:pt>
                <c:pt idx="924">
                  <c:v>847.36</c:v>
                </c:pt>
                <c:pt idx="925">
                  <c:v>850.51</c:v>
                </c:pt>
                <c:pt idx="926">
                  <c:v>854.96</c:v>
                </c:pt>
                <c:pt idx="927">
                  <c:v>854.69</c:v>
                </c:pt>
                <c:pt idx="928">
                  <c:v>853.01</c:v>
                </c:pt>
                <c:pt idx="929">
                  <c:v>855.79</c:v>
                </c:pt>
                <c:pt idx="930">
                  <c:v>855.64</c:v>
                </c:pt>
                <c:pt idx="931">
                  <c:v>853.29</c:v>
                </c:pt>
                <c:pt idx="932">
                  <c:v>848.61</c:v>
                </c:pt>
                <c:pt idx="933">
                  <c:v>847.4</c:v>
                </c:pt>
                <c:pt idx="934">
                  <c:v>836.04</c:v>
                </c:pt>
                <c:pt idx="935">
                  <c:v>837.72</c:v>
                </c:pt>
                <c:pt idx="936">
                  <c:v>837</c:v>
                </c:pt>
                <c:pt idx="937">
                  <c:v>821.15</c:v>
                </c:pt>
                <c:pt idx="938">
                  <c:v>827.44</c:v>
                </c:pt>
                <c:pt idx="939">
                  <c:v>842.82</c:v>
                </c:pt>
                <c:pt idx="940">
                  <c:v>851.03</c:v>
                </c:pt>
                <c:pt idx="941">
                  <c:v>855.84</c:v>
                </c:pt>
                <c:pt idx="942">
                  <c:v>849.55</c:v>
                </c:pt>
                <c:pt idx="943">
                  <c:v>842.67</c:v>
                </c:pt>
                <c:pt idx="944">
                  <c:v>829.44</c:v>
                </c:pt>
                <c:pt idx="945">
                  <c:v>827.37</c:v>
                </c:pt>
                <c:pt idx="946">
                  <c:v>823.84</c:v>
                </c:pt>
                <c:pt idx="947">
                  <c:v>818.25</c:v>
                </c:pt>
                <c:pt idx="948">
                  <c:v>816.76</c:v>
                </c:pt>
                <c:pt idx="949">
                  <c:v>805.42</c:v>
                </c:pt>
                <c:pt idx="950">
                  <c:v>803.61</c:v>
                </c:pt>
                <c:pt idx="951">
                  <c:v>802.13</c:v>
                </c:pt>
                <c:pt idx="952">
                  <c:v>805.79</c:v>
                </c:pt>
                <c:pt idx="953">
                  <c:v>817.2</c:v>
                </c:pt>
                <c:pt idx="954">
                  <c:v>809.1</c:v>
                </c:pt>
                <c:pt idx="955">
                  <c:v>806.43</c:v>
                </c:pt>
                <c:pt idx="956">
                  <c:v>801.49</c:v>
                </c:pt>
                <c:pt idx="957">
                  <c:v>799.33</c:v>
                </c:pt>
                <c:pt idx="958">
                  <c:v>792.5</c:v>
                </c:pt>
                <c:pt idx="959">
                  <c:v>796.07</c:v>
                </c:pt>
                <c:pt idx="960">
                  <c:v>806.21</c:v>
                </c:pt>
                <c:pt idx="961">
                  <c:v>799.67</c:v>
                </c:pt>
                <c:pt idx="962">
                  <c:v>797.71</c:v>
                </c:pt>
                <c:pt idx="963">
                  <c:v>806.9</c:v>
                </c:pt>
                <c:pt idx="964">
                  <c:v>813.06</c:v>
                </c:pt>
                <c:pt idx="965">
                  <c:v>800.53</c:v>
                </c:pt>
                <c:pt idx="966">
                  <c:v>807.59</c:v>
                </c:pt>
                <c:pt idx="967">
                  <c:v>822.19</c:v>
                </c:pt>
                <c:pt idx="968">
                  <c:v>821.82</c:v>
                </c:pt>
                <c:pt idx="969">
                  <c:v>825.84</c:v>
                </c:pt>
                <c:pt idx="970">
                  <c:v>830.1</c:v>
                </c:pt>
                <c:pt idx="971">
                  <c:v>836.63</c:v>
                </c:pt>
                <c:pt idx="972">
                  <c:v>857.03</c:v>
                </c:pt>
                <c:pt idx="973">
                  <c:v>868.24</c:v>
                </c:pt>
                <c:pt idx="974">
                  <c:v>868.24</c:v>
                </c:pt>
                <c:pt idx="975">
                  <c:v>866.05</c:v>
                </c:pt>
                <c:pt idx="976">
                  <c:v>863.74</c:v>
                </c:pt>
                <c:pt idx="977">
                  <c:v>870.76</c:v>
                </c:pt>
                <c:pt idx="978">
                  <c:v>869.93</c:v>
                </c:pt>
                <c:pt idx="979">
                  <c:v>879.15</c:v>
                </c:pt>
                <c:pt idx="980">
                  <c:v>884.6</c:v>
                </c:pt>
                <c:pt idx="981">
                  <c:v>883.25</c:v>
                </c:pt>
                <c:pt idx="982">
                  <c:v>874.44</c:v>
                </c:pt>
                <c:pt idx="983">
                  <c:v>873.84</c:v>
                </c:pt>
                <c:pt idx="984">
                  <c:v>885.08</c:v>
                </c:pt>
                <c:pt idx="985">
                  <c:v>890.79</c:v>
                </c:pt>
                <c:pt idx="986">
                  <c:v>886.52</c:v>
                </c:pt>
                <c:pt idx="987">
                  <c:v>890.17</c:v>
                </c:pt>
                <c:pt idx="988">
                  <c:v>891.62</c:v>
                </c:pt>
                <c:pt idx="989">
                  <c:v>883.1</c:v>
                </c:pt>
                <c:pt idx="990">
                  <c:v>893.87</c:v>
                </c:pt>
                <c:pt idx="991">
                  <c:v>893.22</c:v>
                </c:pt>
                <c:pt idx="992">
                  <c:v>894.48</c:v>
                </c:pt>
                <c:pt idx="993">
                  <c:v>901.94</c:v>
                </c:pt>
                <c:pt idx="994">
                  <c:v>892.67</c:v>
                </c:pt>
                <c:pt idx="995">
                  <c:v>894.43</c:v>
                </c:pt>
                <c:pt idx="996">
                  <c:v>891.26</c:v>
                </c:pt>
                <c:pt idx="997">
                  <c:v>898.33</c:v>
                </c:pt>
                <c:pt idx="998">
                  <c:v>902.73</c:v>
                </c:pt>
                <c:pt idx="999">
                  <c:v>901.97</c:v>
                </c:pt>
                <c:pt idx="1000">
                  <c:v>896.13</c:v>
                </c:pt>
                <c:pt idx="1001">
                  <c:v>898.84</c:v>
                </c:pt>
                <c:pt idx="1002">
                  <c:v>904.12</c:v>
                </c:pt>
                <c:pt idx="1003">
                  <c:v>907.68</c:v>
                </c:pt>
                <c:pt idx="1004">
                  <c:v>913.43</c:v>
                </c:pt>
                <c:pt idx="1005">
                  <c:v>921.39</c:v>
                </c:pt>
                <c:pt idx="1006">
                  <c:v>917.83</c:v>
                </c:pt>
                <c:pt idx="1007">
                  <c:v>916.22</c:v>
                </c:pt>
                <c:pt idx="1008">
                  <c:v>911.67</c:v>
                </c:pt>
                <c:pt idx="1009">
                  <c:v>907.65</c:v>
                </c:pt>
                <c:pt idx="1010">
                  <c:v>905.84</c:v>
                </c:pt>
                <c:pt idx="1011">
                  <c:v>892.01</c:v>
                </c:pt>
                <c:pt idx="1012">
                  <c:v>901.1</c:v>
                </c:pt>
                <c:pt idx="1013">
                  <c:v>916.07</c:v>
                </c:pt>
                <c:pt idx="1014">
                  <c:v>905.85</c:v>
                </c:pt>
                <c:pt idx="1015">
                  <c:v>900.91</c:v>
                </c:pt>
                <c:pt idx="1016">
                  <c:v>904.64</c:v>
                </c:pt>
                <c:pt idx="1017">
                  <c:v>901.83</c:v>
                </c:pt>
                <c:pt idx="1018">
                  <c:v>906.3</c:v>
                </c:pt>
                <c:pt idx="1019">
                  <c:v>898.15</c:v>
                </c:pt>
                <c:pt idx="1020">
                  <c:v>888.95</c:v>
                </c:pt>
                <c:pt idx="1021">
                  <c:v>893.16</c:v>
                </c:pt>
                <c:pt idx="1022">
                  <c:v>900.01</c:v>
                </c:pt>
                <c:pt idx="1023">
                  <c:v>896.63</c:v>
                </c:pt>
                <c:pt idx="1024">
                  <c:v>895.03</c:v>
                </c:pt>
                <c:pt idx="1025">
                  <c:v>901.94</c:v>
                </c:pt>
                <c:pt idx="1026">
                  <c:v>899.54</c:v>
                </c:pt>
                <c:pt idx="1027">
                  <c:v>894.74</c:v>
                </c:pt>
                <c:pt idx="1028">
                  <c:v>890.35</c:v>
                </c:pt>
                <c:pt idx="1029">
                  <c:v>895.74</c:v>
                </c:pt>
                <c:pt idx="1030">
                  <c:v>896.53</c:v>
                </c:pt>
                <c:pt idx="1031">
                  <c:v>895.51</c:v>
                </c:pt>
                <c:pt idx="1032">
                  <c:v>897.39</c:v>
                </c:pt>
                <c:pt idx="1033">
                  <c:v>893.32</c:v>
                </c:pt>
                <c:pt idx="1034">
                  <c:v>892.17</c:v>
                </c:pt>
                <c:pt idx="1035">
                  <c:v>891.55</c:v>
                </c:pt>
                <c:pt idx="1036">
                  <c:v>884.68</c:v>
                </c:pt>
                <c:pt idx="1037">
                  <c:v>878.89</c:v>
                </c:pt>
                <c:pt idx="1038">
                  <c:v>887.23</c:v>
                </c:pt>
                <c:pt idx="1039">
                  <c:v>889.02</c:v>
                </c:pt>
                <c:pt idx="1040">
                  <c:v>878.52</c:v>
                </c:pt>
                <c:pt idx="1041">
                  <c:v>872.85</c:v>
                </c:pt>
                <c:pt idx="1042">
                  <c:v>870.69</c:v>
                </c:pt>
                <c:pt idx="1043">
                  <c:v>874.91</c:v>
                </c:pt>
                <c:pt idx="1044">
                  <c:v>877.43</c:v>
                </c:pt>
                <c:pt idx="1045">
                  <c:v>867.23</c:v>
                </c:pt>
                <c:pt idx="1046">
                  <c:v>863.65</c:v>
                </c:pt>
                <c:pt idx="1047">
                  <c:v>848.65</c:v>
                </c:pt>
                <c:pt idx="1048">
                  <c:v>852.56</c:v>
                </c:pt>
                <c:pt idx="1049">
                  <c:v>852.57</c:v>
                </c:pt>
                <c:pt idx="1050">
                  <c:v>849.2</c:v>
                </c:pt>
                <c:pt idx="1051">
                  <c:v>848.37</c:v>
                </c:pt>
                <c:pt idx="1052">
                  <c:v>803.06</c:v>
                </c:pt>
                <c:pt idx="1053">
                  <c:v>789.76</c:v>
                </c:pt>
                <c:pt idx="1054">
                  <c:v>799.55</c:v>
                </c:pt>
                <c:pt idx="1055">
                  <c:v>805.16</c:v>
                </c:pt>
                <c:pt idx="1056">
                  <c:v>808.76</c:v>
                </c:pt>
                <c:pt idx="1057">
                  <c:v>807.45</c:v>
                </c:pt>
                <c:pt idx="1058">
                  <c:v>810.12</c:v>
                </c:pt>
                <c:pt idx="1059">
                  <c:v>817.39</c:v>
                </c:pt>
                <c:pt idx="1060">
                  <c:v>812.39</c:v>
                </c:pt>
                <c:pt idx="1061">
                  <c:v>813.79</c:v>
                </c:pt>
                <c:pt idx="1062">
                  <c:v>820.55</c:v>
                </c:pt>
                <c:pt idx="1063">
                  <c:v>815.74</c:v>
                </c:pt>
                <c:pt idx="1064">
                  <c:v>819.52</c:v>
                </c:pt>
                <c:pt idx="1065">
                  <c:v>816.8</c:v>
                </c:pt>
                <c:pt idx="1066">
                  <c:v>824.23</c:v>
                </c:pt>
                <c:pt idx="1067">
                  <c:v>829.66</c:v>
                </c:pt>
                <c:pt idx="1068">
                  <c:v>849.19</c:v>
                </c:pt>
                <c:pt idx="1069">
                  <c:v>849.81</c:v>
                </c:pt>
                <c:pt idx="1070">
                  <c:v>856.63</c:v>
                </c:pt>
                <c:pt idx="1071">
                  <c:v>863.99</c:v>
                </c:pt>
                <c:pt idx="1072">
                  <c:v>864.77</c:v>
                </c:pt>
                <c:pt idx="1073">
                  <c:v>860.85</c:v>
                </c:pt>
                <c:pt idx="1074">
                  <c:v>849.47</c:v>
                </c:pt>
                <c:pt idx="1075">
                  <c:v>845.94</c:v>
                </c:pt>
                <c:pt idx="1076">
                  <c:v>846.79</c:v>
                </c:pt>
                <c:pt idx="1077">
                  <c:v>837.22</c:v>
                </c:pt>
                <c:pt idx="1078">
                  <c:v>837.22</c:v>
                </c:pt>
                <c:pt idx="1079">
                  <c:v>843.7</c:v>
                </c:pt>
                <c:pt idx="1080">
                  <c:v>844.55</c:v>
                </c:pt>
                <c:pt idx="1081">
                  <c:v>845.82</c:v>
                </c:pt>
                <c:pt idx="1082">
                  <c:v>845.32</c:v>
                </c:pt>
                <c:pt idx="1083">
                  <c:v>854.17</c:v>
                </c:pt>
                <c:pt idx="1084">
                  <c:v>856.66</c:v>
                </c:pt>
                <c:pt idx="1085">
                  <c:v>858.53</c:v>
                </c:pt>
                <c:pt idx="1086">
                  <c:v>851.24</c:v>
                </c:pt>
                <c:pt idx="1087">
                  <c:v>854.83</c:v>
                </c:pt>
                <c:pt idx="1088">
                  <c:v>849.7</c:v>
                </c:pt>
                <c:pt idx="1089">
                  <c:v>846.32</c:v>
                </c:pt>
                <c:pt idx="1090">
                  <c:v>852.88</c:v>
                </c:pt>
                <c:pt idx="1091">
                  <c:v>862.75</c:v>
                </c:pt>
                <c:pt idx="1092">
                  <c:v>860.26</c:v>
                </c:pt>
                <c:pt idx="1093">
                  <c:v>856.32</c:v>
                </c:pt>
                <c:pt idx="1094">
                  <c:v>856.03</c:v>
                </c:pt>
                <c:pt idx="1095">
                  <c:v>850.39</c:v>
                </c:pt>
                <c:pt idx="1096">
                  <c:v>868.9</c:v>
                </c:pt>
                <c:pt idx="1097">
                  <c:v>881.35</c:v>
                </c:pt>
                <c:pt idx="1098">
                  <c:v>881.79</c:v>
                </c:pt>
                <c:pt idx="1099">
                  <c:v>861.27</c:v>
                </c:pt>
                <c:pt idx="1100">
                  <c:v>846.57</c:v>
                </c:pt>
                <c:pt idx="1101">
                  <c:v>841.16</c:v>
                </c:pt>
                <c:pt idx="1102">
                  <c:v>826.16</c:v>
                </c:pt>
                <c:pt idx="1103">
                  <c:v>818.01</c:v>
                </c:pt>
                <c:pt idx="1104">
                  <c:v>814.03</c:v>
                </c:pt>
                <c:pt idx="1105">
                  <c:v>807.7</c:v>
                </c:pt>
                <c:pt idx="1106">
                  <c:v>809.8</c:v>
                </c:pt>
                <c:pt idx="1107">
                  <c:v>807.26</c:v>
                </c:pt>
                <c:pt idx="1108">
                  <c:v>799.22</c:v>
                </c:pt>
                <c:pt idx="1109">
                  <c:v>803.69</c:v>
                </c:pt>
                <c:pt idx="1110">
                  <c:v>801.1</c:v>
                </c:pt>
                <c:pt idx="1111">
                  <c:v>805.13</c:v>
                </c:pt>
                <c:pt idx="1112">
                  <c:v>797.65</c:v>
                </c:pt>
                <c:pt idx="1113">
                  <c:v>775.38</c:v>
                </c:pt>
                <c:pt idx="1114">
                  <c:v>752.48</c:v>
                </c:pt>
                <c:pt idx="1115">
                  <c:v>763.31</c:v>
                </c:pt>
                <c:pt idx="1116">
                  <c:v>785.71</c:v>
                </c:pt>
                <c:pt idx="1117">
                  <c:v>801.4</c:v>
                </c:pt>
                <c:pt idx="1118">
                  <c:v>818.44</c:v>
                </c:pt>
                <c:pt idx="1119">
                  <c:v>824.86</c:v>
                </c:pt>
                <c:pt idx="1120">
                  <c:v>827.73</c:v>
                </c:pt>
                <c:pt idx="1121">
                  <c:v>814.54</c:v>
                </c:pt>
                <c:pt idx="1122">
                  <c:v>819.84</c:v>
                </c:pt>
                <c:pt idx="1123">
                  <c:v>876.38</c:v>
                </c:pt>
                <c:pt idx="1124">
                  <c:v>920.97</c:v>
                </c:pt>
                <c:pt idx="1125">
                  <c:v>919.37</c:v>
                </c:pt>
                <c:pt idx="1126">
                  <c:v>921.02</c:v>
                </c:pt>
                <c:pt idx="1127">
                  <c:v>932.38</c:v>
                </c:pt>
                <c:pt idx="1128">
                  <c:v>939.72</c:v>
                </c:pt>
                <c:pt idx="1129">
                  <c:v>931.07</c:v>
                </c:pt>
                <c:pt idx="1130">
                  <c:v>926.77</c:v>
                </c:pt>
                <c:pt idx="1131">
                  <c:v>926.54</c:v>
                </c:pt>
                <c:pt idx="1132">
                  <c:v>950.55</c:v>
                </c:pt>
                <c:pt idx="1133">
                  <c:v>958.38</c:v>
                </c:pt>
                <c:pt idx="1134">
                  <c:v>956.06</c:v>
                </c:pt>
                <c:pt idx="1135">
                  <c:v>940.82</c:v>
                </c:pt>
                <c:pt idx="1136">
                  <c:v>941.03</c:v>
                </c:pt>
                <c:pt idx="1137">
                  <c:v>952.84</c:v>
                </c:pt>
                <c:pt idx="1138">
                  <c:v>956.84</c:v>
                </c:pt>
                <c:pt idx="1139">
                  <c:v>958.54</c:v>
                </c:pt>
                <c:pt idx="1140">
                  <c:v>936.27</c:v>
                </c:pt>
                <c:pt idx="1141">
                  <c:v>919.2</c:v>
                </c:pt>
                <c:pt idx="1142">
                  <c:v>891.07</c:v>
                </c:pt>
                <c:pt idx="1143">
                  <c:v>903.58</c:v>
                </c:pt>
                <c:pt idx="1144">
                  <c:v>903.62</c:v>
                </c:pt>
                <c:pt idx="1145">
                  <c:v>906.93</c:v>
                </c:pt>
                <c:pt idx="1146">
                  <c:v>898.48</c:v>
                </c:pt>
                <c:pt idx="1147">
                  <c:v>891.61</c:v>
                </c:pt>
                <c:pt idx="1148">
                  <c:v>924.93</c:v>
                </c:pt>
                <c:pt idx="1149">
                  <c:v>942.84</c:v>
                </c:pt>
                <c:pt idx="1150">
                  <c:v>931.98</c:v>
                </c:pt>
                <c:pt idx="1151">
                  <c:v>943.69</c:v>
                </c:pt>
                <c:pt idx="1152">
                  <c:v>918.18</c:v>
                </c:pt>
                <c:pt idx="1153">
                  <c:v>897.07</c:v>
                </c:pt>
                <c:pt idx="1154">
                  <c:v>938.5</c:v>
                </c:pt>
                <c:pt idx="1155">
                  <c:v>921.74</c:v>
                </c:pt>
                <c:pt idx="1156">
                  <c:v>970.86</c:v>
                </c:pt>
                <c:pt idx="1157">
                  <c:v>1009.4</c:v>
                </c:pt>
                <c:pt idx="1158">
                  <c:v>1054.3</c:v>
                </c:pt>
                <c:pt idx="1159">
                  <c:v>1072.81</c:v>
                </c:pt>
                <c:pt idx="1160">
                  <c:v>1092.18</c:v>
                </c:pt>
                <c:pt idx="1161">
                  <c:v>1100.9100000000001</c:v>
                </c:pt>
                <c:pt idx="1162">
                  <c:v>1082.9000000000001</c:v>
                </c:pt>
                <c:pt idx="1163">
                  <c:v>1085.51</c:v>
                </c:pt>
                <c:pt idx="1164">
                  <c:v>1087.3499999999999</c:v>
                </c:pt>
                <c:pt idx="1165">
                  <c:v>1091.44</c:v>
                </c:pt>
                <c:pt idx="1166">
                  <c:v>1088.3</c:v>
                </c:pt>
                <c:pt idx="1167">
                  <c:v>1091.42</c:v>
                </c:pt>
                <c:pt idx="1168">
                  <c:v>1075.18</c:v>
                </c:pt>
                <c:pt idx="1169">
                  <c:v>1078.3399999999999</c:v>
                </c:pt>
                <c:pt idx="1170">
                  <c:v>1077.56</c:v>
                </c:pt>
                <c:pt idx="1171">
                  <c:v>1079.2</c:v>
                </c:pt>
                <c:pt idx="1172">
                  <c:v>1078.19</c:v>
                </c:pt>
                <c:pt idx="1173">
                  <c:v>1079.8399999999999</c:v>
                </c:pt>
                <c:pt idx="1174">
                  <c:v>1082.99</c:v>
                </c:pt>
                <c:pt idx="1175">
                  <c:v>1076.6400000000001</c:v>
                </c:pt>
                <c:pt idx="1176">
                  <c:v>1078.6500000000001</c:v>
                </c:pt>
                <c:pt idx="1177">
                  <c:v>1095.8599999999999</c:v>
                </c:pt>
                <c:pt idx="1178">
                  <c:v>1096.21</c:v>
                </c:pt>
                <c:pt idx="1179">
                  <c:v>1081.56</c:v>
                </c:pt>
                <c:pt idx="1180">
                  <c:v>1082.17</c:v>
                </c:pt>
                <c:pt idx="1181">
                  <c:v>1077.5899999999999</c:v>
                </c:pt>
                <c:pt idx="1182">
                  <c:v>1068.58</c:v>
                </c:pt>
                <c:pt idx="1183">
                  <c:v>1056.5</c:v>
                </c:pt>
                <c:pt idx="1184">
                  <c:v>1054.3699999999999</c:v>
                </c:pt>
                <c:pt idx="1185">
                  <c:v>1046.51</c:v>
                </c:pt>
                <c:pt idx="1186">
                  <c:v>1045.33</c:v>
                </c:pt>
                <c:pt idx="1187">
                  <c:v>1047.67</c:v>
                </c:pt>
                <c:pt idx="1188">
                  <c:v>1045.31</c:v>
                </c:pt>
                <c:pt idx="1189">
                  <c:v>1051.01</c:v>
                </c:pt>
                <c:pt idx="1190">
                  <c:v>1054.31</c:v>
                </c:pt>
                <c:pt idx="1191">
                  <c:v>1053.45</c:v>
                </c:pt>
                <c:pt idx="1192">
                  <c:v>1061.6199999999999</c:v>
                </c:pt>
                <c:pt idx="1193">
                  <c:v>1065.93</c:v>
                </c:pt>
                <c:pt idx="1194">
                  <c:v>1077.21</c:v>
                </c:pt>
                <c:pt idx="1195">
                  <c:v>1080.46</c:v>
                </c:pt>
                <c:pt idx="1196">
                  <c:v>1078.24</c:v>
                </c:pt>
                <c:pt idx="1197">
                  <c:v>1073.03</c:v>
                </c:pt>
                <c:pt idx="1198">
                  <c:v>1064.77</c:v>
                </c:pt>
                <c:pt idx="1199">
                  <c:v>1060.68</c:v>
                </c:pt>
                <c:pt idx="1200">
                  <c:v>1052.23</c:v>
                </c:pt>
                <c:pt idx="1201">
                  <c:v>1057.74</c:v>
                </c:pt>
                <c:pt idx="1202">
                  <c:v>1055.17</c:v>
                </c:pt>
                <c:pt idx="1203">
                  <c:v>1065.01</c:v>
                </c:pt>
                <c:pt idx="1204">
                  <c:v>1066.9000000000001</c:v>
                </c:pt>
                <c:pt idx="1205">
                  <c:v>1052.6400000000001</c:v>
                </c:pt>
                <c:pt idx="1206">
                  <c:v>1047.93</c:v>
                </c:pt>
                <c:pt idx="1207">
                  <c:v>1039.99</c:v>
                </c:pt>
                <c:pt idx="1208">
                  <c:v>1029.6500000000001</c:v>
                </c:pt>
                <c:pt idx="1209">
                  <c:v>1026.45</c:v>
                </c:pt>
                <c:pt idx="1210">
                  <c:v>1021.38</c:v>
                </c:pt>
                <c:pt idx="1211">
                  <c:v>1043.01</c:v>
                </c:pt>
                <c:pt idx="1212">
                  <c:v>1049.54</c:v>
                </c:pt>
                <c:pt idx="1213">
                  <c:v>1042.6099999999999</c:v>
                </c:pt>
                <c:pt idx="1214">
                  <c:v>1040.5899999999999</c:v>
                </c:pt>
                <c:pt idx="1215">
                  <c:v>1034.5</c:v>
                </c:pt>
                <c:pt idx="1216">
                  <c:v>1040.78</c:v>
                </c:pt>
                <c:pt idx="1217">
                  <c:v>1041.8599999999999</c:v>
                </c:pt>
                <c:pt idx="1218">
                  <c:v>1059.25</c:v>
                </c:pt>
                <c:pt idx="1219">
                  <c:v>1060.44</c:v>
                </c:pt>
                <c:pt idx="1220">
                  <c:v>1050.29</c:v>
                </c:pt>
                <c:pt idx="1221">
                  <c:v>1050.98</c:v>
                </c:pt>
                <c:pt idx="1222">
                  <c:v>1065.46</c:v>
                </c:pt>
                <c:pt idx="1223">
                  <c:v>1076.27</c:v>
                </c:pt>
                <c:pt idx="1224">
                  <c:v>1082.74</c:v>
                </c:pt>
                <c:pt idx="1225">
                  <c:v>1086.3800000000001</c:v>
                </c:pt>
                <c:pt idx="1226">
                  <c:v>1092.8599999999999</c:v>
                </c:pt>
                <c:pt idx="1227">
                  <c:v>1095.98</c:v>
                </c:pt>
                <c:pt idx="1228">
                  <c:v>1110.72</c:v>
                </c:pt>
                <c:pt idx="1229">
                  <c:v>1108.9000000000001</c:v>
                </c:pt>
                <c:pt idx="1230">
                  <c:v>1105.97</c:v>
                </c:pt>
                <c:pt idx="1231">
                  <c:v>1102.8699999999999</c:v>
                </c:pt>
                <c:pt idx="1232">
                  <c:v>1087.6600000000001</c:v>
                </c:pt>
                <c:pt idx="1233">
                  <c:v>1092.8599999999999</c:v>
                </c:pt>
                <c:pt idx="1234">
                  <c:v>1113.52</c:v>
                </c:pt>
                <c:pt idx="1235">
                  <c:v>1112.83</c:v>
                </c:pt>
                <c:pt idx="1236">
                  <c:v>1127.3</c:v>
                </c:pt>
                <c:pt idx="1237">
                  <c:v>1133.81</c:v>
                </c:pt>
                <c:pt idx="1238">
                  <c:v>1155.76</c:v>
                </c:pt>
                <c:pt idx="1239">
                  <c:v>1155.6600000000001</c:v>
                </c:pt>
                <c:pt idx="1240">
                  <c:v>1153.07</c:v>
                </c:pt>
              </c:numCache>
            </c:numRef>
          </c:yVal>
          <c:smooth val="1"/>
        </c:ser>
        <c:ser>
          <c:idx val="3"/>
          <c:order val="3"/>
          <c:tx>
            <c:v>Кот. стало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данные'!$E$2:$E$1242</c:f>
              <c:numCache>
                <c:formatCode>General</c:formatCode>
                <c:ptCount val="1241"/>
                <c:pt idx="0">
                  <c:v>2391.8000000000002</c:v>
                </c:pt>
                <c:pt idx="1">
                  <c:v>2418.1</c:v>
                </c:pt>
                <c:pt idx="2">
                  <c:v>2411.04</c:v>
                </c:pt>
                <c:pt idx="3">
                  <c:v>2399.63</c:v>
                </c:pt>
                <c:pt idx="4">
                  <c:v>2419.46</c:v>
                </c:pt>
                <c:pt idx="5">
                  <c:v>2449.4299999999998</c:v>
                </c:pt>
                <c:pt idx="6">
                  <c:v>2441.87</c:v>
                </c:pt>
                <c:pt idx="7">
                  <c:v>2435.33</c:v>
                </c:pt>
                <c:pt idx="8">
                  <c:v>2437.9</c:v>
                </c:pt>
                <c:pt idx="9">
                  <c:v>2438.4</c:v>
                </c:pt>
                <c:pt idx="10">
                  <c:v>2438.41</c:v>
                </c:pt>
                <c:pt idx="11">
                  <c:v>2427.5500000000002</c:v>
                </c:pt>
                <c:pt idx="12">
                  <c:v>2413.94</c:v>
                </c:pt>
                <c:pt idx="13">
                  <c:v>2473.5300000000002</c:v>
                </c:pt>
                <c:pt idx="14">
                  <c:v>2484.73</c:v>
                </c:pt>
                <c:pt idx="15">
                  <c:v>2528.08</c:v>
                </c:pt>
                <c:pt idx="16">
                  <c:v>2523.61</c:v>
                </c:pt>
                <c:pt idx="17">
                  <c:v>2516.09</c:v>
                </c:pt>
                <c:pt idx="18">
                  <c:v>2525.9499999999998</c:v>
                </c:pt>
                <c:pt idx="19">
                  <c:v>2506.09</c:v>
                </c:pt>
                <c:pt idx="20">
                  <c:v>2472.62</c:v>
                </c:pt>
                <c:pt idx="21">
                  <c:v>2469.9</c:v>
                </c:pt>
                <c:pt idx="22">
                  <c:v>2497.7399999999998</c:v>
                </c:pt>
                <c:pt idx="23">
                  <c:v>2482.66</c:v>
                </c:pt>
                <c:pt idx="24">
                  <c:v>2477.36</c:v>
                </c:pt>
                <c:pt idx="25">
                  <c:v>2472.62</c:v>
                </c:pt>
                <c:pt idx="26">
                  <c:v>2446.1999999999998</c:v>
                </c:pt>
                <c:pt idx="27">
                  <c:v>2434.96</c:v>
                </c:pt>
                <c:pt idx="28">
                  <c:v>2452.9</c:v>
                </c:pt>
                <c:pt idx="29">
                  <c:v>2463.56</c:v>
                </c:pt>
                <c:pt idx="30">
                  <c:v>2431.87</c:v>
                </c:pt>
                <c:pt idx="31">
                  <c:v>2411.2199999999998</c:v>
                </c:pt>
                <c:pt idx="32">
                  <c:v>2384.7600000000002</c:v>
                </c:pt>
                <c:pt idx="33">
                  <c:v>2426.6999999999998</c:v>
                </c:pt>
                <c:pt idx="34">
                  <c:v>2429.3200000000002</c:v>
                </c:pt>
                <c:pt idx="35">
                  <c:v>2454.8000000000002</c:v>
                </c:pt>
                <c:pt idx="36">
                  <c:v>2448.5100000000002</c:v>
                </c:pt>
                <c:pt idx="37">
                  <c:v>2460.9299999999998</c:v>
                </c:pt>
                <c:pt idx="38">
                  <c:v>2439.64</c:v>
                </c:pt>
                <c:pt idx="39">
                  <c:v>2415.4</c:v>
                </c:pt>
                <c:pt idx="40">
                  <c:v>2431.59</c:v>
                </c:pt>
                <c:pt idx="41">
                  <c:v>2456.52</c:v>
                </c:pt>
                <c:pt idx="42">
                  <c:v>2462.98</c:v>
                </c:pt>
                <c:pt idx="43">
                  <c:v>2456.2199999999998</c:v>
                </c:pt>
                <c:pt idx="44">
                  <c:v>2442.79</c:v>
                </c:pt>
                <c:pt idx="45">
                  <c:v>2454.4899999999998</c:v>
                </c:pt>
                <c:pt idx="46">
                  <c:v>2446.38</c:v>
                </c:pt>
                <c:pt idx="47">
                  <c:v>2421.91</c:v>
                </c:pt>
                <c:pt idx="48">
                  <c:v>2422.4299999999998</c:v>
                </c:pt>
                <c:pt idx="49">
                  <c:v>2410.29</c:v>
                </c:pt>
                <c:pt idx="50">
                  <c:v>2401.2399999999998</c:v>
                </c:pt>
                <c:pt idx="51">
                  <c:v>2387.0700000000002</c:v>
                </c:pt>
                <c:pt idx="52">
                  <c:v>2375.4499999999998</c:v>
                </c:pt>
                <c:pt idx="53">
                  <c:v>2385.44</c:v>
                </c:pt>
                <c:pt idx="54">
                  <c:v>2389</c:v>
                </c:pt>
                <c:pt idx="55">
                  <c:v>2386.62</c:v>
                </c:pt>
                <c:pt idx="56">
                  <c:v>2392.46</c:v>
                </c:pt>
                <c:pt idx="57">
                  <c:v>2411.0100000000002</c:v>
                </c:pt>
                <c:pt idx="58">
                  <c:v>2406.6799999999998</c:v>
                </c:pt>
                <c:pt idx="59">
                  <c:v>2398.25</c:v>
                </c:pt>
                <c:pt idx="60">
                  <c:v>2423.4499999999998</c:v>
                </c:pt>
                <c:pt idx="61">
                  <c:v>2306.88</c:v>
                </c:pt>
                <c:pt idx="62">
                  <c:v>2346</c:v>
                </c:pt>
                <c:pt idx="63">
                  <c:v>2357.33</c:v>
                </c:pt>
                <c:pt idx="64">
                  <c:v>2378.34</c:v>
                </c:pt>
                <c:pt idx="65">
                  <c:v>2364.0100000000002</c:v>
                </c:pt>
                <c:pt idx="66">
                  <c:v>2364.73</c:v>
                </c:pt>
                <c:pt idx="67">
                  <c:v>2372.9299999999998</c:v>
                </c:pt>
                <c:pt idx="68">
                  <c:v>2406.67</c:v>
                </c:pt>
                <c:pt idx="69">
                  <c:v>2409.75</c:v>
                </c:pt>
                <c:pt idx="70">
                  <c:v>2391.71</c:v>
                </c:pt>
                <c:pt idx="71">
                  <c:v>2379.7800000000002</c:v>
                </c:pt>
                <c:pt idx="72">
                  <c:v>2363.09</c:v>
                </c:pt>
                <c:pt idx="73">
                  <c:v>2369.94</c:v>
                </c:pt>
                <c:pt idx="74">
                  <c:v>2396.41</c:v>
                </c:pt>
                <c:pt idx="75">
                  <c:v>2434.5</c:v>
                </c:pt>
                <c:pt idx="76">
                  <c:v>2449.65</c:v>
                </c:pt>
                <c:pt idx="77">
                  <c:v>2450.89</c:v>
                </c:pt>
                <c:pt idx="78">
                  <c:v>2445.96</c:v>
                </c:pt>
                <c:pt idx="79">
                  <c:v>2417.3000000000002</c:v>
                </c:pt>
                <c:pt idx="80">
                  <c:v>2420.41</c:v>
                </c:pt>
                <c:pt idx="81">
                  <c:v>2384.14</c:v>
                </c:pt>
                <c:pt idx="82">
                  <c:v>2438.1</c:v>
                </c:pt>
                <c:pt idx="83">
                  <c:v>2470.1</c:v>
                </c:pt>
                <c:pt idx="84">
                  <c:v>2499.5500000000002</c:v>
                </c:pt>
                <c:pt idx="85">
                  <c:v>2479.8000000000002</c:v>
                </c:pt>
                <c:pt idx="86">
                  <c:v>2486.09</c:v>
                </c:pt>
                <c:pt idx="87">
                  <c:v>2454.79</c:v>
                </c:pt>
                <c:pt idx="88">
                  <c:v>2440.5</c:v>
                </c:pt>
                <c:pt idx="89">
                  <c:v>2478.46</c:v>
                </c:pt>
                <c:pt idx="90">
                  <c:v>2499.65</c:v>
                </c:pt>
                <c:pt idx="91">
                  <c:v>2467.42</c:v>
                </c:pt>
                <c:pt idx="92">
                  <c:v>2462.84</c:v>
                </c:pt>
                <c:pt idx="93">
                  <c:v>2483.4899999999998</c:v>
                </c:pt>
                <c:pt idx="94">
                  <c:v>2480.59</c:v>
                </c:pt>
                <c:pt idx="95">
                  <c:v>2423.58</c:v>
                </c:pt>
                <c:pt idx="96">
                  <c:v>2381.1999999999998</c:v>
                </c:pt>
                <c:pt idx="97">
                  <c:v>2398.15</c:v>
                </c:pt>
                <c:pt idx="98">
                  <c:v>2431.41</c:v>
                </c:pt>
                <c:pt idx="99">
                  <c:v>2427.0700000000002</c:v>
                </c:pt>
                <c:pt idx="100">
                  <c:v>2396.77</c:v>
                </c:pt>
                <c:pt idx="101">
                  <c:v>2346.2399999999998</c:v>
                </c:pt>
                <c:pt idx="102">
                  <c:v>2363.83</c:v>
                </c:pt>
                <c:pt idx="103">
                  <c:v>2383.7800000000002</c:v>
                </c:pt>
                <c:pt idx="104">
                  <c:v>2390.13</c:v>
                </c:pt>
                <c:pt idx="105">
                  <c:v>2397.8000000000002</c:v>
                </c:pt>
                <c:pt idx="106">
                  <c:v>2383.27</c:v>
                </c:pt>
                <c:pt idx="107">
                  <c:v>2386.2600000000002</c:v>
                </c:pt>
                <c:pt idx="108">
                  <c:v>2410.0300000000002</c:v>
                </c:pt>
                <c:pt idx="109">
                  <c:v>2426.2800000000002</c:v>
                </c:pt>
                <c:pt idx="110">
                  <c:v>2396.7199999999998</c:v>
                </c:pt>
                <c:pt idx="111">
                  <c:v>2394.38</c:v>
                </c:pt>
                <c:pt idx="112">
                  <c:v>2409.12</c:v>
                </c:pt>
                <c:pt idx="113">
                  <c:v>2419.52</c:v>
                </c:pt>
                <c:pt idx="114">
                  <c:v>2392.64</c:v>
                </c:pt>
                <c:pt idx="115">
                  <c:v>2412.61</c:v>
                </c:pt>
                <c:pt idx="116">
                  <c:v>2380.37</c:v>
                </c:pt>
                <c:pt idx="117">
                  <c:v>2374.14</c:v>
                </c:pt>
                <c:pt idx="118">
                  <c:v>2383.94</c:v>
                </c:pt>
                <c:pt idx="119">
                  <c:v>2415.59</c:v>
                </c:pt>
                <c:pt idx="120">
                  <c:v>2403.81</c:v>
                </c:pt>
                <c:pt idx="121">
                  <c:v>2412.15</c:v>
                </c:pt>
                <c:pt idx="122">
                  <c:v>2412.61</c:v>
                </c:pt>
                <c:pt idx="123">
                  <c:v>2408.7399999999998</c:v>
                </c:pt>
                <c:pt idx="124">
                  <c:v>2445.6999999999998</c:v>
                </c:pt>
                <c:pt idx="125">
                  <c:v>2440.23</c:v>
                </c:pt>
                <c:pt idx="126">
                  <c:v>2452.88</c:v>
                </c:pt>
                <c:pt idx="127">
                  <c:v>2460.96</c:v>
                </c:pt>
                <c:pt idx="128">
                  <c:v>2474.75</c:v>
                </c:pt>
                <c:pt idx="129">
                  <c:v>2439.9499999999998</c:v>
                </c:pt>
                <c:pt idx="130">
                  <c:v>2458</c:v>
                </c:pt>
                <c:pt idx="131">
                  <c:v>2499.92</c:v>
                </c:pt>
                <c:pt idx="132">
                  <c:v>2492.27</c:v>
                </c:pt>
                <c:pt idx="133">
                  <c:v>2475.36</c:v>
                </c:pt>
                <c:pt idx="134">
                  <c:v>2467.39</c:v>
                </c:pt>
                <c:pt idx="135">
                  <c:v>2487.4499999999998</c:v>
                </c:pt>
                <c:pt idx="136">
                  <c:v>2485.7800000000002</c:v>
                </c:pt>
                <c:pt idx="137">
                  <c:v>2441.2600000000002</c:v>
                </c:pt>
                <c:pt idx="138">
                  <c:v>2439.06</c:v>
                </c:pt>
                <c:pt idx="139">
                  <c:v>2427.5500000000002</c:v>
                </c:pt>
                <c:pt idx="140">
                  <c:v>2378.63</c:v>
                </c:pt>
                <c:pt idx="141">
                  <c:v>2454.75</c:v>
                </c:pt>
                <c:pt idx="142">
                  <c:v>2486.63</c:v>
                </c:pt>
                <c:pt idx="143">
                  <c:v>2482.92</c:v>
                </c:pt>
                <c:pt idx="144">
                  <c:v>2509.5</c:v>
                </c:pt>
                <c:pt idx="145">
                  <c:v>2486.79</c:v>
                </c:pt>
                <c:pt idx="146">
                  <c:v>2478.98</c:v>
                </c:pt>
                <c:pt idx="147">
                  <c:v>2460.04</c:v>
                </c:pt>
                <c:pt idx="148">
                  <c:v>2469.25</c:v>
                </c:pt>
                <c:pt idx="149">
                  <c:v>2464.58</c:v>
                </c:pt>
                <c:pt idx="150">
                  <c:v>2468.42</c:v>
                </c:pt>
                <c:pt idx="151">
                  <c:v>2460</c:v>
                </c:pt>
                <c:pt idx="152">
                  <c:v>2462.5500000000002</c:v>
                </c:pt>
                <c:pt idx="153">
                  <c:v>2457.33</c:v>
                </c:pt>
                <c:pt idx="154">
                  <c:v>2442.61</c:v>
                </c:pt>
                <c:pt idx="155">
                  <c:v>2425.85</c:v>
                </c:pt>
                <c:pt idx="156">
                  <c:v>2443.94</c:v>
                </c:pt>
                <c:pt idx="157">
                  <c:v>2441.9</c:v>
                </c:pt>
                <c:pt idx="158">
                  <c:v>2447.64</c:v>
                </c:pt>
                <c:pt idx="159">
                  <c:v>2467.41</c:v>
                </c:pt>
                <c:pt idx="160">
                  <c:v>2480.84</c:v>
                </c:pt>
                <c:pt idx="161">
                  <c:v>2474.12</c:v>
                </c:pt>
                <c:pt idx="162">
                  <c:v>2462.63</c:v>
                </c:pt>
                <c:pt idx="163">
                  <c:v>2480.61</c:v>
                </c:pt>
                <c:pt idx="164">
                  <c:v>2493.56</c:v>
                </c:pt>
                <c:pt idx="165">
                  <c:v>2527.88</c:v>
                </c:pt>
                <c:pt idx="166">
                  <c:v>2517.6</c:v>
                </c:pt>
                <c:pt idx="167">
                  <c:v>2515.7600000000002</c:v>
                </c:pt>
                <c:pt idx="168">
                  <c:v>2466.5300000000002</c:v>
                </c:pt>
                <c:pt idx="169">
                  <c:v>2526.15</c:v>
                </c:pt>
                <c:pt idx="170">
                  <c:v>2478.84</c:v>
                </c:pt>
                <c:pt idx="171">
                  <c:v>2467.6799999999998</c:v>
                </c:pt>
                <c:pt idx="172">
                  <c:v>2451.8000000000002</c:v>
                </c:pt>
                <c:pt idx="173">
                  <c:v>2404.8200000000002</c:v>
                </c:pt>
                <c:pt idx="174">
                  <c:v>2391.4499999999998</c:v>
                </c:pt>
                <c:pt idx="175">
                  <c:v>2358.2399999999998</c:v>
                </c:pt>
                <c:pt idx="176">
                  <c:v>2337.13</c:v>
                </c:pt>
                <c:pt idx="177">
                  <c:v>2326.8200000000002</c:v>
                </c:pt>
                <c:pt idx="178">
                  <c:v>2304.92</c:v>
                </c:pt>
                <c:pt idx="179">
                  <c:v>2315.4</c:v>
                </c:pt>
                <c:pt idx="180">
                  <c:v>2315.2600000000002</c:v>
                </c:pt>
                <c:pt idx="181">
                  <c:v>2328.21</c:v>
                </c:pt>
                <c:pt idx="182">
                  <c:v>2316.92</c:v>
                </c:pt>
                <c:pt idx="183">
                  <c:v>2333.48</c:v>
                </c:pt>
                <c:pt idx="184">
                  <c:v>2323.89</c:v>
                </c:pt>
                <c:pt idx="185">
                  <c:v>2333.67</c:v>
                </c:pt>
                <c:pt idx="186">
                  <c:v>2312.16</c:v>
                </c:pt>
                <c:pt idx="187">
                  <c:v>2284.4699999999998</c:v>
                </c:pt>
                <c:pt idx="188">
                  <c:v>2226.58</c:v>
                </c:pt>
                <c:pt idx="189">
                  <c:v>2251.91</c:v>
                </c:pt>
                <c:pt idx="190">
                  <c:v>2257.84</c:v>
                </c:pt>
                <c:pt idx="191">
                  <c:v>2251.64</c:v>
                </c:pt>
                <c:pt idx="192">
                  <c:v>2243.2399999999998</c:v>
                </c:pt>
                <c:pt idx="193">
                  <c:v>2212.96</c:v>
                </c:pt>
                <c:pt idx="194">
                  <c:v>2182.58</c:v>
                </c:pt>
                <c:pt idx="195">
                  <c:v>2186.13</c:v>
                </c:pt>
                <c:pt idx="196">
                  <c:v>2256.83</c:v>
                </c:pt>
                <c:pt idx="197">
                  <c:v>2241.62</c:v>
                </c:pt>
                <c:pt idx="198">
                  <c:v>2245.39</c:v>
                </c:pt>
                <c:pt idx="199">
                  <c:v>2284.15</c:v>
                </c:pt>
                <c:pt idx="200">
                  <c:v>2285.2399999999998</c:v>
                </c:pt>
                <c:pt idx="201">
                  <c:v>2319.8200000000002</c:v>
                </c:pt>
                <c:pt idx="202">
                  <c:v>2317.0500000000002</c:v>
                </c:pt>
                <c:pt idx="203">
                  <c:v>2277.0500000000002</c:v>
                </c:pt>
                <c:pt idx="204">
                  <c:v>2261.87</c:v>
                </c:pt>
                <c:pt idx="205">
                  <c:v>2321.9699999999998</c:v>
                </c:pt>
                <c:pt idx="206">
                  <c:v>2344.91</c:v>
                </c:pt>
                <c:pt idx="207">
                  <c:v>2362.36</c:v>
                </c:pt>
                <c:pt idx="208">
                  <c:v>2406.3200000000002</c:v>
                </c:pt>
                <c:pt idx="209">
                  <c:v>2394.62</c:v>
                </c:pt>
                <c:pt idx="210">
                  <c:v>2401.1</c:v>
                </c:pt>
                <c:pt idx="211">
                  <c:v>2374.0700000000002</c:v>
                </c:pt>
                <c:pt idx="212">
                  <c:v>2377.8200000000002</c:v>
                </c:pt>
                <c:pt idx="213">
                  <c:v>2371.48</c:v>
                </c:pt>
                <c:pt idx="214">
                  <c:v>2342.0700000000002</c:v>
                </c:pt>
                <c:pt idx="215">
                  <c:v>2355.54</c:v>
                </c:pt>
                <c:pt idx="216">
                  <c:v>2390.54</c:v>
                </c:pt>
                <c:pt idx="217">
                  <c:v>2373.4</c:v>
                </c:pt>
                <c:pt idx="218">
                  <c:v>2302.87</c:v>
                </c:pt>
                <c:pt idx="219">
                  <c:v>2301.04</c:v>
                </c:pt>
                <c:pt idx="220">
                  <c:v>2237.31</c:v>
                </c:pt>
                <c:pt idx="221">
                  <c:v>2230.0500000000002</c:v>
                </c:pt>
                <c:pt idx="222">
                  <c:v>2235.27</c:v>
                </c:pt>
                <c:pt idx="223">
                  <c:v>2264.56</c:v>
                </c:pt>
                <c:pt idx="224">
                  <c:v>2238.7399999999998</c:v>
                </c:pt>
                <c:pt idx="225">
                  <c:v>2289.9299999999998</c:v>
                </c:pt>
                <c:pt idx="226">
                  <c:v>2304.63</c:v>
                </c:pt>
                <c:pt idx="227">
                  <c:v>2320.7600000000002</c:v>
                </c:pt>
                <c:pt idx="228">
                  <c:v>2268.4</c:v>
                </c:pt>
                <c:pt idx="229">
                  <c:v>2266.42</c:v>
                </c:pt>
                <c:pt idx="230">
                  <c:v>2204.1</c:v>
                </c:pt>
                <c:pt idx="231">
                  <c:v>2245.41</c:v>
                </c:pt>
                <c:pt idx="232">
                  <c:v>2259.1799999999998</c:v>
                </c:pt>
                <c:pt idx="233">
                  <c:v>2358.12</c:v>
                </c:pt>
                <c:pt idx="234">
                  <c:v>2358.12</c:v>
                </c:pt>
                <c:pt idx="235">
                  <c:v>2354.85</c:v>
                </c:pt>
                <c:pt idx="236">
                  <c:v>2312.42</c:v>
                </c:pt>
                <c:pt idx="237">
                  <c:v>2383.83</c:v>
                </c:pt>
                <c:pt idx="238">
                  <c:v>2369.91</c:v>
                </c:pt>
                <c:pt idx="239">
                  <c:v>2462.58</c:v>
                </c:pt>
                <c:pt idx="240">
                  <c:v>2397.56</c:v>
                </c:pt>
                <c:pt idx="241">
                  <c:v>2401.7399999999998</c:v>
                </c:pt>
                <c:pt idx="242">
                  <c:v>2381.8200000000002</c:v>
                </c:pt>
                <c:pt idx="243">
                  <c:v>2402.64</c:v>
                </c:pt>
                <c:pt idx="244">
                  <c:v>2400.2399999999998</c:v>
                </c:pt>
                <c:pt idx="245">
                  <c:v>2392.94</c:v>
                </c:pt>
                <c:pt idx="246">
                  <c:v>2413.3200000000002</c:v>
                </c:pt>
                <c:pt idx="247">
                  <c:v>2439.81</c:v>
                </c:pt>
                <c:pt idx="248">
                  <c:v>2489.64</c:v>
                </c:pt>
                <c:pt idx="249">
                  <c:v>2442.88</c:v>
                </c:pt>
                <c:pt idx="250">
                  <c:v>2410.8000000000002</c:v>
                </c:pt>
                <c:pt idx="251">
                  <c:v>2446.12</c:v>
                </c:pt>
                <c:pt idx="252">
                  <c:v>2412.34</c:v>
                </c:pt>
                <c:pt idx="253">
                  <c:v>2457.1799999999998</c:v>
                </c:pt>
                <c:pt idx="254">
                  <c:v>2410.44</c:v>
                </c:pt>
                <c:pt idx="255">
                  <c:v>2396.66</c:v>
                </c:pt>
                <c:pt idx="256">
                  <c:v>2417.0700000000002</c:v>
                </c:pt>
                <c:pt idx="257">
                  <c:v>2371.85</c:v>
                </c:pt>
                <c:pt idx="258">
                  <c:v>2376.65</c:v>
                </c:pt>
                <c:pt idx="259">
                  <c:v>2432.8200000000002</c:v>
                </c:pt>
                <c:pt idx="260">
                  <c:v>2411.86</c:v>
                </c:pt>
                <c:pt idx="261">
                  <c:v>2408.6799999999998</c:v>
                </c:pt>
                <c:pt idx="262">
                  <c:v>2498.14</c:v>
                </c:pt>
                <c:pt idx="263">
                  <c:v>2483.4699999999998</c:v>
                </c:pt>
                <c:pt idx="264">
                  <c:v>2447.9499999999998</c:v>
                </c:pt>
                <c:pt idx="265">
                  <c:v>2453.94</c:v>
                </c:pt>
                <c:pt idx="266">
                  <c:v>2477.56</c:v>
                </c:pt>
                <c:pt idx="267">
                  <c:v>2480.16</c:v>
                </c:pt>
                <c:pt idx="268">
                  <c:v>2510.91</c:v>
                </c:pt>
                <c:pt idx="269">
                  <c:v>2553.08</c:v>
                </c:pt>
                <c:pt idx="270">
                  <c:v>2545.69</c:v>
                </c:pt>
                <c:pt idx="271">
                  <c:v>2564.8000000000002</c:v>
                </c:pt>
                <c:pt idx="272">
                  <c:v>2627.74</c:v>
                </c:pt>
                <c:pt idx="273">
                  <c:v>2522.71</c:v>
                </c:pt>
                <c:pt idx="274">
                  <c:v>2586.7199999999998</c:v>
                </c:pt>
                <c:pt idx="275">
                  <c:v>2590.39</c:v>
                </c:pt>
                <c:pt idx="276">
                  <c:v>2590.4899999999998</c:v>
                </c:pt>
                <c:pt idx="277">
                  <c:v>2543.89</c:v>
                </c:pt>
                <c:pt idx="278">
                  <c:v>2514.81</c:v>
                </c:pt>
                <c:pt idx="279">
                  <c:v>2583.92</c:v>
                </c:pt>
                <c:pt idx="280">
                  <c:v>2559.6799999999998</c:v>
                </c:pt>
                <c:pt idx="281">
                  <c:v>2552.2399999999998</c:v>
                </c:pt>
                <c:pt idx="282">
                  <c:v>2553.0500000000002</c:v>
                </c:pt>
                <c:pt idx="283">
                  <c:v>2541.46</c:v>
                </c:pt>
                <c:pt idx="284">
                  <c:v>2505.19</c:v>
                </c:pt>
                <c:pt idx="285">
                  <c:v>2496.08</c:v>
                </c:pt>
                <c:pt idx="286">
                  <c:v>2432.67</c:v>
                </c:pt>
                <c:pt idx="287">
                  <c:v>2455.6</c:v>
                </c:pt>
                <c:pt idx="288">
                  <c:v>2465.7600000000002</c:v>
                </c:pt>
                <c:pt idx="289">
                  <c:v>2645.94</c:v>
                </c:pt>
                <c:pt idx="290">
                  <c:v>2604.46</c:v>
                </c:pt>
                <c:pt idx="291">
                  <c:v>2566.7199999999998</c:v>
                </c:pt>
                <c:pt idx="292">
                  <c:v>2582.11</c:v>
                </c:pt>
                <c:pt idx="293">
                  <c:v>2650.01</c:v>
                </c:pt>
                <c:pt idx="294">
                  <c:v>2650.48</c:v>
                </c:pt>
                <c:pt idx="295">
                  <c:v>2708.11</c:v>
                </c:pt>
                <c:pt idx="296">
                  <c:v>2641.55</c:v>
                </c:pt>
                <c:pt idx="297">
                  <c:v>2711.36</c:v>
                </c:pt>
                <c:pt idx="298">
                  <c:v>2845.9</c:v>
                </c:pt>
                <c:pt idx="299">
                  <c:v>2643.52</c:v>
                </c:pt>
                <c:pt idx="300">
                  <c:v>2604.64</c:v>
                </c:pt>
                <c:pt idx="301">
                  <c:v>2617.27</c:v>
                </c:pt>
                <c:pt idx="302">
                  <c:v>2552.58</c:v>
                </c:pt>
                <c:pt idx="303">
                  <c:v>2551.63</c:v>
                </c:pt>
                <c:pt idx="304">
                  <c:v>2620.9</c:v>
                </c:pt>
                <c:pt idx="305">
                  <c:v>2578.08</c:v>
                </c:pt>
                <c:pt idx="306">
                  <c:v>2640.02</c:v>
                </c:pt>
                <c:pt idx="307">
                  <c:v>2513.7399999999998</c:v>
                </c:pt>
                <c:pt idx="308">
                  <c:v>2695.59</c:v>
                </c:pt>
                <c:pt idx="309">
                  <c:v>2705.31</c:v>
                </c:pt>
                <c:pt idx="310">
                  <c:v>2608.58</c:v>
                </c:pt>
                <c:pt idx="311">
                  <c:v>2592.02</c:v>
                </c:pt>
                <c:pt idx="312">
                  <c:v>2565.75</c:v>
                </c:pt>
                <c:pt idx="313">
                  <c:v>2617.37</c:v>
                </c:pt>
                <c:pt idx="314">
                  <c:v>2605.25</c:v>
                </c:pt>
                <c:pt idx="315">
                  <c:v>2593.2600000000002</c:v>
                </c:pt>
                <c:pt idx="316">
                  <c:v>2567.35</c:v>
                </c:pt>
                <c:pt idx="317">
                  <c:v>2598.75</c:v>
                </c:pt>
                <c:pt idx="318">
                  <c:v>2630.5</c:v>
                </c:pt>
                <c:pt idx="319">
                  <c:v>2608.0300000000002</c:v>
                </c:pt>
                <c:pt idx="320">
                  <c:v>2570.58</c:v>
                </c:pt>
                <c:pt idx="321">
                  <c:v>2512.92</c:v>
                </c:pt>
                <c:pt idx="322">
                  <c:v>2574.0500000000002</c:v>
                </c:pt>
                <c:pt idx="323">
                  <c:v>2562.0700000000002</c:v>
                </c:pt>
                <c:pt idx="324">
                  <c:v>2605.41</c:v>
                </c:pt>
                <c:pt idx="325">
                  <c:v>2575.85</c:v>
                </c:pt>
                <c:pt idx="326">
                  <c:v>2555.91</c:v>
                </c:pt>
                <c:pt idx="327">
                  <c:v>2502.09</c:v>
                </c:pt>
                <c:pt idx="328">
                  <c:v>2506.73</c:v>
                </c:pt>
                <c:pt idx="329">
                  <c:v>2504.2600000000002</c:v>
                </c:pt>
                <c:pt idx="330">
                  <c:v>2497.5500000000002</c:v>
                </c:pt>
                <c:pt idx="331">
                  <c:v>2485.3000000000002</c:v>
                </c:pt>
                <c:pt idx="332">
                  <c:v>2461.5100000000002</c:v>
                </c:pt>
                <c:pt idx="333">
                  <c:v>2454</c:v>
                </c:pt>
                <c:pt idx="334">
                  <c:v>2457.38</c:v>
                </c:pt>
                <c:pt idx="335">
                  <c:v>2458.96</c:v>
                </c:pt>
                <c:pt idx="336">
                  <c:v>2439.09</c:v>
                </c:pt>
                <c:pt idx="337">
                  <c:v>2425.13</c:v>
                </c:pt>
                <c:pt idx="338">
                  <c:v>2418.63</c:v>
                </c:pt>
                <c:pt idx="339">
                  <c:v>2399.56</c:v>
                </c:pt>
                <c:pt idx="340">
                  <c:v>2433.31</c:v>
                </c:pt>
                <c:pt idx="341">
                  <c:v>2406.04</c:v>
                </c:pt>
                <c:pt idx="342">
                  <c:v>2411.04</c:v>
                </c:pt>
                <c:pt idx="343">
                  <c:v>2402.08</c:v>
                </c:pt>
                <c:pt idx="344">
                  <c:v>2398.62</c:v>
                </c:pt>
                <c:pt idx="345">
                  <c:v>2414.7399999999998</c:v>
                </c:pt>
                <c:pt idx="346">
                  <c:v>2403.96</c:v>
                </c:pt>
                <c:pt idx="347">
                  <c:v>2387.16</c:v>
                </c:pt>
                <c:pt idx="348">
                  <c:v>2410.4499999999998</c:v>
                </c:pt>
                <c:pt idx="349">
                  <c:v>2400.4499999999998</c:v>
                </c:pt>
                <c:pt idx="350">
                  <c:v>2395.46</c:v>
                </c:pt>
                <c:pt idx="351">
                  <c:v>2398.9699999999998</c:v>
                </c:pt>
                <c:pt idx="352">
                  <c:v>2444.9</c:v>
                </c:pt>
                <c:pt idx="353">
                  <c:v>2360.1999999999998</c:v>
                </c:pt>
                <c:pt idx="354">
                  <c:v>2319.5500000000002</c:v>
                </c:pt>
                <c:pt idx="355">
                  <c:v>2297.66</c:v>
                </c:pt>
                <c:pt idx="356">
                  <c:v>2267.61</c:v>
                </c:pt>
                <c:pt idx="357">
                  <c:v>2218.52</c:v>
                </c:pt>
                <c:pt idx="358">
                  <c:v>2215.65</c:v>
                </c:pt>
                <c:pt idx="359">
                  <c:v>2201.88</c:v>
                </c:pt>
                <c:pt idx="360">
                  <c:v>2186.88</c:v>
                </c:pt>
                <c:pt idx="361">
                  <c:v>2209.1</c:v>
                </c:pt>
                <c:pt idx="362">
                  <c:v>2205.38</c:v>
                </c:pt>
                <c:pt idx="363">
                  <c:v>2177.7600000000002</c:v>
                </c:pt>
                <c:pt idx="364">
                  <c:v>2154.58</c:v>
                </c:pt>
                <c:pt idx="365">
                  <c:v>2154.5100000000002</c:v>
                </c:pt>
                <c:pt idx="366">
                  <c:v>2180.17</c:v>
                </c:pt>
                <c:pt idx="367">
                  <c:v>2186.0500000000002</c:v>
                </c:pt>
                <c:pt idx="368">
                  <c:v>2254.6</c:v>
                </c:pt>
                <c:pt idx="369">
                  <c:v>2283.36</c:v>
                </c:pt>
                <c:pt idx="370">
                  <c:v>2262.65</c:v>
                </c:pt>
                <c:pt idx="371">
                  <c:v>2195.2399999999998</c:v>
                </c:pt>
                <c:pt idx="372">
                  <c:v>2208.79</c:v>
                </c:pt>
                <c:pt idx="373">
                  <c:v>2176.54</c:v>
                </c:pt>
                <c:pt idx="374">
                  <c:v>2165.5700000000002</c:v>
                </c:pt>
                <c:pt idx="375">
                  <c:v>2231.96</c:v>
                </c:pt>
                <c:pt idx="376">
                  <c:v>2279.08</c:v>
                </c:pt>
                <c:pt idx="377">
                  <c:v>2271.5500000000002</c:v>
                </c:pt>
                <c:pt idx="378">
                  <c:v>2273.7600000000002</c:v>
                </c:pt>
                <c:pt idx="379">
                  <c:v>2306.9499999999998</c:v>
                </c:pt>
                <c:pt idx="380">
                  <c:v>2282.52</c:v>
                </c:pt>
                <c:pt idx="381">
                  <c:v>2311.5100000000002</c:v>
                </c:pt>
                <c:pt idx="382">
                  <c:v>2330.77</c:v>
                </c:pt>
                <c:pt idx="383">
                  <c:v>2361.06</c:v>
                </c:pt>
                <c:pt idx="384">
                  <c:v>2361.5100000000002</c:v>
                </c:pt>
                <c:pt idx="385">
                  <c:v>2370.61</c:v>
                </c:pt>
                <c:pt idx="386">
                  <c:v>2375.38</c:v>
                </c:pt>
                <c:pt idx="387">
                  <c:v>2319.09</c:v>
                </c:pt>
                <c:pt idx="388">
                  <c:v>2387.15</c:v>
                </c:pt>
                <c:pt idx="389">
                  <c:v>2310.56</c:v>
                </c:pt>
                <c:pt idx="390">
                  <c:v>2283.4299999999998</c:v>
                </c:pt>
                <c:pt idx="391">
                  <c:v>2288.41</c:v>
                </c:pt>
                <c:pt idx="392">
                  <c:v>2288.37</c:v>
                </c:pt>
                <c:pt idx="393">
                  <c:v>2182.41</c:v>
                </c:pt>
                <c:pt idx="394">
                  <c:v>2298.5700000000002</c:v>
                </c:pt>
                <c:pt idx="395">
                  <c:v>2319.0500000000002</c:v>
                </c:pt>
                <c:pt idx="396">
                  <c:v>2353.21</c:v>
                </c:pt>
                <c:pt idx="397">
                  <c:v>2358.81</c:v>
                </c:pt>
                <c:pt idx="398">
                  <c:v>2268.37</c:v>
                </c:pt>
                <c:pt idx="399">
                  <c:v>2302.44</c:v>
                </c:pt>
                <c:pt idx="400">
                  <c:v>2305.62</c:v>
                </c:pt>
                <c:pt idx="401">
                  <c:v>2368.91</c:v>
                </c:pt>
                <c:pt idx="402">
                  <c:v>2390.87</c:v>
                </c:pt>
                <c:pt idx="403">
                  <c:v>2410.41</c:v>
                </c:pt>
                <c:pt idx="404">
                  <c:v>2405.8200000000002</c:v>
                </c:pt>
                <c:pt idx="405">
                  <c:v>2366.17</c:v>
                </c:pt>
                <c:pt idx="406">
                  <c:v>2329.52</c:v>
                </c:pt>
                <c:pt idx="407">
                  <c:v>2369.91</c:v>
                </c:pt>
                <c:pt idx="408">
                  <c:v>2297.4499999999998</c:v>
                </c:pt>
                <c:pt idx="409">
                  <c:v>2375.37</c:v>
                </c:pt>
                <c:pt idx="410">
                  <c:v>2324.35</c:v>
                </c:pt>
                <c:pt idx="411">
                  <c:v>2328.7199999999998</c:v>
                </c:pt>
                <c:pt idx="412">
                  <c:v>2324.41</c:v>
                </c:pt>
                <c:pt idx="413">
                  <c:v>2314.08</c:v>
                </c:pt>
                <c:pt idx="414">
                  <c:v>2302.0300000000002</c:v>
                </c:pt>
                <c:pt idx="415">
                  <c:v>2231.04</c:v>
                </c:pt>
                <c:pt idx="416">
                  <c:v>2184.31</c:v>
                </c:pt>
                <c:pt idx="417">
                  <c:v>2203.06</c:v>
                </c:pt>
                <c:pt idx="418">
                  <c:v>2211.79</c:v>
                </c:pt>
                <c:pt idx="419">
                  <c:v>2140</c:v>
                </c:pt>
                <c:pt idx="420">
                  <c:v>2130.61</c:v>
                </c:pt>
                <c:pt idx="421">
                  <c:v>2126.9299999999998</c:v>
                </c:pt>
                <c:pt idx="422">
                  <c:v>2122.56</c:v>
                </c:pt>
                <c:pt idx="423">
                  <c:v>2146.1999999999998</c:v>
                </c:pt>
                <c:pt idx="424">
                  <c:v>2141.3200000000002</c:v>
                </c:pt>
                <c:pt idx="425">
                  <c:v>2134.5100000000002</c:v>
                </c:pt>
                <c:pt idx="426">
                  <c:v>2108.19</c:v>
                </c:pt>
                <c:pt idx="427">
                  <c:v>2069.0100000000002</c:v>
                </c:pt>
                <c:pt idx="428">
                  <c:v>2078.1999999999998</c:v>
                </c:pt>
                <c:pt idx="429">
                  <c:v>2052.14</c:v>
                </c:pt>
                <c:pt idx="430">
                  <c:v>2018.9</c:v>
                </c:pt>
                <c:pt idx="431">
                  <c:v>1999.78</c:v>
                </c:pt>
                <c:pt idx="432">
                  <c:v>2009.42</c:v>
                </c:pt>
                <c:pt idx="433">
                  <c:v>2045.11</c:v>
                </c:pt>
                <c:pt idx="434">
                  <c:v>2011.66</c:v>
                </c:pt>
                <c:pt idx="435">
                  <c:v>1987.81</c:v>
                </c:pt>
                <c:pt idx="436">
                  <c:v>1990.01</c:v>
                </c:pt>
                <c:pt idx="437">
                  <c:v>1983.23</c:v>
                </c:pt>
                <c:pt idx="438">
                  <c:v>1980.75</c:v>
                </c:pt>
                <c:pt idx="439">
                  <c:v>1962.82</c:v>
                </c:pt>
                <c:pt idx="440">
                  <c:v>1984.16</c:v>
                </c:pt>
                <c:pt idx="441">
                  <c:v>1990.25</c:v>
                </c:pt>
                <c:pt idx="442">
                  <c:v>1975</c:v>
                </c:pt>
                <c:pt idx="443">
                  <c:v>1990.34</c:v>
                </c:pt>
                <c:pt idx="444">
                  <c:v>1965.08</c:v>
                </c:pt>
                <c:pt idx="445">
                  <c:v>1959.74</c:v>
                </c:pt>
                <c:pt idx="446">
                  <c:v>1957.15</c:v>
                </c:pt>
                <c:pt idx="447">
                  <c:v>1949.84</c:v>
                </c:pt>
                <c:pt idx="448">
                  <c:v>1949.7</c:v>
                </c:pt>
                <c:pt idx="449">
                  <c:v>1982.99</c:v>
                </c:pt>
                <c:pt idx="450">
                  <c:v>1966.47</c:v>
                </c:pt>
                <c:pt idx="451">
                  <c:v>1990.89</c:v>
                </c:pt>
                <c:pt idx="452">
                  <c:v>2003</c:v>
                </c:pt>
                <c:pt idx="453">
                  <c:v>2011.14</c:v>
                </c:pt>
                <c:pt idx="454">
                  <c:v>2038.85</c:v>
                </c:pt>
                <c:pt idx="455">
                  <c:v>1999</c:v>
                </c:pt>
                <c:pt idx="456">
                  <c:v>1944.38</c:v>
                </c:pt>
                <c:pt idx="457">
                  <c:v>1952.57</c:v>
                </c:pt>
                <c:pt idx="458">
                  <c:v>1936.41</c:v>
                </c:pt>
                <c:pt idx="459">
                  <c:v>1935.56</c:v>
                </c:pt>
                <c:pt idx="460">
                  <c:v>1923.24</c:v>
                </c:pt>
                <c:pt idx="461">
                  <c:v>1880.45</c:v>
                </c:pt>
                <c:pt idx="462">
                  <c:v>1824.81</c:v>
                </c:pt>
                <c:pt idx="463">
                  <c:v>1829.43</c:v>
                </c:pt>
                <c:pt idx="464">
                  <c:v>1826.89</c:v>
                </c:pt>
                <c:pt idx="465">
                  <c:v>1833.99</c:v>
                </c:pt>
                <c:pt idx="466">
                  <c:v>1819.76</c:v>
                </c:pt>
                <c:pt idx="467">
                  <c:v>1796.14</c:v>
                </c:pt>
                <c:pt idx="468">
                  <c:v>1799.69</c:v>
                </c:pt>
                <c:pt idx="469">
                  <c:v>1816.86</c:v>
                </c:pt>
                <c:pt idx="470">
                  <c:v>1819.63</c:v>
                </c:pt>
                <c:pt idx="471">
                  <c:v>1774.11</c:v>
                </c:pt>
                <c:pt idx="472">
                  <c:v>1819.64</c:v>
                </c:pt>
                <c:pt idx="473">
                  <c:v>1822.17</c:v>
                </c:pt>
                <c:pt idx="474">
                  <c:v>1793.55</c:v>
                </c:pt>
                <c:pt idx="475">
                  <c:v>1769.71</c:v>
                </c:pt>
                <c:pt idx="476">
                  <c:v>1844.82</c:v>
                </c:pt>
                <c:pt idx="477">
                  <c:v>1852.96</c:v>
                </c:pt>
                <c:pt idx="478">
                  <c:v>1875.75</c:v>
                </c:pt>
                <c:pt idx="479">
                  <c:v>1875.75</c:v>
                </c:pt>
                <c:pt idx="480">
                  <c:v>1909.05</c:v>
                </c:pt>
                <c:pt idx="481">
                  <c:v>1883.01</c:v>
                </c:pt>
                <c:pt idx="482">
                  <c:v>1843.94</c:v>
                </c:pt>
                <c:pt idx="483">
                  <c:v>1868.2</c:v>
                </c:pt>
                <c:pt idx="484">
                  <c:v>1933.91</c:v>
                </c:pt>
                <c:pt idx="485">
                  <c:v>1934.9</c:v>
                </c:pt>
                <c:pt idx="486">
                  <c:v>1840.73</c:v>
                </c:pt>
                <c:pt idx="487">
                  <c:v>1779.78</c:v>
                </c:pt>
                <c:pt idx="488">
                  <c:v>1777.82</c:v>
                </c:pt>
                <c:pt idx="489">
                  <c:v>1809.54</c:v>
                </c:pt>
                <c:pt idx="490">
                  <c:v>1851.21</c:v>
                </c:pt>
                <c:pt idx="491">
                  <c:v>1872.89</c:v>
                </c:pt>
                <c:pt idx="492">
                  <c:v>1828.79</c:v>
                </c:pt>
                <c:pt idx="493">
                  <c:v>1874.78</c:v>
                </c:pt>
                <c:pt idx="494">
                  <c:v>1916.23</c:v>
                </c:pt>
                <c:pt idx="495">
                  <c:v>1946.99</c:v>
                </c:pt>
                <c:pt idx="496">
                  <c:v>1991.69</c:v>
                </c:pt>
                <c:pt idx="497">
                  <c:v>1984.16</c:v>
                </c:pt>
                <c:pt idx="498">
                  <c:v>1992.69</c:v>
                </c:pt>
                <c:pt idx="499">
                  <c:v>1992.69</c:v>
                </c:pt>
                <c:pt idx="500">
                  <c:v>2038.06</c:v>
                </c:pt>
                <c:pt idx="501">
                  <c:v>2024.46</c:v>
                </c:pt>
                <c:pt idx="502">
                  <c:v>2075.71</c:v>
                </c:pt>
                <c:pt idx="503">
                  <c:v>2025.94</c:v>
                </c:pt>
                <c:pt idx="504">
                  <c:v>1971.01</c:v>
                </c:pt>
                <c:pt idx="505">
                  <c:v>2012.76</c:v>
                </c:pt>
                <c:pt idx="506">
                  <c:v>2109.9299999999998</c:v>
                </c:pt>
                <c:pt idx="507">
                  <c:v>2142.81</c:v>
                </c:pt>
                <c:pt idx="508">
                  <c:v>2169.61</c:v>
                </c:pt>
                <c:pt idx="509">
                  <c:v>2154.34</c:v>
                </c:pt>
                <c:pt idx="510">
                  <c:v>2207.59</c:v>
                </c:pt>
                <c:pt idx="511">
                  <c:v>2200.4299999999998</c:v>
                </c:pt>
                <c:pt idx="512">
                  <c:v>2211.5300000000002</c:v>
                </c:pt>
                <c:pt idx="513">
                  <c:v>2153.7600000000002</c:v>
                </c:pt>
                <c:pt idx="514">
                  <c:v>2150.9899999999998</c:v>
                </c:pt>
                <c:pt idx="515">
                  <c:v>2197.54</c:v>
                </c:pt>
                <c:pt idx="516">
                  <c:v>2139.3200000000002</c:v>
                </c:pt>
                <c:pt idx="517">
                  <c:v>2154.83</c:v>
                </c:pt>
                <c:pt idx="518">
                  <c:v>2242.2399999999998</c:v>
                </c:pt>
                <c:pt idx="519">
                  <c:v>2239.44</c:v>
                </c:pt>
                <c:pt idx="520">
                  <c:v>2266.3000000000002</c:v>
                </c:pt>
                <c:pt idx="521">
                  <c:v>2271.96</c:v>
                </c:pt>
                <c:pt idx="522">
                  <c:v>2216.71</c:v>
                </c:pt>
                <c:pt idx="523">
                  <c:v>2206.44</c:v>
                </c:pt>
                <c:pt idx="524">
                  <c:v>2262.79</c:v>
                </c:pt>
                <c:pt idx="525">
                  <c:v>2300.8200000000002</c:v>
                </c:pt>
                <c:pt idx="526">
                  <c:v>2236.04</c:v>
                </c:pt>
                <c:pt idx="527">
                  <c:v>2234.09</c:v>
                </c:pt>
                <c:pt idx="528">
                  <c:v>2232.87</c:v>
                </c:pt>
                <c:pt idx="529">
                  <c:v>2244.7800000000002</c:v>
                </c:pt>
                <c:pt idx="530">
                  <c:v>2236.77</c:v>
                </c:pt>
                <c:pt idx="531">
                  <c:v>2322.61</c:v>
                </c:pt>
                <c:pt idx="532">
                  <c:v>2339.2199999999998</c:v>
                </c:pt>
                <c:pt idx="533">
                  <c:v>2311.3000000000002</c:v>
                </c:pt>
                <c:pt idx="534">
                  <c:v>2281.7800000000002</c:v>
                </c:pt>
                <c:pt idx="535">
                  <c:v>2259.11</c:v>
                </c:pt>
                <c:pt idx="536">
                  <c:v>2275.12</c:v>
                </c:pt>
                <c:pt idx="537">
                  <c:v>2375.5</c:v>
                </c:pt>
                <c:pt idx="538">
                  <c:v>2249.7399999999998</c:v>
                </c:pt>
                <c:pt idx="539">
                  <c:v>2330.75</c:v>
                </c:pt>
                <c:pt idx="540">
                  <c:v>2372.62</c:v>
                </c:pt>
                <c:pt idx="541">
                  <c:v>2328.83</c:v>
                </c:pt>
                <c:pt idx="542">
                  <c:v>2340.42</c:v>
                </c:pt>
                <c:pt idx="543">
                  <c:v>2266.0500000000002</c:v>
                </c:pt>
                <c:pt idx="544">
                  <c:v>2303.4299999999998</c:v>
                </c:pt>
                <c:pt idx="545">
                  <c:v>2283.87</c:v>
                </c:pt>
                <c:pt idx="546">
                  <c:v>2211.12</c:v>
                </c:pt>
                <c:pt idx="547">
                  <c:v>2275.62</c:v>
                </c:pt>
                <c:pt idx="548">
                  <c:v>2239.52</c:v>
                </c:pt>
                <c:pt idx="549">
                  <c:v>2211.13</c:v>
                </c:pt>
                <c:pt idx="550">
                  <c:v>2194.71</c:v>
                </c:pt>
                <c:pt idx="551">
                  <c:v>2201.23</c:v>
                </c:pt>
                <c:pt idx="552">
                  <c:v>2167.54</c:v>
                </c:pt>
                <c:pt idx="553">
                  <c:v>2234.59</c:v>
                </c:pt>
                <c:pt idx="554">
                  <c:v>2205.29</c:v>
                </c:pt>
                <c:pt idx="555">
                  <c:v>2140.7800000000002</c:v>
                </c:pt>
                <c:pt idx="556">
                  <c:v>1952.69</c:v>
                </c:pt>
                <c:pt idx="557">
                  <c:v>1975.64</c:v>
                </c:pt>
                <c:pt idx="558">
                  <c:v>2002.76</c:v>
                </c:pt>
                <c:pt idx="559">
                  <c:v>1843.25</c:v>
                </c:pt>
                <c:pt idx="560">
                  <c:v>1851.36</c:v>
                </c:pt>
                <c:pt idx="561">
                  <c:v>1916.88</c:v>
                </c:pt>
                <c:pt idx="562">
                  <c:v>1918.11</c:v>
                </c:pt>
                <c:pt idx="563">
                  <c:v>1993.87</c:v>
                </c:pt>
                <c:pt idx="564">
                  <c:v>2129.14</c:v>
                </c:pt>
                <c:pt idx="565">
                  <c:v>2091.6</c:v>
                </c:pt>
                <c:pt idx="566">
                  <c:v>2316.52</c:v>
                </c:pt>
                <c:pt idx="567">
                  <c:v>2064.37</c:v>
                </c:pt>
                <c:pt idx="568">
                  <c:v>2003.24</c:v>
                </c:pt>
                <c:pt idx="569">
                  <c:v>1979.27</c:v>
                </c:pt>
                <c:pt idx="570">
                  <c:v>1930.74</c:v>
                </c:pt>
                <c:pt idx="571">
                  <c:v>1905.43</c:v>
                </c:pt>
                <c:pt idx="572">
                  <c:v>1931.09</c:v>
                </c:pt>
                <c:pt idx="573">
                  <c:v>1896.36</c:v>
                </c:pt>
                <c:pt idx="574">
                  <c:v>1902.48</c:v>
                </c:pt>
                <c:pt idx="575">
                  <c:v>1888.61</c:v>
                </c:pt>
                <c:pt idx="576">
                  <c:v>1947.78</c:v>
                </c:pt>
                <c:pt idx="577">
                  <c:v>1820.1</c:v>
                </c:pt>
                <c:pt idx="578">
                  <c:v>1849.02</c:v>
                </c:pt>
                <c:pt idx="579">
                  <c:v>1780.91</c:v>
                </c:pt>
                <c:pt idx="580">
                  <c:v>1714.36</c:v>
                </c:pt>
                <c:pt idx="581">
                  <c:v>1670.73</c:v>
                </c:pt>
                <c:pt idx="582">
                  <c:v>1610.76</c:v>
                </c:pt>
                <c:pt idx="583">
                  <c:v>1603.85</c:v>
                </c:pt>
                <c:pt idx="584">
                  <c:v>1626.37</c:v>
                </c:pt>
                <c:pt idx="585">
                  <c:v>1653.68</c:v>
                </c:pt>
                <c:pt idx="586">
                  <c:v>1658.41</c:v>
                </c:pt>
                <c:pt idx="587">
                  <c:v>1663.23</c:v>
                </c:pt>
                <c:pt idx="588">
                  <c:v>1663.21</c:v>
                </c:pt>
                <c:pt idx="589">
                  <c:v>1669.54</c:v>
                </c:pt>
                <c:pt idx="590">
                  <c:v>1625.04</c:v>
                </c:pt>
                <c:pt idx="591">
                  <c:v>1625.97</c:v>
                </c:pt>
                <c:pt idx="592">
                  <c:v>1610.55</c:v>
                </c:pt>
                <c:pt idx="593">
                  <c:v>1605.44</c:v>
                </c:pt>
                <c:pt idx="594">
                  <c:v>1661.13</c:v>
                </c:pt>
                <c:pt idx="595">
                  <c:v>1574.32</c:v>
                </c:pt>
                <c:pt idx="596">
                  <c:v>1544.14</c:v>
                </c:pt>
                <c:pt idx="597">
                  <c:v>1466.45</c:v>
                </c:pt>
                <c:pt idx="598">
                  <c:v>1495.35</c:v>
                </c:pt>
                <c:pt idx="599">
                  <c:v>1467.89</c:v>
                </c:pt>
                <c:pt idx="600">
                  <c:v>1464.1</c:v>
                </c:pt>
                <c:pt idx="601">
                  <c:v>1428.26</c:v>
                </c:pt>
                <c:pt idx="602">
                  <c:v>1423.85</c:v>
                </c:pt>
                <c:pt idx="603">
                  <c:v>1402.61</c:v>
                </c:pt>
                <c:pt idx="604">
                  <c:v>1365.68</c:v>
                </c:pt>
                <c:pt idx="605">
                  <c:v>1371.58</c:v>
                </c:pt>
                <c:pt idx="606">
                  <c:v>1336.06</c:v>
                </c:pt>
                <c:pt idx="607">
                  <c:v>1323.82</c:v>
                </c:pt>
                <c:pt idx="608">
                  <c:v>1299.5899999999999</c:v>
                </c:pt>
                <c:pt idx="609">
                  <c:v>1312.9</c:v>
                </c:pt>
                <c:pt idx="610">
                  <c:v>1311.27</c:v>
                </c:pt>
                <c:pt idx="611">
                  <c:v>1305.03</c:v>
                </c:pt>
                <c:pt idx="612">
                  <c:v>1320.41</c:v>
                </c:pt>
                <c:pt idx="613">
                  <c:v>1344.49</c:v>
                </c:pt>
                <c:pt idx="614">
                  <c:v>1364.34</c:v>
                </c:pt>
                <c:pt idx="615">
                  <c:v>1333.43</c:v>
                </c:pt>
                <c:pt idx="616">
                  <c:v>1358.6</c:v>
                </c:pt>
                <c:pt idx="617">
                  <c:v>1352.37</c:v>
                </c:pt>
                <c:pt idx="618">
                  <c:v>1335.39</c:v>
                </c:pt>
                <c:pt idx="619">
                  <c:v>1339.11</c:v>
                </c:pt>
                <c:pt idx="620">
                  <c:v>1350.57</c:v>
                </c:pt>
                <c:pt idx="621">
                  <c:v>1348.99</c:v>
                </c:pt>
                <c:pt idx="622">
                  <c:v>1328.68</c:v>
                </c:pt>
                <c:pt idx="623">
                  <c:v>1301.83</c:v>
                </c:pt>
                <c:pt idx="624">
                  <c:v>1331.25</c:v>
                </c:pt>
                <c:pt idx="625">
                  <c:v>1328.16</c:v>
                </c:pt>
                <c:pt idx="626">
                  <c:v>1328.55</c:v>
                </c:pt>
                <c:pt idx="627">
                  <c:v>1334.31</c:v>
                </c:pt>
                <c:pt idx="628">
                  <c:v>1338.43</c:v>
                </c:pt>
                <c:pt idx="629">
                  <c:v>1327.8</c:v>
                </c:pt>
                <c:pt idx="630">
                  <c:v>1337.29</c:v>
                </c:pt>
                <c:pt idx="631">
                  <c:v>1303.28</c:v>
                </c:pt>
                <c:pt idx="632">
                  <c:v>1304.48</c:v>
                </c:pt>
                <c:pt idx="633">
                  <c:v>1301.8699999999999</c:v>
                </c:pt>
                <c:pt idx="634">
                  <c:v>1296.1500000000001</c:v>
                </c:pt>
                <c:pt idx="635">
                  <c:v>1281.25</c:v>
                </c:pt>
                <c:pt idx="636">
                  <c:v>1293.72</c:v>
                </c:pt>
                <c:pt idx="637">
                  <c:v>1285.8699999999999</c:v>
                </c:pt>
                <c:pt idx="638">
                  <c:v>1275.99</c:v>
                </c:pt>
                <c:pt idx="639">
                  <c:v>1294.47</c:v>
                </c:pt>
                <c:pt idx="640">
                  <c:v>1302.9100000000001</c:v>
                </c:pt>
                <c:pt idx="641">
                  <c:v>1297.5899999999999</c:v>
                </c:pt>
                <c:pt idx="642">
                  <c:v>1285.3399999999999</c:v>
                </c:pt>
                <c:pt idx="643">
                  <c:v>1259.81</c:v>
                </c:pt>
                <c:pt idx="644">
                  <c:v>1255.5999999999999</c:v>
                </c:pt>
                <c:pt idx="645">
                  <c:v>1255.3</c:v>
                </c:pt>
                <c:pt idx="646">
                  <c:v>1253.5999999999999</c:v>
                </c:pt>
                <c:pt idx="647">
                  <c:v>1245.3499999999999</c:v>
                </c:pt>
                <c:pt idx="648">
                  <c:v>1254.8699999999999</c:v>
                </c:pt>
                <c:pt idx="649">
                  <c:v>1248.8399999999999</c:v>
                </c:pt>
                <c:pt idx="650">
                  <c:v>1245.1300000000001</c:v>
                </c:pt>
                <c:pt idx="651">
                  <c:v>1235.75</c:v>
                </c:pt>
                <c:pt idx="652">
                  <c:v>1226.07</c:v>
                </c:pt>
                <c:pt idx="653">
                  <c:v>1221.9100000000001</c:v>
                </c:pt>
                <c:pt idx="654">
                  <c:v>1221.8599999999999</c:v>
                </c:pt>
                <c:pt idx="655">
                  <c:v>1205.6099999999999</c:v>
                </c:pt>
                <c:pt idx="656">
                  <c:v>1204.8399999999999</c:v>
                </c:pt>
                <c:pt idx="657">
                  <c:v>1210.6300000000001</c:v>
                </c:pt>
                <c:pt idx="658">
                  <c:v>1196.3</c:v>
                </c:pt>
                <c:pt idx="659">
                  <c:v>1195.56</c:v>
                </c:pt>
                <c:pt idx="660">
                  <c:v>1186.3399999999999</c:v>
                </c:pt>
                <c:pt idx="661">
                  <c:v>1190.9100000000001</c:v>
                </c:pt>
                <c:pt idx="662">
                  <c:v>1184.9100000000001</c:v>
                </c:pt>
                <c:pt idx="663">
                  <c:v>1177.78</c:v>
                </c:pt>
                <c:pt idx="664">
                  <c:v>1211.3</c:v>
                </c:pt>
                <c:pt idx="665">
                  <c:v>1203.51</c:v>
                </c:pt>
                <c:pt idx="666">
                  <c:v>1195.98</c:v>
                </c:pt>
                <c:pt idx="667">
                  <c:v>1185.8399999999999</c:v>
                </c:pt>
                <c:pt idx="668">
                  <c:v>1191.52</c:v>
                </c:pt>
                <c:pt idx="669">
                  <c:v>1183.96</c:v>
                </c:pt>
                <c:pt idx="670">
                  <c:v>1184.08</c:v>
                </c:pt>
                <c:pt idx="671">
                  <c:v>1178.53</c:v>
                </c:pt>
                <c:pt idx="672">
                  <c:v>1182.44</c:v>
                </c:pt>
                <c:pt idx="673">
                  <c:v>1152.55</c:v>
                </c:pt>
                <c:pt idx="674">
                  <c:v>1154.27</c:v>
                </c:pt>
                <c:pt idx="675">
                  <c:v>1149.47</c:v>
                </c:pt>
                <c:pt idx="676">
                  <c:v>1151.46</c:v>
                </c:pt>
                <c:pt idx="677">
                  <c:v>1136.6199999999999</c:v>
                </c:pt>
                <c:pt idx="678">
                  <c:v>1122.57</c:v>
                </c:pt>
                <c:pt idx="679">
                  <c:v>1133.8499999999999</c:v>
                </c:pt>
                <c:pt idx="680">
                  <c:v>1137.3800000000001</c:v>
                </c:pt>
                <c:pt idx="681">
                  <c:v>1155.31</c:v>
                </c:pt>
                <c:pt idx="682">
                  <c:v>1150.1400000000001</c:v>
                </c:pt>
                <c:pt idx="683">
                  <c:v>1146.0899999999999</c:v>
                </c:pt>
                <c:pt idx="684">
                  <c:v>1141.47</c:v>
                </c:pt>
                <c:pt idx="685">
                  <c:v>1138.95</c:v>
                </c:pt>
                <c:pt idx="686">
                  <c:v>1114.21</c:v>
                </c:pt>
                <c:pt idx="687">
                  <c:v>1105.49</c:v>
                </c:pt>
                <c:pt idx="688">
                  <c:v>1105.03</c:v>
                </c:pt>
                <c:pt idx="689">
                  <c:v>1109.55</c:v>
                </c:pt>
                <c:pt idx="690">
                  <c:v>1105.29</c:v>
                </c:pt>
                <c:pt idx="691">
                  <c:v>1115.92</c:v>
                </c:pt>
                <c:pt idx="692">
                  <c:v>1120.2</c:v>
                </c:pt>
                <c:pt idx="693">
                  <c:v>1118.27</c:v>
                </c:pt>
                <c:pt idx="694">
                  <c:v>1135.45</c:v>
                </c:pt>
                <c:pt idx="695">
                  <c:v>1129</c:v>
                </c:pt>
                <c:pt idx="696">
                  <c:v>1120.9000000000001</c:v>
                </c:pt>
                <c:pt idx="697">
                  <c:v>1112.3</c:v>
                </c:pt>
                <c:pt idx="698">
                  <c:v>1121.01</c:v>
                </c:pt>
                <c:pt idx="699">
                  <c:v>1117.98</c:v>
                </c:pt>
                <c:pt idx="700">
                  <c:v>1129.28</c:v>
                </c:pt>
                <c:pt idx="701">
                  <c:v>1130.98</c:v>
                </c:pt>
                <c:pt idx="702">
                  <c:v>1129.22</c:v>
                </c:pt>
                <c:pt idx="703">
                  <c:v>1121.1500000000001</c:v>
                </c:pt>
                <c:pt idx="704">
                  <c:v>1117.8800000000001</c:v>
                </c:pt>
                <c:pt idx="705">
                  <c:v>1114.22</c:v>
                </c:pt>
                <c:pt idx="706">
                  <c:v>1111.58</c:v>
                </c:pt>
                <c:pt idx="707">
                  <c:v>1099.43</c:v>
                </c:pt>
                <c:pt idx="708">
                  <c:v>1095.7</c:v>
                </c:pt>
                <c:pt idx="709">
                  <c:v>1077.03</c:v>
                </c:pt>
                <c:pt idx="710">
                  <c:v>1084.44</c:v>
                </c:pt>
                <c:pt idx="711">
                  <c:v>1076.02</c:v>
                </c:pt>
                <c:pt idx="712">
                  <c:v>1078.4100000000001</c:v>
                </c:pt>
                <c:pt idx="713">
                  <c:v>1071.4100000000001</c:v>
                </c:pt>
                <c:pt idx="714">
                  <c:v>1079.3800000000001</c:v>
                </c:pt>
                <c:pt idx="715">
                  <c:v>1073.3499999999999</c:v>
                </c:pt>
                <c:pt idx="716">
                  <c:v>1064.71</c:v>
                </c:pt>
                <c:pt idx="717">
                  <c:v>1073.06</c:v>
                </c:pt>
                <c:pt idx="718">
                  <c:v>1083.67</c:v>
                </c:pt>
                <c:pt idx="719">
                  <c:v>1092.98</c:v>
                </c:pt>
                <c:pt idx="720">
                  <c:v>1070.6400000000001</c:v>
                </c:pt>
                <c:pt idx="721">
                  <c:v>1081.8900000000001</c:v>
                </c:pt>
                <c:pt idx="722">
                  <c:v>1089.57</c:v>
                </c:pt>
                <c:pt idx="723">
                  <c:v>1108.01</c:v>
                </c:pt>
                <c:pt idx="724">
                  <c:v>1097.42</c:v>
                </c:pt>
                <c:pt idx="725">
                  <c:v>1093.22</c:v>
                </c:pt>
                <c:pt idx="726">
                  <c:v>1094.44</c:v>
                </c:pt>
                <c:pt idx="727">
                  <c:v>1088.56</c:v>
                </c:pt>
                <c:pt idx="728">
                  <c:v>1098.07</c:v>
                </c:pt>
                <c:pt idx="729">
                  <c:v>1087.71</c:v>
                </c:pt>
                <c:pt idx="730">
                  <c:v>1097.3599999999999</c:v>
                </c:pt>
                <c:pt idx="731">
                  <c:v>1088.96</c:v>
                </c:pt>
                <c:pt idx="732">
                  <c:v>1077.67</c:v>
                </c:pt>
                <c:pt idx="733">
                  <c:v>1089.07</c:v>
                </c:pt>
                <c:pt idx="734">
                  <c:v>1093.28</c:v>
                </c:pt>
                <c:pt idx="735">
                  <c:v>1076.31</c:v>
                </c:pt>
                <c:pt idx="736">
                  <c:v>1073.57</c:v>
                </c:pt>
                <c:pt idx="737">
                  <c:v>1055.0999999999999</c:v>
                </c:pt>
                <c:pt idx="738">
                  <c:v>1065.5</c:v>
                </c:pt>
                <c:pt idx="739">
                  <c:v>1104.0899999999999</c:v>
                </c:pt>
                <c:pt idx="740">
                  <c:v>1080.0899999999999</c:v>
                </c:pt>
                <c:pt idx="741">
                  <c:v>1068.21</c:v>
                </c:pt>
                <c:pt idx="742">
                  <c:v>1079.01</c:v>
                </c:pt>
                <c:pt idx="743">
                  <c:v>1107.98</c:v>
                </c:pt>
                <c:pt idx="744">
                  <c:v>1108.5899999999999</c:v>
                </c:pt>
                <c:pt idx="745">
                  <c:v>1097.71</c:v>
                </c:pt>
                <c:pt idx="746">
                  <c:v>1098.23</c:v>
                </c:pt>
                <c:pt idx="747">
                  <c:v>1093.58</c:v>
                </c:pt>
                <c:pt idx="748">
                  <c:v>1088.8599999999999</c:v>
                </c:pt>
                <c:pt idx="749">
                  <c:v>1090.71</c:v>
                </c:pt>
                <c:pt idx="750">
                  <c:v>1117.8599999999999</c:v>
                </c:pt>
                <c:pt idx="751">
                  <c:v>1121.29</c:v>
                </c:pt>
                <c:pt idx="752">
                  <c:v>1137.3800000000001</c:v>
                </c:pt>
                <c:pt idx="753">
                  <c:v>1144.29</c:v>
                </c:pt>
                <c:pt idx="754">
                  <c:v>1144.3800000000001</c:v>
                </c:pt>
                <c:pt idx="755">
                  <c:v>1157.3900000000001</c:v>
                </c:pt>
                <c:pt idx="756">
                  <c:v>1137.9000000000001</c:v>
                </c:pt>
                <c:pt idx="757">
                  <c:v>1140.46</c:v>
                </c:pt>
                <c:pt idx="758">
                  <c:v>1156.71</c:v>
                </c:pt>
                <c:pt idx="759">
                  <c:v>1150.1400000000001</c:v>
                </c:pt>
                <c:pt idx="760">
                  <c:v>1151.0999999999999</c:v>
                </c:pt>
                <c:pt idx="761">
                  <c:v>1151.48</c:v>
                </c:pt>
                <c:pt idx="762">
                  <c:v>1151.24</c:v>
                </c:pt>
                <c:pt idx="763">
                  <c:v>1156.02</c:v>
                </c:pt>
                <c:pt idx="764">
                  <c:v>1143.8599999999999</c:v>
                </c:pt>
                <c:pt idx="765">
                  <c:v>1146.1300000000001</c:v>
                </c:pt>
                <c:pt idx="766">
                  <c:v>1143.3399999999999</c:v>
                </c:pt>
                <c:pt idx="767">
                  <c:v>1132.67</c:v>
                </c:pt>
                <c:pt idx="768">
                  <c:v>1126.8800000000001</c:v>
                </c:pt>
                <c:pt idx="769">
                  <c:v>1126.56</c:v>
                </c:pt>
                <c:pt idx="770">
                  <c:v>1126.22</c:v>
                </c:pt>
                <c:pt idx="771">
                  <c:v>1130.32</c:v>
                </c:pt>
                <c:pt idx="772">
                  <c:v>1120.1400000000001</c:v>
                </c:pt>
                <c:pt idx="773">
                  <c:v>1116.57</c:v>
                </c:pt>
                <c:pt idx="774">
                  <c:v>1107.2</c:v>
                </c:pt>
                <c:pt idx="775">
                  <c:v>1112.17</c:v>
                </c:pt>
                <c:pt idx="776">
                  <c:v>1098.5999999999999</c:v>
                </c:pt>
                <c:pt idx="777">
                  <c:v>1088.05</c:v>
                </c:pt>
                <c:pt idx="778">
                  <c:v>1087.0899999999999</c:v>
                </c:pt>
                <c:pt idx="779">
                  <c:v>1074.57</c:v>
                </c:pt>
                <c:pt idx="780">
                  <c:v>1063.96</c:v>
                </c:pt>
                <c:pt idx="781">
                  <c:v>1049.6099999999999</c:v>
                </c:pt>
                <c:pt idx="782">
                  <c:v>1043.51</c:v>
                </c:pt>
                <c:pt idx="783">
                  <c:v>1060.58</c:v>
                </c:pt>
                <c:pt idx="784">
                  <c:v>1046.8499999999999</c:v>
                </c:pt>
                <c:pt idx="785">
                  <c:v>1069.23</c:v>
                </c:pt>
                <c:pt idx="786">
                  <c:v>1073.99</c:v>
                </c:pt>
                <c:pt idx="787">
                  <c:v>1035.27</c:v>
                </c:pt>
                <c:pt idx="788">
                  <c:v>1047.94</c:v>
                </c:pt>
                <c:pt idx="789">
                  <c:v>1051.2</c:v>
                </c:pt>
                <c:pt idx="790">
                  <c:v>1047.5</c:v>
                </c:pt>
                <c:pt idx="791">
                  <c:v>1061.47</c:v>
                </c:pt>
                <c:pt idx="792">
                  <c:v>1060.48</c:v>
                </c:pt>
                <c:pt idx="793">
                  <c:v>1055.9100000000001</c:v>
                </c:pt>
                <c:pt idx="794">
                  <c:v>1042.6099999999999</c:v>
                </c:pt>
                <c:pt idx="795">
                  <c:v>1036.3599999999999</c:v>
                </c:pt>
                <c:pt idx="796">
                  <c:v>1041.6099999999999</c:v>
                </c:pt>
                <c:pt idx="797">
                  <c:v>1040.18</c:v>
                </c:pt>
                <c:pt idx="798">
                  <c:v>1028.45</c:v>
                </c:pt>
                <c:pt idx="799">
                  <c:v>1005.96</c:v>
                </c:pt>
                <c:pt idx="800">
                  <c:v>1021.42</c:v>
                </c:pt>
                <c:pt idx="801">
                  <c:v>1016.78</c:v>
                </c:pt>
                <c:pt idx="802">
                  <c:v>1005.38</c:v>
                </c:pt>
                <c:pt idx="803">
                  <c:v>1008.46</c:v>
                </c:pt>
                <c:pt idx="804">
                  <c:v>1006.93</c:v>
                </c:pt>
                <c:pt idx="805">
                  <c:v>1010.92</c:v>
                </c:pt>
                <c:pt idx="806">
                  <c:v>1006.98</c:v>
                </c:pt>
                <c:pt idx="807">
                  <c:v>1006.41</c:v>
                </c:pt>
                <c:pt idx="808">
                  <c:v>1015.87</c:v>
                </c:pt>
                <c:pt idx="809">
                  <c:v>1005.97</c:v>
                </c:pt>
                <c:pt idx="810">
                  <c:v>998.73</c:v>
                </c:pt>
                <c:pt idx="811">
                  <c:v>1001.19</c:v>
                </c:pt>
                <c:pt idx="812">
                  <c:v>987.56</c:v>
                </c:pt>
                <c:pt idx="813">
                  <c:v>989.72</c:v>
                </c:pt>
                <c:pt idx="814">
                  <c:v>984.27</c:v>
                </c:pt>
                <c:pt idx="815">
                  <c:v>982.29</c:v>
                </c:pt>
                <c:pt idx="816">
                  <c:v>984.26</c:v>
                </c:pt>
                <c:pt idx="817">
                  <c:v>998.65</c:v>
                </c:pt>
                <c:pt idx="818">
                  <c:v>999.19</c:v>
                </c:pt>
                <c:pt idx="819">
                  <c:v>995.84</c:v>
                </c:pt>
                <c:pt idx="820">
                  <c:v>997.62</c:v>
                </c:pt>
                <c:pt idx="821">
                  <c:v>1002.21</c:v>
                </c:pt>
                <c:pt idx="822">
                  <c:v>1001.75</c:v>
                </c:pt>
                <c:pt idx="823">
                  <c:v>998.88</c:v>
                </c:pt>
                <c:pt idx="824">
                  <c:v>1000.23</c:v>
                </c:pt>
                <c:pt idx="825">
                  <c:v>999.84</c:v>
                </c:pt>
                <c:pt idx="826">
                  <c:v>999.89</c:v>
                </c:pt>
                <c:pt idx="827">
                  <c:v>999.95</c:v>
                </c:pt>
                <c:pt idx="828">
                  <c:v>927.74</c:v>
                </c:pt>
                <c:pt idx="829">
                  <c:v>926.88</c:v>
                </c:pt>
                <c:pt idx="830">
                  <c:v>930.56</c:v>
                </c:pt>
                <c:pt idx="831">
                  <c:v>919.81</c:v>
                </c:pt>
                <c:pt idx="832">
                  <c:v>917.42</c:v>
                </c:pt>
                <c:pt idx="833">
                  <c:v>920.27</c:v>
                </c:pt>
                <c:pt idx="834">
                  <c:v>921.01</c:v>
                </c:pt>
                <c:pt idx="835">
                  <c:v>917.16</c:v>
                </c:pt>
                <c:pt idx="836">
                  <c:v>915.58</c:v>
                </c:pt>
                <c:pt idx="837">
                  <c:v>912.1</c:v>
                </c:pt>
                <c:pt idx="838">
                  <c:v>911.09</c:v>
                </c:pt>
                <c:pt idx="839">
                  <c:v>904.18</c:v>
                </c:pt>
                <c:pt idx="840">
                  <c:v>899.67</c:v>
                </c:pt>
                <c:pt idx="841">
                  <c:v>899.35</c:v>
                </c:pt>
                <c:pt idx="842">
                  <c:v>898.68</c:v>
                </c:pt>
                <c:pt idx="843">
                  <c:v>899.6</c:v>
                </c:pt>
                <c:pt idx="844">
                  <c:v>897.58</c:v>
                </c:pt>
                <c:pt idx="845">
                  <c:v>897.09</c:v>
                </c:pt>
                <c:pt idx="846">
                  <c:v>890.77</c:v>
                </c:pt>
                <c:pt idx="847">
                  <c:v>895.5</c:v>
                </c:pt>
                <c:pt idx="848">
                  <c:v>896.1</c:v>
                </c:pt>
                <c:pt idx="849">
                  <c:v>896.57</c:v>
                </c:pt>
                <c:pt idx="850">
                  <c:v>891.98</c:v>
                </c:pt>
                <c:pt idx="851">
                  <c:v>889.67</c:v>
                </c:pt>
                <c:pt idx="852">
                  <c:v>898.12</c:v>
                </c:pt>
                <c:pt idx="853">
                  <c:v>903.43</c:v>
                </c:pt>
                <c:pt idx="854">
                  <c:v>903.74</c:v>
                </c:pt>
                <c:pt idx="855">
                  <c:v>899.05</c:v>
                </c:pt>
                <c:pt idx="856">
                  <c:v>900.18</c:v>
                </c:pt>
                <c:pt idx="857">
                  <c:v>903.77</c:v>
                </c:pt>
                <c:pt idx="858">
                  <c:v>899.51</c:v>
                </c:pt>
                <c:pt idx="859">
                  <c:v>895.08</c:v>
                </c:pt>
                <c:pt idx="860">
                  <c:v>897.41</c:v>
                </c:pt>
                <c:pt idx="861">
                  <c:v>893.09</c:v>
                </c:pt>
                <c:pt idx="862">
                  <c:v>888.64</c:v>
                </c:pt>
                <c:pt idx="863">
                  <c:v>883.28</c:v>
                </c:pt>
                <c:pt idx="864">
                  <c:v>878.37</c:v>
                </c:pt>
                <c:pt idx="865">
                  <c:v>873.43</c:v>
                </c:pt>
                <c:pt idx="866">
                  <c:v>872.75</c:v>
                </c:pt>
                <c:pt idx="867">
                  <c:v>873.5</c:v>
                </c:pt>
                <c:pt idx="868">
                  <c:v>876.36</c:v>
                </c:pt>
                <c:pt idx="869">
                  <c:v>874.51</c:v>
                </c:pt>
                <c:pt idx="870">
                  <c:v>878.29</c:v>
                </c:pt>
                <c:pt idx="871">
                  <c:v>879.74</c:v>
                </c:pt>
                <c:pt idx="872">
                  <c:v>876.97</c:v>
                </c:pt>
                <c:pt idx="873">
                  <c:v>873.08</c:v>
                </c:pt>
                <c:pt idx="874">
                  <c:v>871.81</c:v>
                </c:pt>
                <c:pt idx="875">
                  <c:v>874.53</c:v>
                </c:pt>
                <c:pt idx="876">
                  <c:v>877.61</c:v>
                </c:pt>
                <c:pt idx="877">
                  <c:v>875.39</c:v>
                </c:pt>
                <c:pt idx="878">
                  <c:v>875.56</c:v>
                </c:pt>
                <c:pt idx="879">
                  <c:v>876.53</c:v>
                </c:pt>
                <c:pt idx="880">
                  <c:v>871.38</c:v>
                </c:pt>
                <c:pt idx="881">
                  <c:v>872.94</c:v>
                </c:pt>
                <c:pt idx="882">
                  <c:v>870.64</c:v>
                </c:pt>
                <c:pt idx="883">
                  <c:v>875.77</c:v>
                </c:pt>
                <c:pt idx="884">
                  <c:v>876.01</c:v>
                </c:pt>
                <c:pt idx="885">
                  <c:v>874.18</c:v>
                </c:pt>
                <c:pt idx="886">
                  <c:v>862.81</c:v>
                </c:pt>
                <c:pt idx="887">
                  <c:v>854.46</c:v>
                </c:pt>
                <c:pt idx="888">
                  <c:v>852.24</c:v>
                </c:pt>
                <c:pt idx="889">
                  <c:v>850.05</c:v>
                </c:pt>
                <c:pt idx="890">
                  <c:v>849.89</c:v>
                </c:pt>
                <c:pt idx="891">
                  <c:v>851.38</c:v>
                </c:pt>
                <c:pt idx="892">
                  <c:v>853.52</c:v>
                </c:pt>
                <c:pt idx="893">
                  <c:v>859.67</c:v>
                </c:pt>
                <c:pt idx="894">
                  <c:v>870.24</c:v>
                </c:pt>
                <c:pt idx="895">
                  <c:v>874.05</c:v>
                </c:pt>
                <c:pt idx="896">
                  <c:v>863.2</c:v>
                </c:pt>
                <c:pt idx="897">
                  <c:v>860.17</c:v>
                </c:pt>
                <c:pt idx="898">
                  <c:v>858.19</c:v>
                </c:pt>
                <c:pt idx="899">
                  <c:v>861.77</c:v>
                </c:pt>
                <c:pt idx="900">
                  <c:v>861.7</c:v>
                </c:pt>
                <c:pt idx="901">
                  <c:v>872.55</c:v>
                </c:pt>
                <c:pt idx="902">
                  <c:v>872.36</c:v>
                </c:pt>
                <c:pt idx="903">
                  <c:v>862.69</c:v>
                </c:pt>
                <c:pt idx="904">
                  <c:v>855.76</c:v>
                </c:pt>
                <c:pt idx="905">
                  <c:v>851.12</c:v>
                </c:pt>
                <c:pt idx="906">
                  <c:v>848.75</c:v>
                </c:pt>
                <c:pt idx="907">
                  <c:v>850.23</c:v>
                </c:pt>
                <c:pt idx="908">
                  <c:v>855.74</c:v>
                </c:pt>
                <c:pt idx="909">
                  <c:v>861.45</c:v>
                </c:pt>
                <c:pt idx="910">
                  <c:v>858.97</c:v>
                </c:pt>
                <c:pt idx="911">
                  <c:v>854.39</c:v>
                </c:pt>
                <c:pt idx="912">
                  <c:v>849.08</c:v>
                </c:pt>
                <c:pt idx="913">
                  <c:v>853.86</c:v>
                </c:pt>
                <c:pt idx="914">
                  <c:v>851.94</c:v>
                </c:pt>
                <c:pt idx="915">
                  <c:v>851.97</c:v>
                </c:pt>
                <c:pt idx="916">
                  <c:v>851.3</c:v>
                </c:pt>
                <c:pt idx="917">
                  <c:v>852.65</c:v>
                </c:pt>
                <c:pt idx="918">
                  <c:v>848.94</c:v>
                </c:pt>
                <c:pt idx="919">
                  <c:v>846.17</c:v>
                </c:pt>
                <c:pt idx="920">
                  <c:v>847.78</c:v>
                </c:pt>
                <c:pt idx="921">
                  <c:v>849.62</c:v>
                </c:pt>
                <c:pt idx="922">
                  <c:v>858.48</c:v>
                </c:pt>
                <c:pt idx="923">
                  <c:v>849.73</c:v>
                </c:pt>
                <c:pt idx="924">
                  <c:v>846.85</c:v>
                </c:pt>
                <c:pt idx="925">
                  <c:v>838.15</c:v>
                </c:pt>
                <c:pt idx="926">
                  <c:v>833.64</c:v>
                </c:pt>
                <c:pt idx="927">
                  <c:v>840.65</c:v>
                </c:pt>
                <c:pt idx="928">
                  <c:v>851.01</c:v>
                </c:pt>
                <c:pt idx="929">
                  <c:v>853.27</c:v>
                </c:pt>
                <c:pt idx="930">
                  <c:v>854.14</c:v>
                </c:pt>
                <c:pt idx="931">
                  <c:v>851.13</c:v>
                </c:pt>
                <c:pt idx="932">
                  <c:v>841.78</c:v>
                </c:pt>
                <c:pt idx="933">
                  <c:v>846.53</c:v>
                </c:pt>
                <c:pt idx="934">
                  <c:v>843.63</c:v>
                </c:pt>
                <c:pt idx="935">
                  <c:v>840.09</c:v>
                </c:pt>
                <c:pt idx="936">
                  <c:v>840.58</c:v>
                </c:pt>
                <c:pt idx="937">
                  <c:v>840.19</c:v>
                </c:pt>
                <c:pt idx="938">
                  <c:v>833.14</c:v>
                </c:pt>
                <c:pt idx="939">
                  <c:v>828.95</c:v>
                </c:pt>
                <c:pt idx="940">
                  <c:v>838.29</c:v>
                </c:pt>
                <c:pt idx="941">
                  <c:v>834.92</c:v>
                </c:pt>
                <c:pt idx="942">
                  <c:v>849.52</c:v>
                </c:pt>
                <c:pt idx="943">
                  <c:v>853.61</c:v>
                </c:pt>
                <c:pt idx="944">
                  <c:v>853.12</c:v>
                </c:pt>
                <c:pt idx="945">
                  <c:v>848.22</c:v>
                </c:pt>
                <c:pt idx="946">
                  <c:v>837.81</c:v>
                </c:pt>
                <c:pt idx="947">
                  <c:v>843.67</c:v>
                </c:pt>
                <c:pt idx="948">
                  <c:v>859.33</c:v>
                </c:pt>
                <c:pt idx="949">
                  <c:v>859.93</c:v>
                </c:pt>
                <c:pt idx="950">
                  <c:v>850.52</c:v>
                </c:pt>
                <c:pt idx="951">
                  <c:v>854.32</c:v>
                </c:pt>
                <c:pt idx="952">
                  <c:v>856.39</c:v>
                </c:pt>
                <c:pt idx="953">
                  <c:v>852.86</c:v>
                </c:pt>
                <c:pt idx="954">
                  <c:v>854.15</c:v>
                </c:pt>
                <c:pt idx="955">
                  <c:v>856.96</c:v>
                </c:pt>
                <c:pt idx="956">
                  <c:v>860.3</c:v>
                </c:pt>
                <c:pt idx="957">
                  <c:v>864.57</c:v>
                </c:pt>
                <c:pt idx="958">
                  <c:v>859.45</c:v>
                </c:pt>
                <c:pt idx="959">
                  <c:v>863.46</c:v>
                </c:pt>
                <c:pt idx="960">
                  <c:v>860.92</c:v>
                </c:pt>
                <c:pt idx="961">
                  <c:v>865.79</c:v>
                </c:pt>
                <c:pt idx="962">
                  <c:v>859.9</c:v>
                </c:pt>
                <c:pt idx="963">
                  <c:v>858.85</c:v>
                </c:pt>
                <c:pt idx="964">
                  <c:v>862.77</c:v>
                </c:pt>
                <c:pt idx="965">
                  <c:v>860.91</c:v>
                </c:pt>
                <c:pt idx="966">
                  <c:v>864</c:v>
                </c:pt>
                <c:pt idx="967">
                  <c:v>868.27</c:v>
                </c:pt>
                <c:pt idx="968">
                  <c:v>870.37</c:v>
                </c:pt>
                <c:pt idx="969">
                  <c:v>874.15</c:v>
                </c:pt>
                <c:pt idx="970">
                  <c:v>866.33</c:v>
                </c:pt>
                <c:pt idx="971">
                  <c:v>863.02</c:v>
                </c:pt>
                <c:pt idx="972">
                  <c:v>858.29</c:v>
                </c:pt>
                <c:pt idx="973">
                  <c:v>857.36</c:v>
                </c:pt>
                <c:pt idx="974">
                  <c:v>858.13</c:v>
                </c:pt>
                <c:pt idx="975">
                  <c:v>863.37</c:v>
                </c:pt>
                <c:pt idx="976">
                  <c:v>860.33</c:v>
                </c:pt>
                <c:pt idx="977">
                  <c:v>848.23</c:v>
                </c:pt>
                <c:pt idx="978">
                  <c:v>849.96</c:v>
                </c:pt>
                <c:pt idx="979">
                  <c:v>853.79</c:v>
                </c:pt>
                <c:pt idx="980">
                  <c:v>851.93</c:v>
                </c:pt>
                <c:pt idx="981">
                  <c:v>847.95</c:v>
                </c:pt>
                <c:pt idx="982">
                  <c:v>863.02</c:v>
                </c:pt>
                <c:pt idx="983">
                  <c:v>862.67</c:v>
                </c:pt>
                <c:pt idx="984">
                  <c:v>874.58</c:v>
                </c:pt>
                <c:pt idx="985">
                  <c:v>881.8</c:v>
                </c:pt>
                <c:pt idx="986">
                  <c:v>889.1</c:v>
                </c:pt>
                <c:pt idx="987">
                  <c:v>887.47</c:v>
                </c:pt>
                <c:pt idx="988">
                  <c:v>882.71</c:v>
                </c:pt>
                <c:pt idx="989">
                  <c:v>882</c:v>
                </c:pt>
                <c:pt idx="990">
                  <c:v>890.59</c:v>
                </c:pt>
                <c:pt idx="991">
                  <c:v>886.78</c:v>
                </c:pt>
                <c:pt idx="992">
                  <c:v>887.41</c:v>
                </c:pt>
                <c:pt idx="993">
                  <c:v>887.15</c:v>
                </c:pt>
                <c:pt idx="994">
                  <c:v>885.97</c:v>
                </c:pt>
                <c:pt idx="995">
                  <c:v>882.43</c:v>
                </c:pt>
                <c:pt idx="996">
                  <c:v>879.94</c:v>
                </c:pt>
                <c:pt idx="997">
                  <c:v>880.42</c:v>
                </c:pt>
                <c:pt idx="998">
                  <c:v>888.21</c:v>
                </c:pt>
                <c:pt idx="999">
                  <c:v>892.44</c:v>
                </c:pt>
                <c:pt idx="1000">
                  <c:v>897.17</c:v>
                </c:pt>
                <c:pt idx="1001">
                  <c:v>894.38</c:v>
                </c:pt>
                <c:pt idx="1002">
                  <c:v>898.82</c:v>
                </c:pt>
                <c:pt idx="1003">
                  <c:v>897.24</c:v>
                </c:pt>
                <c:pt idx="1004">
                  <c:v>907.98</c:v>
                </c:pt>
                <c:pt idx="1005">
                  <c:v>908.89</c:v>
                </c:pt>
                <c:pt idx="1006">
                  <c:v>904.78</c:v>
                </c:pt>
                <c:pt idx="1007">
                  <c:v>901.58</c:v>
                </c:pt>
                <c:pt idx="1008">
                  <c:v>904.97</c:v>
                </c:pt>
                <c:pt idx="1009">
                  <c:v>898.72</c:v>
                </c:pt>
                <c:pt idx="1010">
                  <c:v>899.04</c:v>
                </c:pt>
                <c:pt idx="1011">
                  <c:v>895.89</c:v>
                </c:pt>
                <c:pt idx="1012">
                  <c:v>891.39</c:v>
                </c:pt>
                <c:pt idx="1013">
                  <c:v>896.5</c:v>
                </c:pt>
                <c:pt idx="1014">
                  <c:v>896.01</c:v>
                </c:pt>
                <c:pt idx="1015">
                  <c:v>894.26</c:v>
                </c:pt>
                <c:pt idx="1016">
                  <c:v>890.12</c:v>
                </c:pt>
                <c:pt idx="1017">
                  <c:v>894.83</c:v>
                </c:pt>
                <c:pt idx="1018">
                  <c:v>893.36</c:v>
                </c:pt>
                <c:pt idx="1019">
                  <c:v>886.88</c:v>
                </c:pt>
                <c:pt idx="1020">
                  <c:v>900.18</c:v>
                </c:pt>
                <c:pt idx="1021">
                  <c:v>903.1</c:v>
                </c:pt>
                <c:pt idx="1022">
                  <c:v>903.89</c:v>
                </c:pt>
                <c:pt idx="1023">
                  <c:v>900.18</c:v>
                </c:pt>
                <c:pt idx="1024">
                  <c:v>900.46</c:v>
                </c:pt>
                <c:pt idx="1025">
                  <c:v>901.48</c:v>
                </c:pt>
                <c:pt idx="1026">
                  <c:v>895.94</c:v>
                </c:pt>
                <c:pt idx="1027">
                  <c:v>895.65</c:v>
                </c:pt>
                <c:pt idx="1028">
                  <c:v>888.19</c:v>
                </c:pt>
                <c:pt idx="1029">
                  <c:v>888.76</c:v>
                </c:pt>
                <c:pt idx="1030">
                  <c:v>892.53</c:v>
                </c:pt>
                <c:pt idx="1031">
                  <c:v>889.81</c:v>
                </c:pt>
                <c:pt idx="1032">
                  <c:v>884.23</c:v>
                </c:pt>
                <c:pt idx="1033">
                  <c:v>890.33</c:v>
                </c:pt>
                <c:pt idx="1034">
                  <c:v>881.38</c:v>
                </c:pt>
                <c:pt idx="1035">
                  <c:v>879.99</c:v>
                </c:pt>
                <c:pt idx="1036">
                  <c:v>879.89</c:v>
                </c:pt>
                <c:pt idx="1037">
                  <c:v>874.44</c:v>
                </c:pt>
                <c:pt idx="1038">
                  <c:v>873.11</c:v>
                </c:pt>
                <c:pt idx="1039">
                  <c:v>871.08</c:v>
                </c:pt>
                <c:pt idx="1040">
                  <c:v>871.68</c:v>
                </c:pt>
                <c:pt idx="1041">
                  <c:v>867.51</c:v>
                </c:pt>
                <c:pt idx="1042">
                  <c:v>875.42</c:v>
                </c:pt>
                <c:pt idx="1043">
                  <c:v>875.14</c:v>
                </c:pt>
                <c:pt idx="1044">
                  <c:v>867.08</c:v>
                </c:pt>
                <c:pt idx="1045">
                  <c:v>861.99</c:v>
                </c:pt>
                <c:pt idx="1046">
                  <c:v>864.31</c:v>
                </c:pt>
                <c:pt idx="1047">
                  <c:v>865.71</c:v>
                </c:pt>
                <c:pt idx="1048">
                  <c:v>858.66</c:v>
                </c:pt>
                <c:pt idx="1049">
                  <c:v>860.48</c:v>
                </c:pt>
                <c:pt idx="1050">
                  <c:v>858.61</c:v>
                </c:pt>
                <c:pt idx="1051">
                  <c:v>839.14</c:v>
                </c:pt>
                <c:pt idx="1052">
                  <c:v>839.16</c:v>
                </c:pt>
                <c:pt idx="1053">
                  <c:v>838.95</c:v>
                </c:pt>
                <c:pt idx="1054">
                  <c:v>832.87</c:v>
                </c:pt>
                <c:pt idx="1055">
                  <c:v>832.1</c:v>
                </c:pt>
                <c:pt idx="1056">
                  <c:v>834.29</c:v>
                </c:pt>
                <c:pt idx="1057">
                  <c:v>840.21</c:v>
                </c:pt>
                <c:pt idx="1058">
                  <c:v>842.45</c:v>
                </c:pt>
                <c:pt idx="1059">
                  <c:v>843.13</c:v>
                </c:pt>
                <c:pt idx="1060">
                  <c:v>841.82</c:v>
                </c:pt>
                <c:pt idx="1061">
                  <c:v>831.5</c:v>
                </c:pt>
                <c:pt idx="1062">
                  <c:v>830.97</c:v>
                </c:pt>
                <c:pt idx="1063">
                  <c:v>825.29</c:v>
                </c:pt>
                <c:pt idx="1064">
                  <c:v>823.3</c:v>
                </c:pt>
                <c:pt idx="1065">
                  <c:v>814.95</c:v>
                </c:pt>
                <c:pt idx="1066">
                  <c:v>812.17</c:v>
                </c:pt>
                <c:pt idx="1067">
                  <c:v>812.41</c:v>
                </c:pt>
                <c:pt idx="1068">
                  <c:v>810.64</c:v>
                </c:pt>
                <c:pt idx="1069">
                  <c:v>808.38</c:v>
                </c:pt>
                <c:pt idx="1070">
                  <c:v>803.04</c:v>
                </c:pt>
                <c:pt idx="1071">
                  <c:v>805.79</c:v>
                </c:pt>
                <c:pt idx="1072">
                  <c:v>805.53</c:v>
                </c:pt>
                <c:pt idx="1073">
                  <c:v>799.73</c:v>
                </c:pt>
                <c:pt idx="1074">
                  <c:v>797.69</c:v>
                </c:pt>
                <c:pt idx="1075">
                  <c:v>809.98</c:v>
                </c:pt>
                <c:pt idx="1076">
                  <c:v>818.4</c:v>
                </c:pt>
                <c:pt idx="1077">
                  <c:v>819.12</c:v>
                </c:pt>
                <c:pt idx="1078">
                  <c:v>819.96</c:v>
                </c:pt>
                <c:pt idx="1079">
                  <c:v>815.13</c:v>
                </c:pt>
                <c:pt idx="1080">
                  <c:v>815.39</c:v>
                </c:pt>
                <c:pt idx="1081">
                  <c:v>818.39</c:v>
                </c:pt>
                <c:pt idx="1082">
                  <c:v>809.04</c:v>
                </c:pt>
                <c:pt idx="1083">
                  <c:v>804.39</c:v>
                </c:pt>
                <c:pt idx="1084">
                  <c:v>808.79</c:v>
                </c:pt>
                <c:pt idx="1085">
                  <c:v>812.98</c:v>
                </c:pt>
                <c:pt idx="1086">
                  <c:v>825</c:v>
                </c:pt>
                <c:pt idx="1087">
                  <c:v>822.23</c:v>
                </c:pt>
                <c:pt idx="1088">
                  <c:v>827.79</c:v>
                </c:pt>
                <c:pt idx="1089">
                  <c:v>841.05</c:v>
                </c:pt>
                <c:pt idx="1090">
                  <c:v>845.66</c:v>
                </c:pt>
                <c:pt idx="1091">
                  <c:v>842.51</c:v>
                </c:pt>
                <c:pt idx="1092">
                  <c:v>835.02</c:v>
                </c:pt>
                <c:pt idx="1093">
                  <c:v>841.56</c:v>
                </c:pt>
                <c:pt idx="1094">
                  <c:v>835.96</c:v>
                </c:pt>
                <c:pt idx="1095">
                  <c:v>838.42</c:v>
                </c:pt>
                <c:pt idx="1096">
                  <c:v>846.19</c:v>
                </c:pt>
                <c:pt idx="1097">
                  <c:v>853.42</c:v>
                </c:pt>
                <c:pt idx="1098">
                  <c:v>852.65</c:v>
                </c:pt>
                <c:pt idx="1099">
                  <c:v>859.33</c:v>
                </c:pt>
                <c:pt idx="1100">
                  <c:v>864.62</c:v>
                </c:pt>
                <c:pt idx="1101">
                  <c:v>863.91</c:v>
                </c:pt>
                <c:pt idx="1102">
                  <c:v>866.04</c:v>
                </c:pt>
                <c:pt idx="1103">
                  <c:v>866.25</c:v>
                </c:pt>
                <c:pt idx="1104">
                  <c:v>858.56</c:v>
                </c:pt>
                <c:pt idx="1105">
                  <c:v>860.86</c:v>
                </c:pt>
                <c:pt idx="1106">
                  <c:v>862.7</c:v>
                </c:pt>
                <c:pt idx="1107">
                  <c:v>868.38</c:v>
                </c:pt>
                <c:pt idx="1108">
                  <c:v>866.9</c:v>
                </c:pt>
                <c:pt idx="1109">
                  <c:v>867.96</c:v>
                </c:pt>
                <c:pt idx="1110">
                  <c:v>867.05</c:v>
                </c:pt>
                <c:pt idx="1111">
                  <c:v>873.55</c:v>
                </c:pt>
                <c:pt idx="1112">
                  <c:v>867.15</c:v>
                </c:pt>
                <c:pt idx="1113">
                  <c:v>871.45</c:v>
                </c:pt>
                <c:pt idx="1114">
                  <c:v>872.59</c:v>
                </c:pt>
                <c:pt idx="1115">
                  <c:v>870.33</c:v>
                </c:pt>
                <c:pt idx="1116">
                  <c:v>863.74</c:v>
                </c:pt>
                <c:pt idx="1117">
                  <c:v>854.99</c:v>
                </c:pt>
                <c:pt idx="1118">
                  <c:v>856.99</c:v>
                </c:pt>
                <c:pt idx="1119">
                  <c:v>871.4</c:v>
                </c:pt>
                <c:pt idx="1120">
                  <c:v>870.01</c:v>
                </c:pt>
                <c:pt idx="1121">
                  <c:v>878.54</c:v>
                </c:pt>
                <c:pt idx="1122">
                  <c:v>873.81</c:v>
                </c:pt>
                <c:pt idx="1123">
                  <c:v>878.93</c:v>
                </c:pt>
                <c:pt idx="1124">
                  <c:v>889</c:v>
                </c:pt>
                <c:pt idx="1125">
                  <c:v>895.37</c:v>
                </c:pt>
                <c:pt idx="1126">
                  <c:v>891.56</c:v>
                </c:pt>
                <c:pt idx="1127">
                  <c:v>875.27</c:v>
                </c:pt>
                <c:pt idx="1128">
                  <c:v>878.37</c:v>
                </c:pt>
                <c:pt idx="1129">
                  <c:v>873.52</c:v>
                </c:pt>
                <c:pt idx="1130">
                  <c:v>872.62</c:v>
                </c:pt>
                <c:pt idx="1131">
                  <c:v>874.74</c:v>
                </c:pt>
                <c:pt idx="1132">
                  <c:v>868.39</c:v>
                </c:pt>
                <c:pt idx="1133">
                  <c:v>860.31</c:v>
                </c:pt>
                <c:pt idx="1134">
                  <c:v>862.01</c:v>
                </c:pt>
                <c:pt idx="1135">
                  <c:v>862.05</c:v>
                </c:pt>
                <c:pt idx="1136">
                  <c:v>858.26</c:v>
                </c:pt>
                <c:pt idx="1137">
                  <c:v>856.81</c:v>
                </c:pt>
                <c:pt idx="1138">
                  <c:v>861.16</c:v>
                </c:pt>
                <c:pt idx="1139">
                  <c:v>862.09</c:v>
                </c:pt>
                <c:pt idx="1140">
                  <c:v>855.4</c:v>
                </c:pt>
                <c:pt idx="1141">
                  <c:v>854.93</c:v>
                </c:pt>
                <c:pt idx="1142">
                  <c:v>858.82</c:v>
                </c:pt>
                <c:pt idx="1143">
                  <c:v>854.9</c:v>
                </c:pt>
                <c:pt idx="1144">
                  <c:v>857.78</c:v>
                </c:pt>
                <c:pt idx="1145">
                  <c:v>851.39</c:v>
                </c:pt>
                <c:pt idx="1146">
                  <c:v>855.59</c:v>
                </c:pt>
                <c:pt idx="1147">
                  <c:v>854.88</c:v>
                </c:pt>
                <c:pt idx="1148">
                  <c:v>853.06</c:v>
                </c:pt>
                <c:pt idx="1149">
                  <c:v>858.57</c:v>
                </c:pt>
                <c:pt idx="1150">
                  <c:v>858.77</c:v>
                </c:pt>
                <c:pt idx="1151">
                  <c:v>854.87</c:v>
                </c:pt>
                <c:pt idx="1152">
                  <c:v>858.5</c:v>
                </c:pt>
                <c:pt idx="1153">
                  <c:v>857</c:v>
                </c:pt>
                <c:pt idx="1154">
                  <c:v>856.8</c:v>
                </c:pt>
                <c:pt idx="1155">
                  <c:v>857.61</c:v>
                </c:pt>
                <c:pt idx="1156">
                  <c:v>852.14</c:v>
                </c:pt>
                <c:pt idx="1157">
                  <c:v>851.91</c:v>
                </c:pt>
                <c:pt idx="1158">
                  <c:v>852.94</c:v>
                </c:pt>
                <c:pt idx="1159">
                  <c:v>853.45</c:v>
                </c:pt>
                <c:pt idx="1160">
                  <c:v>855.31</c:v>
                </c:pt>
                <c:pt idx="1161">
                  <c:v>849.99</c:v>
                </c:pt>
                <c:pt idx="1162">
                  <c:v>843.23</c:v>
                </c:pt>
                <c:pt idx="1163">
                  <c:v>841.28</c:v>
                </c:pt>
                <c:pt idx="1164">
                  <c:v>840.88</c:v>
                </c:pt>
                <c:pt idx="1165">
                  <c:v>844.2</c:v>
                </c:pt>
                <c:pt idx="1166">
                  <c:v>852.72</c:v>
                </c:pt>
                <c:pt idx="1167">
                  <c:v>858.84</c:v>
                </c:pt>
                <c:pt idx="1168">
                  <c:v>859.06</c:v>
                </c:pt>
                <c:pt idx="1169">
                  <c:v>861.23</c:v>
                </c:pt>
                <c:pt idx="1170">
                  <c:v>855.31</c:v>
                </c:pt>
                <c:pt idx="1171">
                  <c:v>853.12</c:v>
                </c:pt>
                <c:pt idx="1172">
                  <c:v>847.36</c:v>
                </c:pt>
                <c:pt idx="1173">
                  <c:v>850.51</c:v>
                </c:pt>
                <c:pt idx="1174">
                  <c:v>854.96</c:v>
                </c:pt>
                <c:pt idx="1175">
                  <c:v>854.69</c:v>
                </c:pt>
                <c:pt idx="1176">
                  <c:v>853.01</c:v>
                </c:pt>
                <c:pt idx="1177">
                  <c:v>855.79</c:v>
                </c:pt>
                <c:pt idx="1178">
                  <c:v>855.64</c:v>
                </c:pt>
                <c:pt idx="1179">
                  <c:v>853.29</c:v>
                </c:pt>
                <c:pt idx="1180">
                  <c:v>848.61</c:v>
                </c:pt>
                <c:pt idx="1181">
                  <c:v>847.4</c:v>
                </c:pt>
                <c:pt idx="1182">
                  <c:v>836.04</c:v>
                </c:pt>
                <c:pt idx="1183">
                  <c:v>837.72</c:v>
                </c:pt>
                <c:pt idx="1184">
                  <c:v>837</c:v>
                </c:pt>
                <c:pt idx="1185">
                  <c:v>821.15</c:v>
                </c:pt>
                <c:pt idx="1186">
                  <c:v>827.44</c:v>
                </c:pt>
                <c:pt idx="1187">
                  <c:v>842.82</c:v>
                </c:pt>
                <c:pt idx="1188">
                  <c:v>851.03</c:v>
                </c:pt>
                <c:pt idx="1189">
                  <c:v>855.84</c:v>
                </c:pt>
                <c:pt idx="1190">
                  <c:v>849.55</c:v>
                </c:pt>
                <c:pt idx="1191">
                  <c:v>842.67</c:v>
                </c:pt>
                <c:pt idx="1192">
                  <c:v>829.44</c:v>
                </c:pt>
                <c:pt idx="1193">
                  <c:v>827.37</c:v>
                </c:pt>
                <c:pt idx="1194">
                  <c:v>823.84</c:v>
                </c:pt>
                <c:pt idx="1195">
                  <c:v>818.25</c:v>
                </c:pt>
                <c:pt idx="1196">
                  <c:v>816.76</c:v>
                </c:pt>
                <c:pt idx="1197">
                  <c:v>805.42</c:v>
                </c:pt>
                <c:pt idx="1198">
                  <c:v>803.61</c:v>
                </c:pt>
                <c:pt idx="1199">
                  <c:v>802.13</c:v>
                </c:pt>
                <c:pt idx="1200">
                  <c:v>805.79</c:v>
                </c:pt>
                <c:pt idx="1201">
                  <c:v>817.2</c:v>
                </c:pt>
                <c:pt idx="1202">
                  <c:v>809.1</c:v>
                </c:pt>
                <c:pt idx="1203">
                  <c:v>806.43</c:v>
                </c:pt>
                <c:pt idx="1204">
                  <c:v>801.49</c:v>
                </c:pt>
                <c:pt idx="1205">
                  <c:v>799.33</c:v>
                </c:pt>
                <c:pt idx="1206">
                  <c:v>792.5</c:v>
                </c:pt>
                <c:pt idx="1207">
                  <c:v>796.07</c:v>
                </c:pt>
                <c:pt idx="1208">
                  <c:v>806.21</c:v>
                </c:pt>
                <c:pt idx="1209">
                  <c:v>799.67</c:v>
                </c:pt>
                <c:pt idx="1210">
                  <c:v>797.71</c:v>
                </c:pt>
                <c:pt idx="1211">
                  <c:v>806.9</c:v>
                </c:pt>
                <c:pt idx="1212">
                  <c:v>813.06</c:v>
                </c:pt>
                <c:pt idx="1213">
                  <c:v>800.53</c:v>
                </c:pt>
                <c:pt idx="1214">
                  <c:v>807.59</c:v>
                </c:pt>
                <c:pt idx="1215">
                  <c:v>822.19</c:v>
                </c:pt>
                <c:pt idx="1216">
                  <c:v>821.82</c:v>
                </c:pt>
                <c:pt idx="1217">
                  <c:v>825.84</c:v>
                </c:pt>
                <c:pt idx="1218">
                  <c:v>830.1</c:v>
                </c:pt>
                <c:pt idx="1219">
                  <c:v>836.63</c:v>
                </c:pt>
                <c:pt idx="1220">
                  <c:v>857.03</c:v>
                </c:pt>
                <c:pt idx="1221">
                  <c:v>868.24</c:v>
                </c:pt>
                <c:pt idx="1222">
                  <c:v>868.24</c:v>
                </c:pt>
                <c:pt idx="1223">
                  <c:v>866.05</c:v>
                </c:pt>
                <c:pt idx="1224">
                  <c:v>863.74</c:v>
                </c:pt>
                <c:pt idx="1225">
                  <c:v>870.76</c:v>
                </c:pt>
                <c:pt idx="1226">
                  <c:v>869.93</c:v>
                </c:pt>
                <c:pt idx="1227">
                  <c:v>879.15</c:v>
                </c:pt>
                <c:pt idx="1228">
                  <c:v>884.6</c:v>
                </c:pt>
                <c:pt idx="1229">
                  <c:v>883.25</c:v>
                </c:pt>
                <c:pt idx="1230">
                  <c:v>874.44</c:v>
                </c:pt>
                <c:pt idx="1231">
                  <c:v>873.84</c:v>
                </c:pt>
                <c:pt idx="1232">
                  <c:v>885.08</c:v>
                </c:pt>
                <c:pt idx="1233">
                  <c:v>890.79</c:v>
                </c:pt>
                <c:pt idx="1234">
                  <c:v>886.52</c:v>
                </c:pt>
                <c:pt idx="1235">
                  <c:v>890.17</c:v>
                </c:pt>
                <c:pt idx="1236">
                  <c:v>891.62</c:v>
                </c:pt>
                <c:pt idx="1237">
                  <c:v>883.1</c:v>
                </c:pt>
                <c:pt idx="1238">
                  <c:v>893.87</c:v>
                </c:pt>
                <c:pt idx="1239">
                  <c:v>893.22</c:v>
                </c:pt>
                <c:pt idx="1240">
                  <c:v>894.48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07544"/>
        <c:axId val="506002840"/>
      </c:scatterChart>
      <c:scatterChart>
        <c:scatterStyle val="smoothMarker"/>
        <c:varyColors val="0"/>
        <c:ser>
          <c:idx val="1"/>
          <c:order val="0"/>
          <c:tx>
            <c:v>Вес паттерна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данные'!$G$2:$G$1242</c:f>
              <c:numCache>
                <c:formatCode>#\ ##0.0000</c:formatCode>
                <c:ptCount val="1241"/>
                <c:pt idx="0">
                  <c:v>1</c:v>
                </c:pt>
                <c:pt idx="1">
                  <c:v>0.99720895392295616</c:v>
                </c:pt>
                <c:pt idx="2">
                  <c:v>0.99442569778411649</c:v>
                </c:pt>
                <c:pt idx="3">
                  <c:v>0.99165020984140462</c:v>
                </c:pt>
                <c:pt idx="4">
                  <c:v>0.98888246841342708</c:v>
                </c:pt>
                <c:pt idx="5">
                  <c:v>0.98612245187930447</c:v>
                </c:pt>
                <c:pt idx="6">
                  <c:v>0.98337013867850176</c:v>
                </c:pt>
                <c:pt idx="7">
                  <c:v>0.98062550731066123</c:v>
                </c:pt>
                <c:pt idx="8">
                  <c:v>0.97788853633543282</c:v>
                </c:pt>
                <c:pt idx="9">
                  <c:v>0.97515920437230752</c:v>
                </c:pt>
                <c:pt idx="10">
                  <c:v>0.972437490100451</c:v>
                </c:pt>
                <c:pt idx="11">
                  <c:v>0.96972337225853589</c:v>
                </c:pt>
                <c:pt idx="12">
                  <c:v>0.96701682964457603</c:v>
                </c:pt>
                <c:pt idx="13">
                  <c:v>0.96431784111576113</c:v>
                </c:pt>
                <c:pt idx="14">
                  <c:v>0.96162638558829183</c:v>
                </c:pt>
                <c:pt idx="15">
                  <c:v>0.95894244203721368</c:v>
                </c:pt>
                <c:pt idx="16">
                  <c:v>0.95626598949625496</c:v>
                </c:pt>
                <c:pt idx="17">
                  <c:v>0.95359700705766104</c:v>
                </c:pt>
                <c:pt idx="18">
                  <c:v>0.95093547387203192</c:v>
                </c:pt>
                <c:pt idx="19">
                  <c:v>0.94828136914815975</c:v>
                </c:pt>
                <c:pt idx="20">
                  <c:v>0.9456346721528649</c:v>
                </c:pt>
                <c:pt idx="21">
                  <c:v>0.94299536221083613</c:v>
                </c:pt>
                <c:pt idx="22">
                  <c:v>0.94036341870446694</c:v>
                </c:pt>
                <c:pt idx="23">
                  <c:v>0.93773882107369655</c:v>
                </c:pt>
                <c:pt idx="24">
                  <c:v>0.93512154881584697</c:v>
                </c:pt>
                <c:pt idx="25">
                  <c:v>0.93251158148546542</c:v>
                </c:pt>
                <c:pt idx="26">
                  <c:v>0.92990889869416249</c:v>
                </c:pt>
                <c:pt idx="27">
                  <c:v>0.92731348011045389</c:v>
                </c:pt>
                <c:pt idx="28">
                  <c:v>0.92472530545960185</c:v>
                </c:pt>
                <c:pt idx="29">
                  <c:v>0.92214435452345578</c:v>
                </c:pt>
                <c:pt idx="30">
                  <c:v>0.91957060714029504</c:v>
                </c:pt>
                <c:pt idx="31">
                  <c:v>0.91700404320467122</c:v>
                </c:pt>
                <c:pt idx="32">
                  <c:v>0.91444464266725156</c:v>
                </c:pt>
                <c:pt idx="33">
                  <c:v>0.91189238553466134</c:v>
                </c:pt>
                <c:pt idx="34">
                  <c:v>0.90934725186932863</c:v>
                </c:pt>
                <c:pt idx="35">
                  <c:v>0.90680922178932821</c:v>
                </c:pt>
                <c:pt idx="36">
                  <c:v>0.90427827546822614</c:v>
                </c:pt>
                <c:pt idx="37">
                  <c:v>0.90175439313492456</c:v>
                </c:pt>
                <c:pt idx="38">
                  <c:v>0.89923755507350822</c:v>
                </c:pt>
                <c:pt idx="39">
                  <c:v>0.89672774162308988</c:v>
                </c:pt>
                <c:pt idx="40">
                  <c:v>0.89422493317765628</c:v>
                </c:pt>
                <c:pt idx="41">
                  <c:v>0.89172911018591616</c:v>
                </c:pt>
                <c:pt idx="42">
                  <c:v>0.88924025315114597</c:v>
                </c:pt>
                <c:pt idx="43">
                  <c:v>0.88675834263103903</c:v>
                </c:pt>
                <c:pt idx="44">
                  <c:v>0.88428335923755275</c:v>
                </c:pt>
                <c:pt idx="45">
                  <c:v>0.88181528363675776</c:v>
                </c:pt>
                <c:pt idx="46">
                  <c:v>0.87935409654868602</c:v>
                </c:pt>
                <c:pt idx="47">
                  <c:v>0.8768997787471815</c:v>
                </c:pt>
                <c:pt idx="48">
                  <c:v>0.87445231105974852</c:v>
                </c:pt>
                <c:pt idx="49">
                  <c:v>0.87201167436740323</c:v>
                </c:pt>
                <c:pt idx="50">
                  <c:v>0.86957784960452389</c:v>
                </c:pt>
                <c:pt idx="51">
                  <c:v>0.86715081775870095</c:v>
                </c:pt>
                <c:pt idx="52">
                  <c:v>0.86473055987059022</c:v>
                </c:pt>
                <c:pt idx="53">
                  <c:v>0.86231705703376349</c:v>
                </c:pt>
                <c:pt idx="54">
                  <c:v>0.85991029039456135</c:v>
                </c:pt>
                <c:pt idx="55">
                  <c:v>0.85751024115194607</c:v>
                </c:pt>
                <c:pt idx="56">
                  <c:v>0.85511689055735396</c:v>
                </c:pt>
                <c:pt idx="57">
                  <c:v>0.85273021991455</c:v>
                </c:pt>
                <c:pt idx="58">
                  <c:v>0.8503502105794809</c:v>
                </c:pt>
                <c:pt idx="59">
                  <c:v>0.84797684396012962</c:v>
                </c:pt>
                <c:pt idx="60">
                  <c:v>0.84561010151637073</c:v>
                </c:pt>
                <c:pt idx="61">
                  <c:v>0.84324996475982483</c:v>
                </c:pt>
                <c:pt idx="62">
                  <c:v>0.84089641525371461</c:v>
                </c:pt>
                <c:pt idx="63">
                  <c:v>0.83854943461272047</c:v>
                </c:pt>
                <c:pt idx="64">
                  <c:v>0.83620900450283731</c:v>
                </c:pt>
                <c:pt idx="65">
                  <c:v>0.83387510664123099</c:v>
                </c:pt>
                <c:pt idx="66">
                  <c:v>0.83154772279609546</c:v>
                </c:pt>
                <c:pt idx="67">
                  <c:v>0.82922683478651071</c:v>
                </c:pt>
                <c:pt idx="68">
                  <c:v>0.82691242448230051</c:v>
                </c:pt>
                <c:pt idx="69">
                  <c:v>0.82460447380389035</c:v>
                </c:pt>
                <c:pt idx="70">
                  <c:v>0.82230296472216713</c:v>
                </c:pt>
                <c:pt idx="71">
                  <c:v>0.82000787925833785</c:v>
                </c:pt>
                <c:pt idx="72">
                  <c:v>0.81771919948378879</c:v>
                </c:pt>
                <c:pt idx="73">
                  <c:v>0.81543690751994624</c:v>
                </c:pt>
                <c:pt idx="74">
                  <c:v>0.81316098553813598</c:v>
                </c:pt>
                <c:pt idx="75">
                  <c:v>0.81089141575944457</c:v>
                </c:pt>
                <c:pt idx="76">
                  <c:v>0.80862818045458085</c:v>
                </c:pt>
                <c:pt idx="77">
                  <c:v>0.80637126194373587</c:v>
                </c:pt>
                <c:pt idx="78">
                  <c:v>0.80412064259644689</c:v>
                </c:pt>
                <c:pt idx="79">
                  <c:v>0.80187630483145822</c:v>
                </c:pt>
                <c:pt idx="80">
                  <c:v>0.79963823111658405</c:v>
                </c:pt>
                <c:pt idx="81">
                  <c:v>0.79740640396857188</c:v>
                </c:pt>
                <c:pt idx="82">
                  <c:v>0.79518080595296581</c:v>
                </c:pt>
                <c:pt idx="83">
                  <c:v>0.79296141968397016</c:v>
                </c:pt>
                <c:pt idx="84">
                  <c:v>0.7907482278243142</c:v>
                </c:pt>
                <c:pt idx="85">
                  <c:v>0.78854121308511582</c:v>
                </c:pt>
                <c:pt idx="86">
                  <c:v>0.78634035822574722</c:v>
                </c:pt>
                <c:pt idx="87">
                  <c:v>0.78414564605369996</c:v>
                </c:pt>
                <c:pt idx="88">
                  <c:v>0.78195705942445082</c:v>
                </c:pt>
                <c:pt idx="89">
                  <c:v>0.77977458124132759</c:v>
                </c:pt>
                <c:pt idx="90">
                  <c:v>0.77759819445537548</c:v>
                </c:pt>
                <c:pt idx="91">
                  <c:v>0.77542788206522428</c:v>
                </c:pt>
                <c:pt idx="92">
                  <c:v>0.77326362711695584</c:v>
                </c:pt>
                <c:pt idx="93">
                  <c:v>0.77110541270397037</c:v>
                </c:pt>
                <c:pt idx="94">
                  <c:v>0.76895322196685567</c:v>
                </c:pt>
                <c:pt idx="95">
                  <c:v>0.7668070380932549</c:v>
                </c:pt>
                <c:pt idx="96">
                  <c:v>0.76466684431773524</c:v>
                </c:pt>
                <c:pt idx="97">
                  <c:v>0.76253262392165666</c:v>
                </c:pt>
                <c:pt idx="98">
                  <c:v>0.76040436023304225</c:v>
                </c:pt>
                <c:pt idx="99">
                  <c:v>0.75828203662644678</c:v>
                </c:pt>
                <c:pt idx="100">
                  <c:v>0.75616563652282787</c:v>
                </c:pt>
                <c:pt idx="101">
                  <c:v>0.75405514338941548</c:v>
                </c:pt>
                <c:pt idx="102">
                  <c:v>0.75195054073958367</c:v>
                </c:pt>
                <c:pt idx="103">
                  <c:v>0.74985181213272156</c:v>
                </c:pt>
                <c:pt idx="104">
                  <c:v>0.74775894117410424</c:v>
                </c:pt>
                <c:pt idx="105">
                  <c:v>0.74567191151476586</c:v>
                </c:pt>
                <c:pt idx="106">
                  <c:v>0.74359070685137085</c:v>
                </c:pt>
                <c:pt idx="107">
                  <c:v>0.74151531092608702</c:v>
                </c:pt>
                <c:pt idx="108">
                  <c:v>0.73944570752645888</c:v>
                </c:pt>
                <c:pt idx="109">
                  <c:v>0.73738188048528019</c:v>
                </c:pt>
                <c:pt idx="110">
                  <c:v>0.73532381368046862</c:v>
                </c:pt>
                <c:pt idx="111">
                  <c:v>0.73327149103493894</c:v>
                </c:pt>
                <c:pt idx="112">
                  <c:v>0.73122489651647782</c:v>
                </c:pt>
                <c:pt idx="113">
                  <c:v>0.72918401413761869</c:v>
                </c:pt>
                <c:pt idx="114">
                  <c:v>0.72714882795551694</c:v>
                </c:pt>
                <c:pt idx="115">
                  <c:v>0.72511932207182461</c:v>
                </c:pt>
                <c:pt idx="116">
                  <c:v>0.72309548063256746</c:v>
                </c:pt>
                <c:pt idx="117">
                  <c:v>0.72107728782801972</c:v>
                </c:pt>
                <c:pt idx="118">
                  <c:v>0.71906472789258202</c:v>
                </c:pt>
                <c:pt idx="119">
                  <c:v>0.71705778510465679</c:v>
                </c:pt>
                <c:pt idx="120">
                  <c:v>0.71505644378652666</c:v>
                </c:pt>
                <c:pt idx="121">
                  <c:v>0.71306068830423142</c:v>
                </c:pt>
                <c:pt idx="122">
                  <c:v>0.71107050306744579</c:v>
                </c:pt>
                <c:pt idx="123">
                  <c:v>0.70908587252935784</c:v>
                </c:pt>
                <c:pt idx="124">
                  <c:v>0.70710678118654746</c:v>
                </c:pt>
                <c:pt idx="125">
                  <c:v>0.70513321357886583</c:v>
                </c:pt>
                <c:pt idx="126">
                  <c:v>0.70316515428931314</c:v>
                </c:pt>
                <c:pt idx="127">
                  <c:v>0.7012025879439201</c:v>
                </c:pt>
                <c:pt idx="128">
                  <c:v>0.69924549921162626</c:v>
                </c:pt>
                <c:pt idx="129">
                  <c:v>0.69729387280416111</c:v>
                </c:pt>
                <c:pt idx="130">
                  <c:v>0.6953476934759244</c:v>
                </c:pt>
                <c:pt idx="131">
                  <c:v>0.69340694602386688</c:v>
                </c:pt>
                <c:pt idx="132">
                  <c:v>0.69147161528737211</c:v>
                </c:pt>
                <c:pt idx="133">
                  <c:v>0.68954168614813716</c:v>
                </c:pt>
                <c:pt idx="134">
                  <c:v>0.68761714353005521</c:v>
                </c:pt>
                <c:pt idx="135">
                  <c:v>0.68569797239909758</c:v>
                </c:pt>
                <c:pt idx="136">
                  <c:v>0.68378415776319623</c:v>
                </c:pt>
                <c:pt idx="137">
                  <c:v>0.68187568467212656</c:v>
                </c:pt>
                <c:pt idx="138">
                  <c:v>0.67997253821739079</c:v>
                </c:pt>
                <c:pt idx="139">
                  <c:v>0.67807470353210153</c:v>
                </c:pt>
                <c:pt idx="140">
                  <c:v>0.67618216579086565</c:v>
                </c:pt>
                <c:pt idx="141">
                  <c:v>0.67429491020966803</c:v>
                </c:pt>
                <c:pt idx="142">
                  <c:v>0.67241292204575676</c:v>
                </c:pt>
                <c:pt idx="143">
                  <c:v>0.67053618659752745</c:v>
                </c:pt>
                <c:pt idx="144">
                  <c:v>0.66866468920440847</c:v>
                </c:pt>
                <c:pt idx="145">
                  <c:v>0.66679841524674677</c:v>
                </c:pt>
                <c:pt idx="146">
                  <c:v>0.66493735014569333</c:v>
                </c:pt>
                <c:pt idx="147">
                  <c:v>0.66308147936308937</c:v>
                </c:pt>
                <c:pt idx="148">
                  <c:v>0.66123078840135252</c:v>
                </c:pt>
                <c:pt idx="149">
                  <c:v>0.6593852628033644</c:v>
                </c:pt>
                <c:pt idx="150">
                  <c:v>0.65754488815235657</c:v>
                </c:pt>
                <c:pt idx="151">
                  <c:v>0.6557096500717986</c:v>
                </c:pt>
                <c:pt idx="152">
                  <c:v>0.65387953422528611</c:v>
                </c:pt>
                <c:pt idx="153">
                  <c:v>0.65205452631642735</c:v>
                </c:pt>
                <c:pt idx="154">
                  <c:v>0.65023461208873312</c:v>
                </c:pt>
                <c:pt idx="155">
                  <c:v>0.64841977732550482</c:v>
                </c:pt>
                <c:pt idx="156">
                  <c:v>0.64661000784972289</c:v>
                </c:pt>
                <c:pt idx="157">
                  <c:v>0.64480528952393668</c:v>
                </c:pt>
                <c:pt idx="158">
                  <c:v>0.64300560825015374</c:v>
                </c:pt>
                <c:pt idx="159">
                  <c:v>0.64121094996973005</c:v>
                </c:pt>
                <c:pt idx="160">
                  <c:v>0.63942130066325942</c:v>
                </c:pt>
                <c:pt idx="161">
                  <c:v>0.63763664635046502</c:v>
                </c:pt>
                <c:pt idx="162">
                  <c:v>0.63585697309008926</c:v>
                </c:pt>
                <c:pt idx="163">
                  <c:v>0.6340822669797852</c:v>
                </c:pt>
                <c:pt idx="164">
                  <c:v>0.6323125141560082</c:v>
                </c:pt>
                <c:pt idx="165">
                  <c:v>0.63054770079390732</c:v>
                </c:pt>
                <c:pt idx="166">
                  <c:v>0.62878781310721754</c:v>
                </c:pt>
                <c:pt idx="167">
                  <c:v>0.62703283734815174</c:v>
                </c:pt>
                <c:pt idx="168">
                  <c:v>0.62528275980729353</c:v>
                </c:pt>
                <c:pt idx="169">
                  <c:v>0.62353756681349015</c:v>
                </c:pt>
                <c:pt idx="170">
                  <c:v>0.62179724473374598</c:v>
                </c:pt>
                <c:pt idx="171">
                  <c:v>0.62006177997311507</c:v>
                </c:pt>
                <c:pt idx="172">
                  <c:v>0.61833115897459645</c:v>
                </c:pt>
                <c:pt idx="173">
                  <c:v>0.61660536821902634</c:v>
                </c:pt>
                <c:pt idx="174">
                  <c:v>0.61488439422497454</c:v>
                </c:pt>
                <c:pt idx="175">
                  <c:v>0.61316822354863743</c:v>
                </c:pt>
                <c:pt idx="176">
                  <c:v>0.61145684278373413</c:v>
                </c:pt>
                <c:pt idx="177">
                  <c:v>0.60975023856140098</c:v>
                </c:pt>
                <c:pt idx="178">
                  <c:v>0.60804839755008766</c:v>
                </c:pt>
                <c:pt idx="179">
                  <c:v>0.60635130645545277</c:v>
                </c:pt>
                <c:pt idx="180">
                  <c:v>0.60465895202025977</c:v>
                </c:pt>
                <c:pt idx="181">
                  <c:v>0.60297132102427431</c:v>
                </c:pt>
                <c:pt idx="182">
                  <c:v>0.60128840028415953</c:v>
                </c:pt>
                <c:pt idx="183">
                  <c:v>0.59961017665337446</c:v>
                </c:pt>
                <c:pt idx="184">
                  <c:v>0.59793663702207056</c:v>
                </c:pt>
                <c:pt idx="185">
                  <c:v>0.59626776831698935</c:v>
                </c:pt>
                <c:pt idx="186">
                  <c:v>0.59460355750136051</c:v>
                </c:pt>
                <c:pt idx="187">
                  <c:v>0.59294399157480004</c:v>
                </c:pt>
                <c:pt idx="188">
                  <c:v>0.5912890575732086</c:v>
                </c:pt>
                <c:pt idx="189">
                  <c:v>0.58963874256866988</c:v>
                </c:pt>
                <c:pt idx="190">
                  <c:v>0.58799303366935063</c:v>
                </c:pt>
                <c:pt idx="191">
                  <c:v>0.58635191801939868</c:v>
                </c:pt>
                <c:pt idx="192">
                  <c:v>0.5847153827988435</c:v>
                </c:pt>
                <c:pt idx="193">
                  <c:v>0.5830834152234956</c:v>
                </c:pt>
                <c:pt idx="194">
                  <c:v>0.58145600254484675</c:v>
                </c:pt>
                <c:pt idx="195">
                  <c:v>0.57983313204997045</c:v>
                </c:pt>
                <c:pt idx="196">
                  <c:v>0.57821479106142226</c:v>
                </c:pt>
                <c:pt idx="197">
                  <c:v>0.57660096693714169</c:v>
                </c:pt>
                <c:pt idx="198">
                  <c:v>0.574991647070352</c:v>
                </c:pt>
                <c:pt idx="199">
                  <c:v>0.57338681888946341</c:v>
                </c:pt>
                <c:pt idx="200">
                  <c:v>0.57178646985797332</c:v>
                </c:pt>
                <c:pt idx="201">
                  <c:v>0.57019058747436946</c:v>
                </c:pt>
                <c:pt idx="202">
                  <c:v>0.56859915927203186</c:v>
                </c:pt>
                <c:pt idx="203">
                  <c:v>0.56701217281913519</c:v>
                </c:pt>
                <c:pt idx="204">
                  <c:v>0.56542961571855233</c:v>
                </c:pt>
                <c:pt idx="205">
                  <c:v>0.56385147560775661</c:v>
                </c:pt>
                <c:pt idx="206">
                  <c:v>0.56227774015872622</c:v>
                </c:pt>
                <c:pt idx="207">
                  <c:v>0.56070839707784714</c:v>
                </c:pt>
                <c:pt idx="208">
                  <c:v>0.55914343410581757</c:v>
                </c:pt>
                <c:pt idx="209">
                  <c:v>0.55758283901755168</c:v>
                </c:pt>
                <c:pt idx="210">
                  <c:v>0.55602659962208478</c:v>
                </c:pt>
                <c:pt idx="211">
                  <c:v>0.55447470376247754</c:v>
                </c:pt>
                <c:pt idx="212">
                  <c:v>0.55292713931572124</c:v>
                </c:pt>
                <c:pt idx="213">
                  <c:v>0.55138389419264311</c:v>
                </c:pt>
                <c:pt idx="214">
                  <c:v>0.54984495633781161</c:v>
                </c:pt>
                <c:pt idx="215">
                  <c:v>0.54831031372944261</c:v>
                </c:pt>
                <c:pt idx="216">
                  <c:v>0.54677995437930538</c:v>
                </c:pt>
                <c:pt idx="217">
                  <c:v>0.54525386633262884</c:v>
                </c:pt>
                <c:pt idx="218">
                  <c:v>0.54373203766800815</c:v>
                </c:pt>
                <c:pt idx="219">
                  <c:v>0.54221445649731193</c:v>
                </c:pt>
                <c:pt idx="220">
                  <c:v>0.54070111096558859</c:v>
                </c:pt>
                <c:pt idx="221">
                  <c:v>0.53919198925097489</c:v>
                </c:pt>
                <c:pt idx="222">
                  <c:v>0.53768707956460249</c:v>
                </c:pt>
                <c:pt idx="223">
                  <c:v>0.53618637015050663</c:v>
                </c:pt>
                <c:pt idx="224">
                  <c:v>0.53468984928553365</c:v>
                </c:pt>
                <c:pt idx="225">
                  <c:v>0.53319750527925014</c:v>
                </c:pt>
                <c:pt idx="226">
                  <c:v>0.53170932647385083</c:v>
                </c:pt>
                <c:pt idx="227">
                  <c:v>0.53022530124406853</c:v>
                </c:pt>
                <c:pt idx="228">
                  <c:v>0.52874541799708186</c:v>
                </c:pt>
                <c:pt idx="229">
                  <c:v>0.52726966517242613</c:v>
                </c:pt>
                <c:pt idx="230">
                  <c:v>0.5257980312419025</c:v>
                </c:pt>
                <c:pt idx="231">
                  <c:v>0.52433050470948739</c:v>
                </c:pt>
                <c:pt idx="232">
                  <c:v>0.52286707411124367</c:v>
                </c:pt>
                <c:pt idx="233">
                  <c:v>0.52140772801523005</c:v>
                </c:pt>
                <c:pt idx="234">
                  <c:v>0.51995245502141274</c:v>
                </c:pt>
                <c:pt idx="235">
                  <c:v>0.51850124376157591</c:v>
                </c:pt>
                <c:pt idx="236">
                  <c:v>0.51705408289923294</c:v>
                </c:pt>
                <c:pt idx="237">
                  <c:v>0.51561096112953753</c:v>
                </c:pt>
                <c:pt idx="238">
                  <c:v>0.51417186717919616</c:v>
                </c:pt>
                <c:pt idx="239">
                  <c:v>0.51273678980637938</c:v>
                </c:pt>
                <c:pt idx="240">
                  <c:v>0.51130571780063427</c:v>
                </c:pt>
                <c:pt idx="241">
                  <c:v>0.5098786399827967</c:v>
                </c:pt>
                <c:pt idx="242">
                  <c:v>0.50845554520490432</c:v>
                </c:pt>
                <c:pt idx="243">
                  <c:v>0.50703642235010893</c:v>
                </c:pt>
                <c:pt idx="244">
                  <c:v>0.50562126033259036</c:v>
                </c:pt>
                <c:pt idx="245">
                  <c:v>0.50421004809746917</c:v>
                </c:pt>
                <c:pt idx="246">
                  <c:v>0.50280277462072065</c:v>
                </c:pt>
                <c:pt idx="247">
                  <c:v>0.50139942890908873</c:v>
                </c:pt>
                <c:pt idx="248">
                  <c:v>0.5</c:v>
                </c:pt>
                <c:pt idx="249">
                  <c:v>0.49860447696147808</c:v>
                </c:pt>
                <c:pt idx="250">
                  <c:v>0.49721284889205825</c:v>
                </c:pt>
                <c:pt idx="251">
                  <c:v>0.49582510492070231</c:v>
                </c:pt>
                <c:pt idx="252">
                  <c:v>0.49444123420671354</c:v>
                </c:pt>
                <c:pt idx="253">
                  <c:v>0.49306122593965213</c:v>
                </c:pt>
                <c:pt idx="254">
                  <c:v>0.49168506933925099</c:v>
                </c:pt>
                <c:pt idx="255">
                  <c:v>0.49031275365533061</c:v>
                </c:pt>
                <c:pt idx="256">
                  <c:v>0.48894426816771641</c:v>
                </c:pt>
                <c:pt idx="257">
                  <c:v>0.48757960218615376</c:v>
                </c:pt>
                <c:pt idx="258">
                  <c:v>0.4862187450502255</c:v>
                </c:pt>
                <c:pt idx="259">
                  <c:v>0.48486168612926794</c:v>
                </c:pt>
                <c:pt idx="260">
                  <c:v>0.48350841482228801</c:v>
                </c:pt>
                <c:pt idx="261">
                  <c:v>0.48215892055788057</c:v>
                </c:pt>
                <c:pt idx="262">
                  <c:v>0.48081319279414592</c:v>
                </c:pt>
                <c:pt idx="263">
                  <c:v>0.47947122101860684</c:v>
                </c:pt>
                <c:pt idx="264">
                  <c:v>0.47813299474812748</c:v>
                </c:pt>
                <c:pt idx="265">
                  <c:v>0.47679850352883052</c:v>
                </c:pt>
                <c:pt idx="266">
                  <c:v>0.47546773693601607</c:v>
                </c:pt>
                <c:pt idx="267">
                  <c:v>0.47414068457407987</c:v>
                </c:pt>
                <c:pt idx="268">
                  <c:v>0.47281733607643256</c:v>
                </c:pt>
                <c:pt idx="269">
                  <c:v>0.47149768110541806</c:v>
                </c:pt>
                <c:pt idx="270">
                  <c:v>0.47018170935223358</c:v>
                </c:pt>
                <c:pt idx="271">
                  <c:v>0.46886941053684816</c:v>
                </c:pt>
                <c:pt idx="272">
                  <c:v>0.4675607744079236</c:v>
                </c:pt>
                <c:pt idx="273">
                  <c:v>0.46625579074273271</c:v>
                </c:pt>
                <c:pt idx="274">
                  <c:v>0.4649544493470813</c:v>
                </c:pt>
                <c:pt idx="275">
                  <c:v>0.46365674005522706</c:v>
                </c:pt>
                <c:pt idx="276">
                  <c:v>0.46236265272980104</c:v>
                </c:pt>
                <c:pt idx="277">
                  <c:v>0.46107217726172789</c:v>
                </c:pt>
                <c:pt idx="278">
                  <c:v>0.45978530357014752</c:v>
                </c:pt>
                <c:pt idx="279">
                  <c:v>0.45850202160233561</c:v>
                </c:pt>
                <c:pt idx="280">
                  <c:v>0.45722232133362578</c:v>
                </c:pt>
                <c:pt idx="281">
                  <c:v>0.45594619276733067</c:v>
                </c:pt>
                <c:pt idx="282">
                  <c:v>0.45467362593466432</c:v>
                </c:pt>
                <c:pt idx="283">
                  <c:v>0.45340461089466422</c:v>
                </c:pt>
                <c:pt idx="284">
                  <c:v>0.45213913773411296</c:v>
                </c:pt>
                <c:pt idx="285">
                  <c:v>0.45087719656746228</c:v>
                </c:pt>
                <c:pt idx="286">
                  <c:v>0.44961877753675411</c:v>
                </c:pt>
                <c:pt idx="287">
                  <c:v>0.44836387081154494</c:v>
                </c:pt>
                <c:pt idx="288">
                  <c:v>0.44711246658882814</c:v>
                </c:pt>
                <c:pt idx="289">
                  <c:v>0.44586455509295808</c:v>
                </c:pt>
                <c:pt idx="290">
                  <c:v>0.44462012657557298</c:v>
                </c:pt>
                <c:pt idx="291">
                  <c:v>0.44337917131551952</c:v>
                </c:pt>
                <c:pt idx="292">
                  <c:v>0.44214167961877637</c:v>
                </c:pt>
                <c:pt idx="293">
                  <c:v>0.44090764181837888</c:v>
                </c:pt>
                <c:pt idx="294">
                  <c:v>0.43967704827434301</c:v>
                </c:pt>
                <c:pt idx="295">
                  <c:v>0.43844988937359075</c:v>
                </c:pt>
                <c:pt idx="296">
                  <c:v>0.43722615552987426</c:v>
                </c:pt>
                <c:pt idx="297">
                  <c:v>0.43600583718370173</c:v>
                </c:pt>
                <c:pt idx="298">
                  <c:v>0.43478892480226194</c:v>
                </c:pt>
                <c:pt idx="299">
                  <c:v>0.43357540887935048</c:v>
                </c:pt>
                <c:pt idx="300">
                  <c:v>0.43236527993529511</c:v>
                </c:pt>
                <c:pt idx="301">
                  <c:v>0.43115852851688174</c:v>
                </c:pt>
                <c:pt idx="302">
                  <c:v>0.42995514519728067</c:v>
                </c:pt>
                <c:pt idx="303">
                  <c:v>0.42875512057597309</c:v>
                </c:pt>
                <c:pt idx="304">
                  <c:v>0.42755844527867698</c:v>
                </c:pt>
                <c:pt idx="305">
                  <c:v>0.42636510995727506</c:v>
                </c:pt>
                <c:pt idx="306">
                  <c:v>0.42517510528974045</c:v>
                </c:pt>
                <c:pt idx="307">
                  <c:v>0.42398842198006481</c:v>
                </c:pt>
                <c:pt idx="308">
                  <c:v>0.42280505075818536</c:v>
                </c:pt>
                <c:pt idx="309">
                  <c:v>0.42162498237991242</c:v>
                </c:pt>
                <c:pt idx="310">
                  <c:v>0.42044820762685731</c:v>
                </c:pt>
                <c:pt idx="311">
                  <c:v>0.41927471730636023</c:v>
                </c:pt>
                <c:pt idx="312">
                  <c:v>0.41810450225141865</c:v>
                </c:pt>
                <c:pt idx="313">
                  <c:v>0.41693755332061544</c:v>
                </c:pt>
                <c:pt idx="314">
                  <c:v>0.41577386139804773</c:v>
                </c:pt>
                <c:pt idx="315">
                  <c:v>0.41461341739325536</c:v>
                </c:pt>
                <c:pt idx="316">
                  <c:v>0.41345621224115026</c:v>
                </c:pt>
                <c:pt idx="317">
                  <c:v>0.41230223690194512</c:v>
                </c:pt>
                <c:pt idx="318">
                  <c:v>0.41115148236108356</c:v>
                </c:pt>
                <c:pt idx="319">
                  <c:v>0.41000393962916892</c:v>
                </c:pt>
                <c:pt idx="320">
                  <c:v>0.4088595997418944</c:v>
                </c:pt>
                <c:pt idx="321">
                  <c:v>0.40771845375997307</c:v>
                </c:pt>
                <c:pt idx="322">
                  <c:v>0.40658049276906805</c:v>
                </c:pt>
                <c:pt idx="323">
                  <c:v>0.40544570787972228</c:v>
                </c:pt>
                <c:pt idx="324">
                  <c:v>0.40431409022729042</c:v>
                </c:pt>
                <c:pt idx="325">
                  <c:v>0.40318563097186794</c:v>
                </c:pt>
                <c:pt idx="326">
                  <c:v>0.40206032129822356</c:v>
                </c:pt>
                <c:pt idx="327">
                  <c:v>0.40093815241572911</c:v>
                </c:pt>
                <c:pt idx="328">
                  <c:v>0.39981911555829203</c:v>
                </c:pt>
                <c:pt idx="329">
                  <c:v>0.39870320198428594</c:v>
                </c:pt>
                <c:pt idx="330">
                  <c:v>0.3975904029764829</c:v>
                </c:pt>
                <c:pt idx="331">
                  <c:v>0.39648070984198508</c:v>
                </c:pt>
                <c:pt idx="332">
                  <c:v>0.3953741139121571</c:v>
                </c:pt>
                <c:pt idx="333">
                  <c:v>0.39427060654255791</c:v>
                </c:pt>
                <c:pt idx="334">
                  <c:v>0.39317017911287361</c:v>
                </c:pt>
                <c:pt idx="335">
                  <c:v>0.39207282302684998</c:v>
                </c:pt>
                <c:pt idx="336">
                  <c:v>0.39097852971222541</c:v>
                </c:pt>
                <c:pt idx="337">
                  <c:v>0.3898872906206638</c:v>
                </c:pt>
                <c:pt idx="338">
                  <c:v>0.38879909722768774</c:v>
                </c:pt>
                <c:pt idx="339">
                  <c:v>0.38771394103261214</c:v>
                </c:pt>
                <c:pt idx="340">
                  <c:v>0.38663181355847798</c:v>
                </c:pt>
                <c:pt idx="341">
                  <c:v>0.38555270635198519</c:v>
                </c:pt>
                <c:pt idx="342">
                  <c:v>0.38447661098342784</c:v>
                </c:pt>
                <c:pt idx="343">
                  <c:v>0.38340351904662751</c:v>
                </c:pt>
                <c:pt idx="344">
                  <c:v>0.38233342215886762</c:v>
                </c:pt>
                <c:pt idx="345">
                  <c:v>0.38126631196082839</c:v>
                </c:pt>
                <c:pt idx="346">
                  <c:v>0.38020218011652113</c:v>
                </c:pt>
                <c:pt idx="347">
                  <c:v>0.37914101831322344</c:v>
                </c:pt>
                <c:pt idx="348">
                  <c:v>0.37808281826141393</c:v>
                </c:pt>
                <c:pt idx="349">
                  <c:v>0.37702757169470774</c:v>
                </c:pt>
                <c:pt idx="350">
                  <c:v>0.37597527036979184</c:v>
                </c:pt>
                <c:pt idx="351">
                  <c:v>0.37492590606636078</c:v>
                </c:pt>
                <c:pt idx="352">
                  <c:v>0.37387947058705212</c:v>
                </c:pt>
                <c:pt idx="353">
                  <c:v>0.37283595575738299</c:v>
                </c:pt>
                <c:pt idx="354">
                  <c:v>0.37179535342568543</c:v>
                </c:pt>
                <c:pt idx="355">
                  <c:v>0.37075765546304357</c:v>
                </c:pt>
                <c:pt idx="356">
                  <c:v>0.36972285376322944</c:v>
                </c:pt>
                <c:pt idx="357">
                  <c:v>0.36869094024264015</c:v>
                </c:pt>
                <c:pt idx="358">
                  <c:v>0.36766190684023436</c:v>
                </c:pt>
                <c:pt idx="359">
                  <c:v>0.36663574551746947</c:v>
                </c:pt>
                <c:pt idx="360">
                  <c:v>0.36561244825823891</c:v>
                </c:pt>
                <c:pt idx="361">
                  <c:v>0.3645920070688094</c:v>
                </c:pt>
                <c:pt idx="362">
                  <c:v>0.36357441397775847</c:v>
                </c:pt>
                <c:pt idx="363">
                  <c:v>0.36255966103591231</c:v>
                </c:pt>
                <c:pt idx="364">
                  <c:v>0.36154774031628367</c:v>
                </c:pt>
                <c:pt idx="365">
                  <c:v>0.36053864391400986</c:v>
                </c:pt>
                <c:pt idx="366">
                  <c:v>0.35953236394629101</c:v>
                </c:pt>
                <c:pt idx="367">
                  <c:v>0.3585288925523285</c:v>
                </c:pt>
                <c:pt idx="368">
                  <c:v>0.35752822189326339</c:v>
                </c:pt>
                <c:pt idx="369">
                  <c:v>0.35653034415211576</c:v>
                </c:pt>
                <c:pt idx="370">
                  <c:v>0.3555352515337229</c:v>
                </c:pt>
                <c:pt idx="371">
                  <c:v>0.35454293626467898</c:v>
                </c:pt>
                <c:pt idx="372">
                  <c:v>0.35355339059327379</c:v>
                </c:pt>
                <c:pt idx="373">
                  <c:v>0.35256660678943291</c:v>
                </c:pt>
                <c:pt idx="374">
                  <c:v>0.35158257714465657</c:v>
                </c:pt>
                <c:pt idx="375">
                  <c:v>0.35060129397195999</c:v>
                </c:pt>
                <c:pt idx="376">
                  <c:v>0.34962274960581313</c:v>
                </c:pt>
                <c:pt idx="377">
                  <c:v>0.34864693640208055</c:v>
                </c:pt>
                <c:pt idx="378">
                  <c:v>0.34767384673796226</c:v>
                </c:pt>
                <c:pt idx="379">
                  <c:v>0.34670347301193349</c:v>
                </c:pt>
                <c:pt idx="380">
                  <c:v>0.34573580764368606</c:v>
                </c:pt>
                <c:pt idx="381">
                  <c:v>0.34477084307406852</c:v>
                </c:pt>
                <c:pt idx="382">
                  <c:v>0.3438085717650276</c:v>
                </c:pt>
                <c:pt idx="383">
                  <c:v>0.34284898619954879</c:v>
                </c:pt>
                <c:pt idx="384">
                  <c:v>0.34189207888159806</c:v>
                </c:pt>
                <c:pt idx="385">
                  <c:v>0.34093784233606322</c:v>
                </c:pt>
                <c:pt idx="386">
                  <c:v>0.33998626910869539</c:v>
                </c:pt>
                <c:pt idx="387">
                  <c:v>0.33903735176605077</c:v>
                </c:pt>
                <c:pt idx="388">
                  <c:v>0.33809108289543288</c:v>
                </c:pt>
                <c:pt idx="389">
                  <c:v>0.33714745510483407</c:v>
                </c:pt>
                <c:pt idx="390">
                  <c:v>0.33620646102287843</c:v>
                </c:pt>
                <c:pt idx="391">
                  <c:v>0.33526809329876373</c:v>
                </c:pt>
                <c:pt idx="392">
                  <c:v>0.33433234460220429</c:v>
                </c:pt>
                <c:pt idx="393">
                  <c:v>0.33339920762337344</c:v>
                </c:pt>
                <c:pt idx="394">
                  <c:v>0.33246867507284666</c:v>
                </c:pt>
                <c:pt idx="395">
                  <c:v>0.33154073968154463</c:v>
                </c:pt>
                <c:pt idx="396">
                  <c:v>0.33061539420067626</c:v>
                </c:pt>
                <c:pt idx="397">
                  <c:v>0.3296926314016822</c:v>
                </c:pt>
                <c:pt idx="398">
                  <c:v>0.32877244407617834</c:v>
                </c:pt>
                <c:pt idx="399">
                  <c:v>0.32785482503589936</c:v>
                </c:pt>
                <c:pt idx="400">
                  <c:v>0.32693976711264305</c:v>
                </c:pt>
                <c:pt idx="401">
                  <c:v>0.32602726315821362</c:v>
                </c:pt>
                <c:pt idx="402">
                  <c:v>0.32511730604436662</c:v>
                </c:pt>
                <c:pt idx="403">
                  <c:v>0.32420988866275241</c:v>
                </c:pt>
                <c:pt idx="404">
                  <c:v>0.32330500392486144</c:v>
                </c:pt>
                <c:pt idx="405">
                  <c:v>0.32240264476196834</c:v>
                </c:pt>
                <c:pt idx="406">
                  <c:v>0.32150280412507687</c:v>
                </c:pt>
                <c:pt idx="407">
                  <c:v>0.32060547498486502</c:v>
                </c:pt>
                <c:pt idx="408">
                  <c:v>0.31971065033162971</c:v>
                </c:pt>
                <c:pt idx="409">
                  <c:v>0.31881832317523257</c:v>
                </c:pt>
                <c:pt idx="410">
                  <c:v>0.31792848654504463</c:v>
                </c:pt>
                <c:pt idx="411">
                  <c:v>0.3170411334898926</c:v>
                </c:pt>
                <c:pt idx="412">
                  <c:v>0.31615625707800404</c:v>
                </c:pt>
                <c:pt idx="413">
                  <c:v>0.31527385039695366</c:v>
                </c:pt>
                <c:pt idx="414">
                  <c:v>0.31439390655360877</c:v>
                </c:pt>
                <c:pt idx="415">
                  <c:v>0.31351641867407581</c:v>
                </c:pt>
                <c:pt idx="416">
                  <c:v>0.31264137990364671</c:v>
                </c:pt>
                <c:pt idx="417">
                  <c:v>0.31176878340674508</c:v>
                </c:pt>
                <c:pt idx="418">
                  <c:v>0.31089862236687299</c:v>
                </c:pt>
                <c:pt idx="419">
                  <c:v>0.31003088998655765</c:v>
                </c:pt>
                <c:pt idx="420">
                  <c:v>0.30916557948729823</c:v>
                </c:pt>
                <c:pt idx="421">
                  <c:v>0.30830268410951317</c:v>
                </c:pt>
                <c:pt idx="422">
                  <c:v>0.30744219711248727</c:v>
                </c:pt>
                <c:pt idx="423">
                  <c:v>0.30658411177431877</c:v>
                </c:pt>
                <c:pt idx="424">
                  <c:v>0.30572842139186707</c:v>
                </c:pt>
                <c:pt idx="425">
                  <c:v>0.30487511928070049</c:v>
                </c:pt>
                <c:pt idx="426">
                  <c:v>0.30402419877504377</c:v>
                </c:pt>
                <c:pt idx="427">
                  <c:v>0.30317565322772638</c:v>
                </c:pt>
                <c:pt idx="428">
                  <c:v>0.30232947601012988</c:v>
                </c:pt>
                <c:pt idx="429">
                  <c:v>0.30148566051213715</c:v>
                </c:pt>
                <c:pt idx="430">
                  <c:v>0.30064420014207982</c:v>
                </c:pt>
                <c:pt idx="431">
                  <c:v>0.29980508832668723</c:v>
                </c:pt>
                <c:pt idx="432">
                  <c:v>0.29896831851103528</c:v>
                </c:pt>
                <c:pt idx="433">
                  <c:v>0.29813388415849468</c:v>
                </c:pt>
                <c:pt idx="434">
                  <c:v>0.29730177875068026</c:v>
                </c:pt>
                <c:pt idx="435">
                  <c:v>0.29647199578740002</c:v>
                </c:pt>
                <c:pt idx="436">
                  <c:v>0.29564452878660424</c:v>
                </c:pt>
                <c:pt idx="437">
                  <c:v>0.29481937128433494</c:v>
                </c:pt>
                <c:pt idx="438">
                  <c:v>0.29399651683467531</c:v>
                </c:pt>
                <c:pt idx="439">
                  <c:v>0.29317595900969934</c:v>
                </c:pt>
                <c:pt idx="440">
                  <c:v>0.29235769139942175</c:v>
                </c:pt>
                <c:pt idx="441">
                  <c:v>0.2915417076117478</c:v>
                </c:pt>
                <c:pt idx="442">
                  <c:v>0.29072800127242338</c:v>
                </c:pt>
                <c:pt idx="443">
                  <c:v>0.28991656602498517</c:v>
                </c:pt>
                <c:pt idx="444">
                  <c:v>0.28910739553071113</c:v>
                </c:pt>
                <c:pt idx="445">
                  <c:v>0.28830048346857085</c:v>
                </c:pt>
                <c:pt idx="446">
                  <c:v>0.28749582353517605</c:v>
                </c:pt>
                <c:pt idx="447">
                  <c:v>0.28669340944473165</c:v>
                </c:pt>
                <c:pt idx="448">
                  <c:v>0.28589323492898666</c:v>
                </c:pt>
                <c:pt idx="449">
                  <c:v>0.28509529373718473</c:v>
                </c:pt>
                <c:pt idx="450">
                  <c:v>0.28429957963601599</c:v>
                </c:pt>
                <c:pt idx="451">
                  <c:v>0.28350608640956765</c:v>
                </c:pt>
                <c:pt idx="452">
                  <c:v>0.28271480785927616</c:v>
                </c:pt>
                <c:pt idx="453">
                  <c:v>0.28192573780387831</c:v>
                </c:pt>
                <c:pt idx="454">
                  <c:v>0.28113887007936317</c:v>
                </c:pt>
                <c:pt idx="455">
                  <c:v>0.28035419853892363</c:v>
                </c:pt>
                <c:pt idx="456">
                  <c:v>0.27957171705290884</c:v>
                </c:pt>
                <c:pt idx="457">
                  <c:v>0.2787914195087759</c:v>
                </c:pt>
                <c:pt idx="458">
                  <c:v>0.27801329981104239</c:v>
                </c:pt>
                <c:pt idx="459">
                  <c:v>0.27723735188123882</c:v>
                </c:pt>
                <c:pt idx="460">
                  <c:v>0.27646356965786067</c:v>
                </c:pt>
                <c:pt idx="461">
                  <c:v>0.27569194709632155</c:v>
                </c:pt>
                <c:pt idx="462">
                  <c:v>0.2749224781689058</c:v>
                </c:pt>
                <c:pt idx="463">
                  <c:v>0.27415515686472131</c:v>
                </c:pt>
                <c:pt idx="464">
                  <c:v>0.27338997718965269</c:v>
                </c:pt>
                <c:pt idx="465">
                  <c:v>0.27262693316631442</c:v>
                </c:pt>
                <c:pt idx="466">
                  <c:v>0.27186601883400408</c:v>
                </c:pt>
                <c:pt idx="467">
                  <c:v>0.27110722824865596</c:v>
                </c:pt>
                <c:pt idx="468">
                  <c:v>0.2703505554827943</c:v>
                </c:pt>
                <c:pt idx="469">
                  <c:v>0.26959599462548745</c:v>
                </c:pt>
                <c:pt idx="470">
                  <c:v>0.26884353978230124</c:v>
                </c:pt>
                <c:pt idx="471">
                  <c:v>0.26809318507525332</c:v>
                </c:pt>
                <c:pt idx="472">
                  <c:v>0.26734492464276682</c:v>
                </c:pt>
                <c:pt idx="473">
                  <c:v>0.26659875263962501</c:v>
                </c:pt>
                <c:pt idx="474">
                  <c:v>0.26585466323692541</c:v>
                </c:pt>
                <c:pt idx="475">
                  <c:v>0.26511265062203426</c:v>
                </c:pt>
                <c:pt idx="476">
                  <c:v>0.26437270899854093</c:v>
                </c:pt>
                <c:pt idx="477">
                  <c:v>0.26363483258621312</c:v>
                </c:pt>
                <c:pt idx="478">
                  <c:v>0.26289901562095125</c:v>
                </c:pt>
                <c:pt idx="479">
                  <c:v>0.26216525235474369</c:v>
                </c:pt>
                <c:pt idx="480">
                  <c:v>0.26143353705562178</c:v>
                </c:pt>
                <c:pt idx="481">
                  <c:v>0.26070386400761503</c:v>
                </c:pt>
                <c:pt idx="482">
                  <c:v>0.25997622751070643</c:v>
                </c:pt>
                <c:pt idx="483">
                  <c:v>0.25925062188078796</c:v>
                </c:pt>
                <c:pt idx="484">
                  <c:v>0.25852704144961641</c:v>
                </c:pt>
                <c:pt idx="485">
                  <c:v>0.25780548056476882</c:v>
                </c:pt>
                <c:pt idx="486">
                  <c:v>0.25708593358959808</c:v>
                </c:pt>
                <c:pt idx="487">
                  <c:v>0.25636839490318974</c:v>
                </c:pt>
                <c:pt idx="488">
                  <c:v>0.25565285890031714</c:v>
                </c:pt>
                <c:pt idx="489">
                  <c:v>0.25493931999139835</c:v>
                </c:pt>
                <c:pt idx="490">
                  <c:v>0.25422777260245216</c:v>
                </c:pt>
                <c:pt idx="491">
                  <c:v>0.25351821117505452</c:v>
                </c:pt>
                <c:pt idx="492">
                  <c:v>0.25281063016629518</c:v>
                </c:pt>
                <c:pt idx="493">
                  <c:v>0.25210502404873458</c:v>
                </c:pt>
                <c:pt idx="494">
                  <c:v>0.25140138731036032</c:v>
                </c:pt>
                <c:pt idx="495">
                  <c:v>0.25069971445454442</c:v>
                </c:pt>
                <c:pt idx="496">
                  <c:v>0.25</c:v>
                </c:pt>
                <c:pt idx="497">
                  <c:v>0.2493022384807391</c:v>
                </c:pt>
                <c:pt idx="498">
                  <c:v>0.24860642444602912</c:v>
                </c:pt>
                <c:pt idx="499">
                  <c:v>0.24791255246035121</c:v>
                </c:pt>
                <c:pt idx="500">
                  <c:v>0.24722061710335677</c:v>
                </c:pt>
                <c:pt idx="501">
                  <c:v>0.24653061296982617</c:v>
                </c:pt>
                <c:pt idx="502">
                  <c:v>0.24584253466962544</c:v>
                </c:pt>
                <c:pt idx="503">
                  <c:v>0.24515637682766531</c:v>
                </c:pt>
                <c:pt idx="504">
                  <c:v>0.24447213408385815</c:v>
                </c:pt>
                <c:pt idx="505">
                  <c:v>0.24378980109307694</c:v>
                </c:pt>
                <c:pt idx="506">
                  <c:v>0.24310937252511275</c:v>
                </c:pt>
                <c:pt idx="507">
                  <c:v>0.24243084306463397</c:v>
                </c:pt>
                <c:pt idx="508">
                  <c:v>0.24175420741114403</c:v>
                </c:pt>
                <c:pt idx="509">
                  <c:v>0.24107946027894034</c:v>
                </c:pt>
                <c:pt idx="510">
                  <c:v>0.24040659639707296</c:v>
                </c:pt>
                <c:pt idx="511">
                  <c:v>0.23973561050930342</c:v>
                </c:pt>
                <c:pt idx="512">
                  <c:v>0.23906649737406374</c:v>
                </c:pt>
                <c:pt idx="513">
                  <c:v>0.23839925176441529</c:v>
                </c:pt>
                <c:pt idx="514">
                  <c:v>0.23773386846800798</c:v>
                </c:pt>
                <c:pt idx="515">
                  <c:v>0.23707034228703988</c:v>
                </c:pt>
                <c:pt idx="516">
                  <c:v>0.23640866803821628</c:v>
                </c:pt>
                <c:pt idx="517">
                  <c:v>0.23574884055270909</c:v>
                </c:pt>
                <c:pt idx="518">
                  <c:v>0.23509085467611673</c:v>
                </c:pt>
                <c:pt idx="519">
                  <c:v>0.23443470526842414</c:v>
                </c:pt>
                <c:pt idx="520">
                  <c:v>0.23378038720396174</c:v>
                </c:pt>
                <c:pt idx="521">
                  <c:v>0.23312789537136641</c:v>
                </c:pt>
                <c:pt idx="522">
                  <c:v>0.23247722467354062</c:v>
                </c:pt>
                <c:pt idx="523">
                  <c:v>0.23182837002761353</c:v>
                </c:pt>
                <c:pt idx="524">
                  <c:v>0.23118132636490046</c:v>
                </c:pt>
                <c:pt idx="525">
                  <c:v>0.230536088630864</c:v>
                </c:pt>
                <c:pt idx="526">
                  <c:v>0.2298926517850737</c:v>
                </c:pt>
                <c:pt idx="527">
                  <c:v>0.2292510108011678</c:v>
                </c:pt>
                <c:pt idx="528">
                  <c:v>0.22861116066681292</c:v>
                </c:pt>
                <c:pt idx="529">
                  <c:v>0.22797309638366534</c:v>
                </c:pt>
                <c:pt idx="530">
                  <c:v>0.22733681296733221</c:v>
                </c:pt>
                <c:pt idx="531">
                  <c:v>0.22670230544733205</c:v>
                </c:pt>
                <c:pt idx="532">
                  <c:v>0.22606956886705654</c:v>
                </c:pt>
                <c:pt idx="533">
                  <c:v>0.22543859828373108</c:v>
                </c:pt>
                <c:pt idx="534">
                  <c:v>0.22480938876837706</c:v>
                </c:pt>
                <c:pt idx="535">
                  <c:v>0.22418193540577247</c:v>
                </c:pt>
                <c:pt idx="536">
                  <c:v>0.22355623329441413</c:v>
                </c:pt>
                <c:pt idx="537">
                  <c:v>0.22293227754647901</c:v>
                </c:pt>
                <c:pt idx="538">
                  <c:v>0.22231006328778649</c:v>
                </c:pt>
                <c:pt idx="539">
                  <c:v>0.22168958565775976</c:v>
                </c:pt>
                <c:pt idx="540">
                  <c:v>0.22107083980938821</c:v>
                </c:pt>
                <c:pt idx="541">
                  <c:v>0.22045382090918944</c:v>
                </c:pt>
                <c:pt idx="542">
                  <c:v>0.2198385241371715</c:v>
                </c:pt>
                <c:pt idx="543">
                  <c:v>0.21922494468679538</c:v>
                </c:pt>
                <c:pt idx="544">
                  <c:v>0.21861307776493721</c:v>
                </c:pt>
                <c:pt idx="545">
                  <c:v>0.21800291859185081</c:v>
                </c:pt>
                <c:pt idx="546">
                  <c:v>0.21739446240113092</c:v>
                </c:pt>
                <c:pt idx="547">
                  <c:v>0.21678770443967524</c:v>
                </c:pt>
                <c:pt idx="548">
                  <c:v>0.21618263996764758</c:v>
                </c:pt>
                <c:pt idx="549">
                  <c:v>0.21557926425844084</c:v>
                </c:pt>
                <c:pt idx="550">
                  <c:v>0.21497757259864034</c:v>
                </c:pt>
                <c:pt idx="551">
                  <c:v>0.21437756028798652</c:v>
                </c:pt>
                <c:pt idx="552">
                  <c:v>0.21377922263933855</c:v>
                </c:pt>
                <c:pt idx="553">
                  <c:v>0.2131825549786375</c:v>
                </c:pt>
                <c:pt idx="554">
                  <c:v>0.21258755264487023</c:v>
                </c:pt>
                <c:pt idx="555">
                  <c:v>0.21199421099003243</c:v>
                </c:pt>
                <c:pt idx="556">
                  <c:v>0.21140252537909268</c:v>
                </c:pt>
                <c:pt idx="557">
                  <c:v>0.21081249118995615</c:v>
                </c:pt>
                <c:pt idx="558">
                  <c:v>0.21022410381342865</c:v>
                </c:pt>
                <c:pt idx="559">
                  <c:v>0.20963735865318014</c:v>
                </c:pt>
                <c:pt idx="560">
                  <c:v>0.20905225112570933</c:v>
                </c:pt>
                <c:pt idx="561">
                  <c:v>0.20846877666030775</c:v>
                </c:pt>
                <c:pt idx="562">
                  <c:v>0.20788693069902386</c:v>
                </c:pt>
                <c:pt idx="563">
                  <c:v>0.20730670869662771</c:v>
                </c:pt>
                <c:pt idx="564">
                  <c:v>0.20672810612057507</c:v>
                </c:pt>
                <c:pt idx="565">
                  <c:v>0.20615111845097259</c:v>
                </c:pt>
                <c:pt idx="566">
                  <c:v>0.20557574118054184</c:v>
                </c:pt>
                <c:pt idx="567">
                  <c:v>0.20500196981458449</c:v>
                </c:pt>
                <c:pt idx="568">
                  <c:v>0.20442979987094717</c:v>
                </c:pt>
                <c:pt idx="569">
                  <c:v>0.20385922687998656</c:v>
                </c:pt>
                <c:pt idx="570">
                  <c:v>0.20329024638453402</c:v>
                </c:pt>
                <c:pt idx="571">
                  <c:v>0.2027228539398612</c:v>
                </c:pt>
                <c:pt idx="572">
                  <c:v>0.20215704511364521</c:v>
                </c:pt>
                <c:pt idx="573">
                  <c:v>0.20159281548593397</c:v>
                </c:pt>
                <c:pt idx="574">
                  <c:v>0.20103016064911178</c:v>
                </c:pt>
                <c:pt idx="575">
                  <c:v>0.20046907620786461</c:v>
                </c:pt>
                <c:pt idx="576">
                  <c:v>0.19990955777914601</c:v>
                </c:pt>
                <c:pt idx="577">
                  <c:v>0.199351600992143</c:v>
                </c:pt>
                <c:pt idx="578">
                  <c:v>0.19879520148824145</c:v>
                </c:pt>
                <c:pt idx="579">
                  <c:v>0.19824035492099257</c:v>
                </c:pt>
                <c:pt idx="580">
                  <c:v>0.19768705695607852</c:v>
                </c:pt>
                <c:pt idx="581">
                  <c:v>0.19713530327127896</c:v>
                </c:pt>
                <c:pt idx="582">
                  <c:v>0.1965850895564368</c:v>
                </c:pt>
                <c:pt idx="583">
                  <c:v>0.19603641151342502</c:v>
                </c:pt>
                <c:pt idx="584">
                  <c:v>0.19548926485611268</c:v>
                </c:pt>
                <c:pt idx="585">
                  <c:v>0.1949436453103319</c:v>
                </c:pt>
                <c:pt idx="586">
                  <c:v>0.1943995486138439</c:v>
                </c:pt>
                <c:pt idx="587">
                  <c:v>0.19385697051630613</c:v>
                </c:pt>
                <c:pt idx="588">
                  <c:v>0.19331590677923899</c:v>
                </c:pt>
                <c:pt idx="589">
                  <c:v>0.19277635317599259</c:v>
                </c:pt>
                <c:pt idx="590">
                  <c:v>0.19223830549171395</c:v>
                </c:pt>
                <c:pt idx="591">
                  <c:v>0.19170175952331373</c:v>
                </c:pt>
                <c:pt idx="592">
                  <c:v>0.19116671107943381</c:v>
                </c:pt>
                <c:pt idx="593">
                  <c:v>0.19063315598041417</c:v>
                </c:pt>
                <c:pt idx="594">
                  <c:v>0.19010109005826059</c:v>
                </c:pt>
                <c:pt idx="595">
                  <c:v>0.18957050915661167</c:v>
                </c:pt>
                <c:pt idx="596">
                  <c:v>0.18904140913070697</c:v>
                </c:pt>
                <c:pt idx="597">
                  <c:v>0.1885137858473539</c:v>
                </c:pt>
                <c:pt idx="598">
                  <c:v>0.18798763518489592</c:v>
                </c:pt>
                <c:pt idx="599">
                  <c:v>0.18746295303318039</c:v>
                </c:pt>
                <c:pt idx="600">
                  <c:v>0.18693973529352606</c:v>
                </c:pt>
                <c:pt idx="601">
                  <c:v>0.18641797787869149</c:v>
                </c:pt>
                <c:pt idx="602">
                  <c:v>0.18589767671284271</c:v>
                </c:pt>
                <c:pt idx="603">
                  <c:v>0.18537882773152176</c:v>
                </c:pt>
                <c:pt idx="604">
                  <c:v>0.18486142688161469</c:v>
                </c:pt>
                <c:pt idx="605">
                  <c:v>0.18434547012132008</c:v>
                </c:pt>
                <c:pt idx="606">
                  <c:v>0.18383095342011721</c:v>
                </c:pt>
                <c:pt idx="607">
                  <c:v>0.18331787275873473</c:v>
                </c:pt>
                <c:pt idx="608">
                  <c:v>0.18280622412911948</c:v>
                </c:pt>
                <c:pt idx="609">
                  <c:v>0.1822960035344047</c:v>
                </c:pt>
                <c:pt idx="610">
                  <c:v>0.18178720698887926</c:v>
                </c:pt>
                <c:pt idx="611">
                  <c:v>0.18127983051795613</c:v>
                </c:pt>
                <c:pt idx="612">
                  <c:v>0.18077387015814186</c:v>
                </c:pt>
                <c:pt idx="613">
                  <c:v>0.18026932195700493</c:v>
                </c:pt>
                <c:pt idx="614">
                  <c:v>0.17976618197314553</c:v>
                </c:pt>
                <c:pt idx="615">
                  <c:v>0.1792644462761642</c:v>
                </c:pt>
                <c:pt idx="616">
                  <c:v>0.17876411094663169</c:v>
                </c:pt>
                <c:pt idx="617">
                  <c:v>0.17826517207605791</c:v>
                </c:pt>
                <c:pt idx="618">
                  <c:v>0.17776762576686148</c:v>
                </c:pt>
                <c:pt idx="619">
                  <c:v>0.17727146813233946</c:v>
                </c:pt>
                <c:pt idx="620">
                  <c:v>0.17677669529663687</c:v>
                </c:pt>
                <c:pt idx="621">
                  <c:v>0.17628330339471648</c:v>
                </c:pt>
                <c:pt idx="622">
                  <c:v>0.17579128857232829</c:v>
                </c:pt>
                <c:pt idx="623">
                  <c:v>0.17530064698598002</c:v>
                </c:pt>
                <c:pt idx="624">
                  <c:v>0.17481137480290654</c:v>
                </c:pt>
                <c:pt idx="625">
                  <c:v>0.17432346820104028</c:v>
                </c:pt>
                <c:pt idx="626">
                  <c:v>0.17383692336898107</c:v>
                </c:pt>
                <c:pt idx="627">
                  <c:v>0.17335173650596672</c:v>
                </c:pt>
                <c:pt idx="628">
                  <c:v>0.17286790382184303</c:v>
                </c:pt>
                <c:pt idx="629">
                  <c:v>0.17238542153703429</c:v>
                </c:pt>
                <c:pt idx="630">
                  <c:v>0.1719042858825138</c:v>
                </c:pt>
                <c:pt idx="631">
                  <c:v>0.17142449309977439</c:v>
                </c:pt>
                <c:pt idx="632">
                  <c:v>0.17094603944079906</c:v>
                </c:pt>
                <c:pt idx="633">
                  <c:v>0.17046892116803167</c:v>
                </c:pt>
                <c:pt idx="634">
                  <c:v>0.1699931345543477</c:v>
                </c:pt>
                <c:pt idx="635">
                  <c:v>0.16951867588302538</c:v>
                </c:pt>
                <c:pt idx="636">
                  <c:v>0.16904554144771641</c:v>
                </c:pt>
                <c:pt idx="637">
                  <c:v>0.16857372755241706</c:v>
                </c:pt>
                <c:pt idx="638">
                  <c:v>0.16810323051143919</c:v>
                </c:pt>
                <c:pt idx="639">
                  <c:v>0.16763404664938189</c:v>
                </c:pt>
                <c:pt idx="640">
                  <c:v>0.16716617230110212</c:v>
                </c:pt>
                <c:pt idx="641">
                  <c:v>0.16669960381168675</c:v>
                </c:pt>
                <c:pt idx="642">
                  <c:v>0.1662343375364233</c:v>
                </c:pt>
                <c:pt idx="643">
                  <c:v>0.16577036984077234</c:v>
                </c:pt>
                <c:pt idx="644">
                  <c:v>0.16530769710033816</c:v>
                </c:pt>
                <c:pt idx="645">
                  <c:v>0.16484631570084113</c:v>
                </c:pt>
                <c:pt idx="646">
                  <c:v>0.16438622203808911</c:v>
                </c:pt>
                <c:pt idx="647">
                  <c:v>0.16392741251794968</c:v>
                </c:pt>
                <c:pt idx="648">
                  <c:v>0.16346988355632155</c:v>
                </c:pt>
                <c:pt idx="649">
                  <c:v>0.16301363157910684</c:v>
                </c:pt>
                <c:pt idx="650">
                  <c:v>0.16255865302218331</c:v>
                </c:pt>
                <c:pt idx="651">
                  <c:v>0.16210494433137621</c:v>
                </c:pt>
                <c:pt idx="652">
                  <c:v>0.16165250196243075</c:v>
                </c:pt>
                <c:pt idx="653">
                  <c:v>0.16120132238098414</c:v>
                </c:pt>
                <c:pt idx="654">
                  <c:v>0.16075140206253843</c:v>
                </c:pt>
                <c:pt idx="655">
                  <c:v>0.16030273749243251</c:v>
                </c:pt>
                <c:pt idx="656">
                  <c:v>0.15985532516581488</c:v>
                </c:pt>
                <c:pt idx="657">
                  <c:v>0.15940916158761623</c:v>
                </c:pt>
                <c:pt idx="658">
                  <c:v>0.15896424327252229</c:v>
                </c:pt>
                <c:pt idx="659">
                  <c:v>0.1585205667449463</c:v>
                </c:pt>
                <c:pt idx="660">
                  <c:v>0.15807812853900205</c:v>
                </c:pt>
                <c:pt idx="661">
                  <c:v>0.15763692519847683</c:v>
                </c:pt>
                <c:pt idx="662">
                  <c:v>0.15719695327680436</c:v>
                </c:pt>
                <c:pt idx="663">
                  <c:v>0.15675820933703793</c:v>
                </c:pt>
                <c:pt idx="664">
                  <c:v>0.15632068995182338</c:v>
                </c:pt>
                <c:pt idx="665">
                  <c:v>0.15588439170337254</c:v>
                </c:pt>
                <c:pt idx="666">
                  <c:v>0.15544931118343649</c:v>
                </c:pt>
                <c:pt idx="667">
                  <c:v>0.15501544499327879</c:v>
                </c:pt>
                <c:pt idx="668">
                  <c:v>0.15458278974364911</c:v>
                </c:pt>
                <c:pt idx="669">
                  <c:v>0.15415134205475658</c:v>
                </c:pt>
                <c:pt idx="670">
                  <c:v>0.15372109855624363</c:v>
                </c:pt>
                <c:pt idx="671">
                  <c:v>0.15329205588715936</c:v>
                </c:pt>
                <c:pt idx="672">
                  <c:v>0.15286421069593356</c:v>
                </c:pt>
                <c:pt idx="673">
                  <c:v>0.15243755964035022</c:v>
                </c:pt>
                <c:pt idx="674">
                  <c:v>0.15201209938752192</c:v>
                </c:pt>
                <c:pt idx="675">
                  <c:v>0.15158782661386322</c:v>
                </c:pt>
                <c:pt idx="676">
                  <c:v>0.15116473800506497</c:v>
                </c:pt>
                <c:pt idx="677">
                  <c:v>0.15074283025606858</c:v>
                </c:pt>
                <c:pt idx="678">
                  <c:v>0.15032210007103988</c:v>
                </c:pt>
                <c:pt idx="679">
                  <c:v>0.14990254416334364</c:v>
                </c:pt>
                <c:pt idx="680">
                  <c:v>0.14948415925551767</c:v>
                </c:pt>
                <c:pt idx="681">
                  <c:v>0.14906694207924734</c:v>
                </c:pt>
                <c:pt idx="682">
                  <c:v>0.14865088937534013</c:v>
                </c:pt>
                <c:pt idx="683">
                  <c:v>0.14823599789370004</c:v>
                </c:pt>
                <c:pt idx="684">
                  <c:v>0.14782226439330209</c:v>
                </c:pt>
                <c:pt idx="685">
                  <c:v>0.14740968564216747</c:v>
                </c:pt>
                <c:pt idx="686">
                  <c:v>0.14699825841733766</c:v>
                </c:pt>
                <c:pt idx="687">
                  <c:v>0.14658797950484967</c:v>
                </c:pt>
                <c:pt idx="688">
                  <c:v>0.14617884569971087</c:v>
                </c:pt>
                <c:pt idx="689">
                  <c:v>0.1457708538058739</c:v>
                </c:pt>
                <c:pt idx="690">
                  <c:v>0.14536400063621172</c:v>
                </c:pt>
                <c:pt idx="691">
                  <c:v>0.14495828301249261</c:v>
                </c:pt>
                <c:pt idx="692">
                  <c:v>0.14455369776535557</c:v>
                </c:pt>
                <c:pt idx="693">
                  <c:v>0.14415024173428539</c:v>
                </c:pt>
                <c:pt idx="694">
                  <c:v>0.14374791176758803</c:v>
                </c:pt>
                <c:pt idx="695">
                  <c:v>0.14334670472236588</c:v>
                </c:pt>
                <c:pt idx="696">
                  <c:v>0.14294661746449333</c:v>
                </c:pt>
                <c:pt idx="697">
                  <c:v>0.14254764686859239</c:v>
                </c:pt>
                <c:pt idx="698">
                  <c:v>0.14214978981800797</c:v>
                </c:pt>
                <c:pt idx="699">
                  <c:v>0.14175304320478382</c:v>
                </c:pt>
                <c:pt idx="700">
                  <c:v>0.14135740392963805</c:v>
                </c:pt>
                <c:pt idx="701">
                  <c:v>0.14096286890193918</c:v>
                </c:pt>
                <c:pt idx="702">
                  <c:v>0.14056943503968156</c:v>
                </c:pt>
                <c:pt idx="703">
                  <c:v>0.14017709926946181</c:v>
                </c:pt>
                <c:pt idx="704">
                  <c:v>0.13978585852645437</c:v>
                </c:pt>
                <c:pt idx="705">
                  <c:v>0.13939570975438795</c:v>
                </c:pt>
                <c:pt idx="706">
                  <c:v>0.13900664990552122</c:v>
                </c:pt>
                <c:pt idx="707">
                  <c:v>0.13861867594061941</c:v>
                </c:pt>
                <c:pt idx="708">
                  <c:v>0.13823178482893034</c:v>
                </c:pt>
                <c:pt idx="709">
                  <c:v>0.13784597354816078</c:v>
                </c:pt>
                <c:pt idx="710">
                  <c:v>0.1374612390844529</c:v>
                </c:pt>
                <c:pt idx="711">
                  <c:v>0.13707757843236068</c:v>
                </c:pt>
                <c:pt idx="712">
                  <c:v>0.13669498859482634</c:v>
                </c:pt>
                <c:pt idx="713">
                  <c:v>0.13631346658315721</c:v>
                </c:pt>
                <c:pt idx="714">
                  <c:v>0.13593300941700207</c:v>
                </c:pt>
                <c:pt idx="715">
                  <c:v>0.13555361412432793</c:v>
                </c:pt>
                <c:pt idx="716">
                  <c:v>0.13517527774139718</c:v>
                </c:pt>
                <c:pt idx="717">
                  <c:v>0.13479799731274372</c:v>
                </c:pt>
                <c:pt idx="718">
                  <c:v>0.13442176989115062</c:v>
                </c:pt>
                <c:pt idx="719">
                  <c:v>0.13404659253762663</c:v>
                </c:pt>
                <c:pt idx="720">
                  <c:v>0.13367246232138338</c:v>
                </c:pt>
                <c:pt idx="721">
                  <c:v>0.13329937631981251</c:v>
                </c:pt>
                <c:pt idx="722">
                  <c:v>0.13292733161846276</c:v>
                </c:pt>
                <c:pt idx="723">
                  <c:v>0.13255632531101708</c:v>
                </c:pt>
                <c:pt idx="724">
                  <c:v>0.13218635449927046</c:v>
                </c:pt>
                <c:pt idx="725">
                  <c:v>0.13181741629310656</c:v>
                </c:pt>
                <c:pt idx="726">
                  <c:v>0.13144950781047562</c:v>
                </c:pt>
                <c:pt idx="727">
                  <c:v>0.13108262617737185</c:v>
                </c:pt>
                <c:pt idx="728">
                  <c:v>0.13071676852781086</c:v>
                </c:pt>
                <c:pt idx="729">
                  <c:v>0.13035193200380754</c:v>
                </c:pt>
                <c:pt idx="730">
                  <c:v>0.12998811375535321</c:v>
                </c:pt>
                <c:pt idx="731">
                  <c:v>0.12962531094039401</c:v>
                </c:pt>
                <c:pt idx="732">
                  <c:v>0.12926352072480823</c:v>
                </c:pt>
                <c:pt idx="733">
                  <c:v>0.12890274028238438</c:v>
                </c:pt>
                <c:pt idx="734">
                  <c:v>0.12854296679479907</c:v>
                </c:pt>
                <c:pt idx="735">
                  <c:v>0.12818419745159482</c:v>
                </c:pt>
                <c:pt idx="736">
                  <c:v>0.1278264294501586</c:v>
                </c:pt>
                <c:pt idx="737">
                  <c:v>0.1274696599956992</c:v>
                </c:pt>
                <c:pt idx="738">
                  <c:v>0.12711388630122608</c:v>
                </c:pt>
                <c:pt idx="739">
                  <c:v>0.12675910558752726</c:v>
                </c:pt>
                <c:pt idx="740">
                  <c:v>0.12640531508314759</c:v>
                </c:pt>
                <c:pt idx="741">
                  <c:v>0.12605251202436726</c:v>
                </c:pt>
                <c:pt idx="742">
                  <c:v>0.12570069365518019</c:v>
                </c:pt>
                <c:pt idx="743">
                  <c:v>0.12534985722727215</c:v>
                </c:pt>
                <c:pt idx="744">
                  <c:v>0.125</c:v>
                </c:pt>
                <c:pt idx="745">
                  <c:v>0.12465111924036955</c:v>
                </c:pt>
                <c:pt idx="746">
                  <c:v>0.12430321222301456</c:v>
                </c:pt>
                <c:pt idx="747">
                  <c:v>0.12395627623017558</c:v>
                </c:pt>
                <c:pt idx="748">
                  <c:v>0.12361030855167839</c:v>
                </c:pt>
                <c:pt idx="749">
                  <c:v>0.12326530648491309</c:v>
                </c:pt>
                <c:pt idx="750">
                  <c:v>0.12292126733481272</c:v>
                </c:pt>
                <c:pt idx="751">
                  <c:v>0.12257818841383268</c:v>
                </c:pt>
                <c:pt idx="752">
                  <c:v>0.1222360670419291</c:v>
                </c:pt>
                <c:pt idx="753">
                  <c:v>0.12189490054653844</c:v>
                </c:pt>
                <c:pt idx="754">
                  <c:v>0.12155468626255637</c:v>
                </c:pt>
                <c:pt idx="755">
                  <c:v>0.12121542153231699</c:v>
                </c:pt>
                <c:pt idx="756">
                  <c:v>0.12087710370557204</c:v>
                </c:pt>
                <c:pt idx="757">
                  <c:v>0.12053973013947017</c:v>
                </c:pt>
                <c:pt idx="758">
                  <c:v>0.12020329819853648</c:v>
                </c:pt>
                <c:pt idx="759">
                  <c:v>0.11986780525465172</c:v>
                </c:pt>
                <c:pt idx="760">
                  <c:v>0.11953324868703187</c:v>
                </c:pt>
                <c:pt idx="761">
                  <c:v>0.11919962588220767</c:v>
                </c:pt>
                <c:pt idx="762">
                  <c:v>0.11886693423400399</c:v>
                </c:pt>
                <c:pt idx="763">
                  <c:v>0.11853517114351994</c:v>
                </c:pt>
                <c:pt idx="764">
                  <c:v>0.11820433401910814</c:v>
                </c:pt>
                <c:pt idx="765">
                  <c:v>0.11787442027635452</c:v>
                </c:pt>
                <c:pt idx="766">
                  <c:v>0.11754542733805839</c:v>
                </c:pt>
                <c:pt idx="767">
                  <c:v>0.11721735263421207</c:v>
                </c:pt>
                <c:pt idx="768">
                  <c:v>0.11689019360198087</c:v>
                </c:pt>
                <c:pt idx="769">
                  <c:v>0.11656394768568321</c:v>
                </c:pt>
                <c:pt idx="770">
                  <c:v>0.11623861233677028</c:v>
                </c:pt>
                <c:pt idx="771">
                  <c:v>0.11591418501380676</c:v>
                </c:pt>
                <c:pt idx="772">
                  <c:v>0.11559066318245026</c:v>
                </c:pt>
                <c:pt idx="773">
                  <c:v>0.11526804431543197</c:v>
                </c:pt>
                <c:pt idx="774">
                  <c:v>0.11494632589253688</c:v>
                </c:pt>
                <c:pt idx="775">
                  <c:v>0.1146255054005839</c:v>
                </c:pt>
                <c:pt idx="776">
                  <c:v>0.11430558033340649</c:v>
                </c:pt>
                <c:pt idx="777">
                  <c:v>0.11398654819183264</c:v>
                </c:pt>
                <c:pt idx="778">
                  <c:v>0.11366840648366611</c:v>
                </c:pt>
                <c:pt idx="779">
                  <c:v>0.11335115272366605</c:v>
                </c:pt>
                <c:pt idx="780">
                  <c:v>0.11303478443352827</c:v>
                </c:pt>
                <c:pt idx="781">
                  <c:v>0.11271929914186557</c:v>
                </c:pt>
                <c:pt idx="782">
                  <c:v>0.11240469438418851</c:v>
                </c:pt>
                <c:pt idx="783">
                  <c:v>0.11209096770288621</c:v>
                </c:pt>
                <c:pt idx="784">
                  <c:v>0.11177811664720709</c:v>
                </c:pt>
                <c:pt idx="785">
                  <c:v>0.11146613877323948</c:v>
                </c:pt>
                <c:pt idx="786">
                  <c:v>0.11115503164389325</c:v>
                </c:pt>
                <c:pt idx="787">
                  <c:v>0.11084479282887988</c:v>
                </c:pt>
                <c:pt idx="788">
                  <c:v>0.11053541990469409</c:v>
                </c:pt>
                <c:pt idx="789">
                  <c:v>0.11022691045459469</c:v>
                </c:pt>
                <c:pt idx="790">
                  <c:v>0.10991926206858575</c:v>
                </c:pt>
                <c:pt idx="791">
                  <c:v>0.1096124723433977</c:v>
                </c:pt>
                <c:pt idx="792">
                  <c:v>0.10930653888246858</c:v>
                </c:pt>
                <c:pt idx="793">
                  <c:v>0.10900145929592543</c:v>
                </c:pt>
                <c:pt idx="794">
                  <c:v>0.10869723120056549</c:v>
                </c:pt>
                <c:pt idx="795">
                  <c:v>0.10839385221983762</c:v>
                </c:pt>
                <c:pt idx="796">
                  <c:v>0.10809131998382382</c:v>
                </c:pt>
                <c:pt idx="797">
                  <c:v>0.10778963212922042</c:v>
                </c:pt>
                <c:pt idx="798">
                  <c:v>0.1074887862993202</c:v>
                </c:pt>
                <c:pt idx="799">
                  <c:v>0.10718878014399327</c:v>
                </c:pt>
                <c:pt idx="800">
                  <c:v>0.10688961131966927</c:v>
                </c:pt>
                <c:pt idx="801">
                  <c:v>0.10659127748931876</c:v>
                </c:pt>
                <c:pt idx="802">
                  <c:v>0.10629377632243509</c:v>
                </c:pt>
                <c:pt idx="803">
                  <c:v>0.10599710549501624</c:v>
                </c:pt>
                <c:pt idx="804">
                  <c:v>0.10570126268954635</c:v>
                </c:pt>
                <c:pt idx="805">
                  <c:v>0.10540624559497808</c:v>
                </c:pt>
                <c:pt idx="806">
                  <c:v>0.10511205190671434</c:v>
                </c:pt>
                <c:pt idx="807">
                  <c:v>0.10481867932659007</c:v>
                </c:pt>
                <c:pt idx="808">
                  <c:v>0.10452612556285466</c:v>
                </c:pt>
                <c:pt idx="809">
                  <c:v>0.10423438833015387</c:v>
                </c:pt>
                <c:pt idx="810">
                  <c:v>0.10394346534951192</c:v>
                </c:pt>
                <c:pt idx="811">
                  <c:v>0.10365335434831387</c:v>
                </c:pt>
                <c:pt idx="812">
                  <c:v>0.10336405306028752</c:v>
                </c:pt>
                <c:pt idx="813">
                  <c:v>0.10307555922548629</c:v>
                </c:pt>
                <c:pt idx="814">
                  <c:v>0.10278787059027089</c:v>
                </c:pt>
                <c:pt idx="815">
                  <c:v>0.10250098490729223</c:v>
                </c:pt>
                <c:pt idx="816">
                  <c:v>0.1022148999354736</c:v>
                </c:pt>
                <c:pt idx="817">
                  <c:v>0.10192961343999327</c:v>
                </c:pt>
                <c:pt idx="818">
                  <c:v>0.10164512319226703</c:v>
                </c:pt>
                <c:pt idx="819">
                  <c:v>0.10136142696993061</c:v>
                </c:pt>
                <c:pt idx="820">
                  <c:v>0.10107852255682261</c:v>
                </c:pt>
                <c:pt idx="821">
                  <c:v>0.10079640774296701</c:v>
                </c:pt>
                <c:pt idx="822">
                  <c:v>0.10051508032455589</c:v>
                </c:pt>
                <c:pt idx="823">
                  <c:v>0.10023453810393232</c:v>
                </c:pt>
                <c:pt idx="824">
                  <c:v>9.9954778889572993E-2</c:v>
                </c:pt>
                <c:pt idx="825">
                  <c:v>9.9675800496071498E-2</c:v>
                </c:pt>
                <c:pt idx="826">
                  <c:v>9.939760074412074E-2</c:v>
                </c:pt>
                <c:pt idx="827">
                  <c:v>9.9120177460496284E-2</c:v>
                </c:pt>
                <c:pt idx="828">
                  <c:v>9.8843528478039275E-2</c:v>
                </c:pt>
                <c:pt idx="829">
                  <c:v>9.8567651635639478E-2</c:v>
                </c:pt>
                <c:pt idx="830">
                  <c:v>9.8292544778218388E-2</c:v>
                </c:pt>
                <c:pt idx="831">
                  <c:v>9.8018205756712523E-2</c:v>
                </c:pt>
                <c:pt idx="832">
                  <c:v>9.7744632428056338E-2</c:v>
                </c:pt>
                <c:pt idx="833">
                  <c:v>9.7471822655165963E-2</c:v>
                </c:pt>
                <c:pt idx="834">
                  <c:v>9.7199774306921949E-2</c:v>
                </c:pt>
                <c:pt idx="835">
                  <c:v>9.6928485258153063E-2</c:v>
                </c:pt>
                <c:pt idx="836">
                  <c:v>9.665795338961948E-2</c:v>
                </c:pt>
                <c:pt idx="837">
                  <c:v>9.6388176587996283E-2</c:v>
                </c:pt>
                <c:pt idx="838">
                  <c:v>9.6119152745857001E-2</c:v>
                </c:pt>
                <c:pt idx="839">
                  <c:v>9.5850879761656849E-2</c:v>
                </c:pt>
                <c:pt idx="840">
                  <c:v>9.5583355539716919E-2</c:v>
                </c:pt>
                <c:pt idx="841">
                  <c:v>9.5316577990207096E-2</c:v>
                </c:pt>
                <c:pt idx="842">
                  <c:v>9.5050545029130296E-2</c:v>
                </c:pt>
                <c:pt idx="843">
                  <c:v>9.4785254578305847E-2</c:v>
                </c:pt>
                <c:pt idx="844">
                  <c:v>9.4520704565353456E-2</c:v>
                </c:pt>
                <c:pt idx="845">
                  <c:v>9.4256892923676949E-2</c:v>
                </c:pt>
                <c:pt idx="846">
                  <c:v>9.3993817592447973E-2</c:v>
                </c:pt>
                <c:pt idx="847">
                  <c:v>9.3731476516590209E-2</c:v>
                </c:pt>
                <c:pt idx="848">
                  <c:v>9.346986764676303E-2</c:v>
                </c:pt>
                <c:pt idx="849">
                  <c:v>9.3208988939345733E-2</c:v>
                </c:pt>
                <c:pt idx="850">
                  <c:v>9.2948838356421343E-2</c:v>
                </c:pt>
                <c:pt idx="851">
                  <c:v>9.2689413865760878E-2</c:v>
                </c:pt>
                <c:pt idx="852">
                  <c:v>9.2430713440807347E-2</c:v>
                </c:pt>
                <c:pt idx="853">
                  <c:v>9.2172735060660066E-2</c:v>
                </c:pt>
                <c:pt idx="854">
                  <c:v>9.1915476710058591E-2</c:v>
                </c:pt>
                <c:pt idx="855">
                  <c:v>9.1658936379367367E-2</c:v>
                </c:pt>
                <c:pt idx="856">
                  <c:v>9.1403112064559727E-2</c:v>
                </c:pt>
                <c:pt idx="857">
                  <c:v>9.1148001767202336E-2</c:v>
                </c:pt>
                <c:pt idx="858">
                  <c:v>9.0893603494439645E-2</c:v>
                </c:pt>
                <c:pt idx="859">
                  <c:v>9.0639915258978063E-2</c:v>
                </c:pt>
                <c:pt idx="860">
                  <c:v>9.0386935079070946E-2</c:v>
                </c:pt>
                <c:pt idx="861">
                  <c:v>9.0134660978502479E-2</c:v>
                </c:pt>
                <c:pt idx="862">
                  <c:v>8.9883090986572753E-2</c:v>
                </c:pt>
                <c:pt idx="863">
                  <c:v>8.9632223138082098E-2</c:v>
                </c:pt>
                <c:pt idx="864">
                  <c:v>8.9382055473315833E-2</c:v>
                </c:pt>
                <c:pt idx="865">
                  <c:v>8.9132586038028955E-2</c:v>
                </c:pt>
                <c:pt idx="866">
                  <c:v>8.8883812883430752E-2</c:v>
                </c:pt>
                <c:pt idx="867">
                  <c:v>8.8635734066169744E-2</c:v>
                </c:pt>
                <c:pt idx="868">
                  <c:v>8.8388347648318447E-2</c:v>
                </c:pt>
                <c:pt idx="869">
                  <c:v>8.8141651697358228E-2</c:v>
                </c:pt>
                <c:pt idx="870">
                  <c:v>8.7895644286164157E-2</c:v>
                </c:pt>
                <c:pt idx="871">
                  <c:v>8.7650323492990012E-2</c:v>
                </c:pt>
                <c:pt idx="872">
                  <c:v>8.7405687401453269E-2</c:v>
                </c:pt>
                <c:pt idx="873">
                  <c:v>8.7161734100520152E-2</c:v>
                </c:pt>
                <c:pt idx="874">
                  <c:v>8.6918461684490522E-2</c:v>
                </c:pt>
                <c:pt idx="875">
                  <c:v>8.6675868252983373E-2</c:v>
                </c:pt>
                <c:pt idx="876">
                  <c:v>8.6433951910921514E-2</c:v>
                </c:pt>
                <c:pt idx="877">
                  <c:v>8.6192710768517131E-2</c:v>
                </c:pt>
                <c:pt idx="878">
                  <c:v>8.5952142941256901E-2</c:v>
                </c:pt>
                <c:pt idx="879">
                  <c:v>8.5712246549887183E-2</c:v>
                </c:pt>
                <c:pt idx="880">
                  <c:v>8.5473019720399543E-2</c:v>
                </c:pt>
                <c:pt idx="881">
                  <c:v>8.5234460584015834E-2</c:v>
                </c:pt>
                <c:pt idx="882">
                  <c:v>8.4996567277173848E-2</c:v>
                </c:pt>
                <c:pt idx="883">
                  <c:v>8.4759337941512705E-2</c:v>
                </c:pt>
                <c:pt idx="884">
                  <c:v>8.4522770723858207E-2</c:v>
                </c:pt>
                <c:pt idx="885">
                  <c:v>8.4286863776208545E-2</c:v>
                </c:pt>
                <c:pt idx="886">
                  <c:v>8.4051615255719581E-2</c:v>
                </c:pt>
                <c:pt idx="887">
                  <c:v>8.3817023324690959E-2</c:v>
                </c:pt>
                <c:pt idx="888">
                  <c:v>8.3583086150551072E-2</c:v>
                </c:pt>
                <c:pt idx="889">
                  <c:v>8.334980190584336E-2</c:v>
                </c:pt>
                <c:pt idx="890">
                  <c:v>8.3117168768211666E-2</c:v>
                </c:pt>
                <c:pt idx="891">
                  <c:v>8.2885184920386157E-2</c:v>
                </c:pt>
                <c:pt idx="892">
                  <c:v>8.2653848550169093E-2</c:v>
                </c:pt>
                <c:pt idx="893">
                  <c:v>8.2423157850420578E-2</c:v>
                </c:pt>
                <c:pt idx="894">
                  <c:v>8.2193111019044543E-2</c:v>
                </c:pt>
                <c:pt idx="895">
                  <c:v>8.1963706258974853E-2</c:v>
                </c:pt>
                <c:pt idx="896">
                  <c:v>8.1734941778160763E-2</c:v>
                </c:pt>
                <c:pt idx="897">
                  <c:v>8.1506815789553419E-2</c:v>
                </c:pt>
                <c:pt idx="898">
                  <c:v>8.127932651109164E-2</c:v>
                </c:pt>
                <c:pt idx="899">
                  <c:v>8.1052472165688103E-2</c:v>
                </c:pt>
                <c:pt idx="900">
                  <c:v>8.0826250981215389E-2</c:v>
                </c:pt>
                <c:pt idx="901">
                  <c:v>8.0600661190492057E-2</c:v>
                </c:pt>
                <c:pt idx="902">
                  <c:v>8.0375701031269231E-2</c:v>
                </c:pt>
                <c:pt idx="903">
                  <c:v>8.0151368746216256E-2</c:v>
                </c:pt>
                <c:pt idx="904">
                  <c:v>7.9927662582907427E-2</c:v>
                </c:pt>
                <c:pt idx="905">
                  <c:v>7.9704580793808127E-2</c:v>
                </c:pt>
                <c:pt idx="906">
                  <c:v>7.9482121636261144E-2</c:v>
                </c:pt>
                <c:pt idx="907">
                  <c:v>7.9260283372473164E-2</c:v>
                </c:pt>
                <c:pt idx="908">
                  <c:v>7.9039064269501039E-2</c:v>
                </c:pt>
                <c:pt idx="909">
                  <c:v>7.8818462599238429E-2</c:v>
                </c:pt>
                <c:pt idx="910">
                  <c:v>7.8598476638402193E-2</c:v>
                </c:pt>
                <c:pt idx="911">
                  <c:v>7.8379104668518954E-2</c:v>
                </c:pt>
                <c:pt idx="912">
                  <c:v>7.8160344975911705E-2</c:v>
                </c:pt>
                <c:pt idx="913">
                  <c:v>7.7942195851686255E-2</c:v>
                </c:pt>
                <c:pt idx="914">
                  <c:v>7.7724655591718261E-2</c:v>
                </c:pt>
                <c:pt idx="915">
                  <c:v>7.7507722496639411E-2</c:v>
                </c:pt>
                <c:pt idx="916">
                  <c:v>7.7291394871824556E-2</c:v>
                </c:pt>
                <c:pt idx="917">
                  <c:v>7.7075671027378306E-2</c:v>
                </c:pt>
                <c:pt idx="918">
                  <c:v>7.6860549278121817E-2</c:v>
                </c:pt>
                <c:pt idx="919">
                  <c:v>7.6646027943579678E-2</c:v>
                </c:pt>
                <c:pt idx="920">
                  <c:v>7.6432105347966794E-2</c:v>
                </c:pt>
                <c:pt idx="921">
                  <c:v>7.6218779820175109E-2</c:v>
                </c:pt>
                <c:pt idx="922">
                  <c:v>7.6006049693760971E-2</c:v>
                </c:pt>
                <c:pt idx="923">
                  <c:v>7.579391330693161E-2</c:v>
                </c:pt>
                <c:pt idx="924">
                  <c:v>7.5582369002532485E-2</c:v>
                </c:pt>
                <c:pt idx="925">
                  <c:v>7.5371415128034289E-2</c:v>
                </c:pt>
                <c:pt idx="926">
                  <c:v>7.5161050035519941E-2</c:v>
                </c:pt>
                <c:pt idx="927">
                  <c:v>7.4951272081671835E-2</c:v>
                </c:pt>
                <c:pt idx="928">
                  <c:v>7.4742079627758834E-2</c:v>
                </c:pt>
                <c:pt idx="929">
                  <c:v>7.4533471039623669E-2</c:v>
                </c:pt>
                <c:pt idx="930">
                  <c:v>7.4325444687670064E-2</c:v>
                </c:pt>
                <c:pt idx="931">
                  <c:v>7.4117998946850019E-2</c:v>
                </c:pt>
                <c:pt idx="932">
                  <c:v>7.3911132196651061E-2</c:v>
                </c:pt>
                <c:pt idx="933">
                  <c:v>7.3704842821083735E-2</c:v>
                </c:pt>
                <c:pt idx="934">
                  <c:v>7.3499129208668842E-2</c:v>
                </c:pt>
                <c:pt idx="935">
                  <c:v>7.3293989752424848E-2</c:v>
                </c:pt>
                <c:pt idx="936">
                  <c:v>7.3089422849855451E-2</c:v>
                </c:pt>
                <c:pt idx="937">
                  <c:v>7.2885426902936951E-2</c:v>
                </c:pt>
                <c:pt idx="938">
                  <c:v>7.2682000318105844E-2</c:v>
                </c:pt>
                <c:pt idx="939">
                  <c:v>7.2479141506246292E-2</c:v>
                </c:pt>
                <c:pt idx="940">
                  <c:v>7.2276848882677783E-2</c:v>
                </c:pt>
                <c:pt idx="941">
                  <c:v>7.2075120867142684E-2</c:v>
                </c:pt>
                <c:pt idx="942">
                  <c:v>7.1873955883794027E-2</c:v>
                </c:pt>
                <c:pt idx="943">
                  <c:v>7.1673352361182927E-2</c:v>
                </c:pt>
                <c:pt idx="944">
                  <c:v>7.1473308732246679E-2</c:v>
                </c:pt>
                <c:pt idx="945">
                  <c:v>7.1273823434296182E-2</c:v>
                </c:pt>
                <c:pt idx="946">
                  <c:v>7.1074894909003969E-2</c:v>
                </c:pt>
                <c:pt idx="947">
                  <c:v>7.0876521602391926E-2</c:v>
                </c:pt>
                <c:pt idx="948">
                  <c:v>7.0678701964819027E-2</c:v>
                </c:pt>
                <c:pt idx="949">
                  <c:v>7.0481434450969591E-2</c:v>
                </c:pt>
                <c:pt idx="950">
                  <c:v>7.0284717519840792E-2</c:v>
                </c:pt>
                <c:pt idx="951">
                  <c:v>7.0088549634730907E-2</c:v>
                </c:pt>
                <c:pt idx="952">
                  <c:v>6.9892929263227196E-2</c:v>
                </c:pt>
                <c:pt idx="953">
                  <c:v>6.969785487719396E-2</c:v>
                </c:pt>
                <c:pt idx="954">
                  <c:v>6.9503324952760626E-2</c:v>
                </c:pt>
                <c:pt idx="955">
                  <c:v>6.930933797030972E-2</c:v>
                </c:pt>
                <c:pt idx="956">
                  <c:v>6.9115892414465183E-2</c:v>
                </c:pt>
                <c:pt idx="957">
                  <c:v>6.8922986774080403E-2</c:v>
                </c:pt>
                <c:pt idx="958">
                  <c:v>6.8730619542226451E-2</c:v>
                </c:pt>
                <c:pt idx="959">
                  <c:v>6.8538789216180354E-2</c:v>
                </c:pt>
                <c:pt idx="960">
                  <c:v>6.8347494297413172E-2</c:v>
                </c:pt>
                <c:pt idx="961">
                  <c:v>6.8156733291578592E-2</c:v>
                </c:pt>
                <c:pt idx="962">
                  <c:v>6.7966504708501047E-2</c:v>
                </c:pt>
                <c:pt idx="963">
                  <c:v>6.7776807062163963E-2</c:v>
                </c:pt>
                <c:pt idx="964">
                  <c:v>6.7587638870698588E-2</c:v>
                </c:pt>
                <c:pt idx="965">
                  <c:v>6.7398998656371861E-2</c:v>
                </c:pt>
                <c:pt idx="966">
                  <c:v>6.7210884945575311E-2</c:v>
                </c:pt>
                <c:pt idx="967">
                  <c:v>6.7023296268813315E-2</c:v>
                </c:pt>
                <c:pt idx="968">
                  <c:v>6.6836231160691692E-2</c:v>
                </c:pt>
                <c:pt idx="969">
                  <c:v>6.6649688159906281E-2</c:v>
                </c:pt>
                <c:pt idx="970">
                  <c:v>6.6463665809231381E-2</c:v>
                </c:pt>
                <c:pt idx="971">
                  <c:v>6.6278162655508566E-2</c:v>
                </c:pt>
                <c:pt idx="972">
                  <c:v>6.6093177249635232E-2</c:v>
                </c:pt>
                <c:pt idx="973">
                  <c:v>6.5908708146553266E-2</c:v>
                </c:pt>
                <c:pt idx="974">
                  <c:v>6.572475390523784E-2</c:v>
                </c:pt>
                <c:pt idx="975">
                  <c:v>6.554131308868591E-2</c:v>
                </c:pt>
                <c:pt idx="976">
                  <c:v>6.5358384263905459E-2</c:v>
                </c:pt>
                <c:pt idx="977">
                  <c:v>6.5175966001903757E-2</c:v>
                </c:pt>
                <c:pt idx="978">
                  <c:v>6.4994056877676606E-2</c:v>
                </c:pt>
                <c:pt idx="979">
                  <c:v>6.4812655470197003E-2</c:v>
                </c:pt>
                <c:pt idx="980">
                  <c:v>6.4631760362404117E-2</c:v>
                </c:pt>
                <c:pt idx="981">
                  <c:v>6.4451370141192219E-2</c:v>
                </c:pt>
                <c:pt idx="982">
                  <c:v>6.4271483397399534E-2</c:v>
                </c:pt>
                <c:pt idx="983">
                  <c:v>6.4092098725797408E-2</c:v>
                </c:pt>
                <c:pt idx="984">
                  <c:v>6.3913214725079284E-2</c:v>
                </c:pt>
                <c:pt idx="985">
                  <c:v>6.3734829997849587E-2</c:v>
                </c:pt>
                <c:pt idx="986">
                  <c:v>6.3556943150613041E-2</c:v>
                </c:pt>
                <c:pt idx="987">
                  <c:v>6.3379552793763616E-2</c:v>
                </c:pt>
                <c:pt idx="988">
                  <c:v>6.3202657541573795E-2</c:v>
                </c:pt>
                <c:pt idx="989">
                  <c:v>6.302625601218366E-2</c:v>
                </c:pt>
                <c:pt idx="990">
                  <c:v>6.2850346827590095E-2</c:v>
                </c:pt>
                <c:pt idx="991">
                  <c:v>6.2674928613636105E-2</c:v>
                </c:pt>
                <c:pt idx="992">
                  <c:v>6.25E-2</c:v>
                </c:pt>
                <c:pt idx="993">
                  <c:v>6.232555962018476E-2</c:v>
                </c:pt>
                <c:pt idx="994">
                  <c:v>6.2151606111507308E-2</c:v>
                </c:pt>
                <c:pt idx="995">
                  <c:v>6.1978138115087816E-2</c:v>
                </c:pt>
                <c:pt idx="996">
                  <c:v>6.1805154275839179E-2</c:v>
                </c:pt>
                <c:pt idx="997">
                  <c:v>6.1632653242456516E-2</c:v>
                </c:pt>
                <c:pt idx="998">
                  <c:v>6.1460633667406374E-2</c:v>
                </c:pt>
                <c:pt idx="999">
                  <c:v>6.1289094206916327E-2</c:v>
                </c:pt>
                <c:pt idx="1000">
                  <c:v>6.1118033520964551E-2</c:v>
                </c:pt>
                <c:pt idx="1001">
                  <c:v>6.0947450273269248E-2</c:v>
                </c:pt>
                <c:pt idx="1002">
                  <c:v>6.0777343131278215E-2</c:v>
                </c:pt>
                <c:pt idx="1003">
                  <c:v>6.0607710766158507E-2</c:v>
                </c:pt>
                <c:pt idx="1004">
                  <c:v>6.0438551852785988E-2</c:v>
                </c:pt>
                <c:pt idx="1005">
                  <c:v>6.0269865069735057E-2</c:v>
                </c:pt>
                <c:pt idx="1006">
                  <c:v>6.010164909926824E-2</c:v>
                </c:pt>
                <c:pt idx="1007">
                  <c:v>5.9933902627325855E-2</c:v>
                </c:pt>
                <c:pt idx="1008">
                  <c:v>5.9766624343515921E-2</c:v>
                </c:pt>
                <c:pt idx="1009">
                  <c:v>5.9599812941103822E-2</c:v>
                </c:pt>
                <c:pt idx="1010">
                  <c:v>5.9433467117002009E-2</c:v>
                </c:pt>
                <c:pt idx="1011">
                  <c:v>5.9267585571759998E-2</c:v>
                </c:pt>
                <c:pt idx="1012">
                  <c:v>5.9102167009554042E-2</c:v>
                </c:pt>
                <c:pt idx="1013">
                  <c:v>5.8937210138177258E-2</c:v>
                </c:pt>
                <c:pt idx="1014">
                  <c:v>5.8772713669029183E-2</c:v>
                </c:pt>
                <c:pt idx="1015">
                  <c:v>5.860867631710602E-2</c:v>
                </c:pt>
                <c:pt idx="1016">
                  <c:v>5.8445096800990456E-2</c:v>
                </c:pt>
                <c:pt idx="1017">
                  <c:v>5.8281973842841603E-2</c:v>
                </c:pt>
                <c:pt idx="1018">
                  <c:v>5.8119306168385163E-2</c:v>
                </c:pt>
                <c:pt idx="1019">
                  <c:v>5.795709250690341E-2</c:v>
                </c:pt>
                <c:pt idx="1020">
                  <c:v>5.7795331591225116E-2</c:v>
                </c:pt>
                <c:pt idx="1021">
                  <c:v>5.7634022157715986E-2</c:v>
                </c:pt>
                <c:pt idx="1022">
                  <c:v>5.7473162946268426E-2</c:v>
                </c:pt>
                <c:pt idx="1023">
                  <c:v>5.7312752700291972E-2</c:v>
                </c:pt>
                <c:pt idx="1024">
                  <c:v>5.715279016670323E-2</c:v>
                </c:pt>
                <c:pt idx="1025">
                  <c:v>5.6993274095916348E-2</c:v>
                </c:pt>
                <c:pt idx="1026">
                  <c:v>5.6834203241833074E-2</c:v>
                </c:pt>
                <c:pt idx="1027">
                  <c:v>5.6675576361832992E-2</c:v>
                </c:pt>
                <c:pt idx="1028">
                  <c:v>5.651739221676412E-2</c:v>
                </c:pt>
                <c:pt idx="1029">
                  <c:v>5.6359649570932771E-2</c:v>
                </c:pt>
                <c:pt idx="1030">
                  <c:v>5.6202347192094257E-2</c:v>
                </c:pt>
                <c:pt idx="1031">
                  <c:v>5.6045483851443131E-2</c:v>
                </c:pt>
                <c:pt idx="1032">
                  <c:v>5.5889058323603531E-2</c:v>
                </c:pt>
                <c:pt idx="1033">
                  <c:v>5.573306938661976E-2</c:v>
                </c:pt>
                <c:pt idx="1034">
                  <c:v>5.5577515821946644E-2</c:v>
                </c:pt>
                <c:pt idx="1035">
                  <c:v>5.5422396414439939E-2</c:v>
                </c:pt>
                <c:pt idx="1036">
                  <c:v>5.5267709952347047E-2</c:v>
                </c:pt>
                <c:pt idx="1037">
                  <c:v>5.5113455227297346E-2</c:v>
                </c:pt>
                <c:pt idx="1038">
                  <c:v>5.4959631034292883E-2</c:v>
                </c:pt>
                <c:pt idx="1039">
                  <c:v>5.4806236171698851E-2</c:v>
                </c:pt>
                <c:pt idx="1040">
                  <c:v>5.465326944123429E-2</c:v>
                </c:pt>
                <c:pt idx="1041">
                  <c:v>5.4500729647962737E-2</c:v>
                </c:pt>
                <c:pt idx="1042">
                  <c:v>5.4348615600282764E-2</c:v>
                </c:pt>
                <c:pt idx="1043">
                  <c:v>5.4196926109918796E-2</c:v>
                </c:pt>
                <c:pt idx="1044">
                  <c:v>5.4045659991911875E-2</c:v>
                </c:pt>
                <c:pt idx="1045">
                  <c:v>5.3894816064610232E-2</c:v>
                </c:pt>
                <c:pt idx="1046">
                  <c:v>5.3744393149660098E-2</c:v>
                </c:pt>
                <c:pt idx="1047">
                  <c:v>5.359439007199663E-2</c:v>
                </c:pt>
                <c:pt idx="1048">
                  <c:v>5.3444805659834622E-2</c:v>
                </c:pt>
                <c:pt idx="1049">
                  <c:v>5.3295638744659389E-2</c:v>
                </c:pt>
                <c:pt idx="1050">
                  <c:v>5.3146888161217563E-2</c:v>
                </c:pt>
                <c:pt idx="1051">
                  <c:v>5.2998552747508088E-2</c:v>
                </c:pt>
                <c:pt idx="1052">
                  <c:v>5.285063134477315E-2</c:v>
                </c:pt>
                <c:pt idx="1053">
                  <c:v>5.2703122797489059E-2</c:v>
                </c:pt>
                <c:pt idx="1054">
                  <c:v>5.2556025953357163E-2</c:v>
                </c:pt>
                <c:pt idx="1055">
                  <c:v>5.2409339663295029E-2</c:v>
                </c:pt>
                <c:pt idx="1056">
                  <c:v>5.2263062781427352E-2</c:v>
                </c:pt>
                <c:pt idx="1057">
                  <c:v>5.2117194165076951E-2</c:v>
                </c:pt>
                <c:pt idx="1058">
                  <c:v>5.1971732674755959E-2</c:v>
                </c:pt>
                <c:pt idx="1059">
                  <c:v>5.1826677174156906E-2</c:v>
                </c:pt>
                <c:pt idx="1060">
                  <c:v>5.1682026530143782E-2</c:v>
                </c:pt>
                <c:pt idx="1061">
                  <c:v>5.1537779612743147E-2</c:v>
                </c:pt>
                <c:pt idx="1062">
                  <c:v>5.1393935295135446E-2</c:v>
                </c:pt>
                <c:pt idx="1063">
                  <c:v>5.1250492453646136E-2</c:v>
                </c:pt>
                <c:pt idx="1064">
                  <c:v>5.110744996773682E-2</c:v>
                </c:pt>
                <c:pt idx="1065">
                  <c:v>5.0964806719996654E-2</c:v>
                </c:pt>
                <c:pt idx="1066">
                  <c:v>5.0822561596133485E-2</c:v>
                </c:pt>
                <c:pt idx="1067">
                  <c:v>5.0680713484965299E-2</c:v>
                </c:pt>
                <c:pt idx="1068">
                  <c:v>5.0539261278411303E-2</c:v>
                </c:pt>
                <c:pt idx="1069">
                  <c:v>5.0398203871483492E-2</c:v>
                </c:pt>
                <c:pt idx="1070">
                  <c:v>5.0257540162277931E-2</c:v>
                </c:pt>
                <c:pt idx="1071">
                  <c:v>5.011726905196616E-2</c:v>
                </c:pt>
                <c:pt idx="1072">
                  <c:v>4.997738944478651E-2</c:v>
                </c:pt>
                <c:pt idx="1073">
                  <c:v>4.9837900248035749E-2</c:v>
                </c:pt>
                <c:pt idx="1074">
                  <c:v>4.9698800372060349E-2</c:v>
                </c:pt>
                <c:pt idx="1075">
                  <c:v>4.9560088730248135E-2</c:v>
                </c:pt>
                <c:pt idx="1076">
                  <c:v>4.942176423901963E-2</c:v>
                </c:pt>
                <c:pt idx="1077">
                  <c:v>4.9283825817819732E-2</c:v>
                </c:pt>
                <c:pt idx="1078">
                  <c:v>4.9146272389109208E-2</c:v>
                </c:pt>
                <c:pt idx="1079">
                  <c:v>4.9009102878356255E-2</c:v>
                </c:pt>
                <c:pt idx="1080">
                  <c:v>4.887231621402819E-2</c:v>
                </c:pt>
                <c:pt idx="1081">
                  <c:v>4.8735911327582995E-2</c:v>
                </c:pt>
                <c:pt idx="1082">
                  <c:v>4.8599887153460967E-2</c:v>
                </c:pt>
                <c:pt idx="1083">
                  <c:v>4.8464242629076518E-2</c:v>
                </c:pt>
                <c:pt idx="1084">
                  <c:v>4.832897669480974E-2</c:v>
                </c:pt>
                <c:pt idx="1085">
                  <c:v>4.8194088293998169E-2</c:v>
                </c:pt>
                <c:pt idx="1086">
                  <c:v>4.80595763729285E-2</c:v>
                </c:pt>
                <c:pt idx="1087">
                  <c:v>4.7925439880828438E-2</c:v>
                </c:pt>
                <c:pt idx="1088">
                  <c:v>4.779167776985848E-2</c:v>
                </c:pt>
                <c:pt idx="1089">
                  <c:v>4.7658288995103541E-2</c:v>
                </c:pt>
                <c:pt idx="1090">
                  <c:v>4.7525272514565141E-2</c:v>
                </c:pt>
                <c:pt idx="1091">
                  <c:v>4.7392627289152923E-2</c:v>
                </c:pt>
                <c:pt idx="1092">
                  <c:v>4.7260352282676728E-2</c:v>
                </c:pt>
                <c:pt idx="1093">
                  <c:v>4.7128446461838475E-2</c:v>
                </c:pt>
                <c:pt idx="1094">
                  <c:v>4.6996908796223986E-2</c:v>
                </c:pt>
                <c:pt idx="1095">
                  <c:v>4.6865738258295098E-2</c:v>
                </c:pt>
                <c:pt idx="1096">
                  <c:v>4.6734933823381543E-2</c:v>
                </c:pt>
                <c:pt idx="1097">
                  <c:v>4.6604494469672866E-2</c:v>
                </c:pt>
                <c:pt idx="1098">
                  <c:v>4.6474419178210671E-2</c:v>
                </c:pt>
                <c:pt idx="1099">
                  <c:v>4.6344706932880432E-2</c:v>
                </c:pt>
                <c:pt idx="1100">
                  <c:v>4.6215356720403687E-2</c:v>
                </c:pt>
                <c:pt idx="1101">
                  <c:v>4.6086367530330019E-2</c:v>
                </c:pt>
                <c:pt idx="1102">
                  <c:v>4.5957738355029296E-2</c:v>
                </c:pt>
                <c:pt idx="1103">
                  <c:v>4.5829468189683704E-2</c:v>
                </c:pt>
                <c:pt idx="1104">
                  <c:v>4.5701556032279878E-2</c:v>
                </c:pt>
                <c:pt idx="1105">
                  <c:v>4.5574000883601168E-2</c:v>
                </c:pt>
                <c:pt idx="1106">
                  <c:v>4.5446801747219788E-2</c:v>
                </c:pt>
                <c:pt idx="1107">
                  <c:v>4.5319957629489045E-2</c:v>
                </c:pt>
                <c:pt idx="1108">
                  <c:v>4.5193467539535466E-2</c:v>
                </c:pt>
                <c:pt idx="1109">
                  <c:v>4.5067330489251232E-2</c:v>
                </c:pt>
                <c:pt idx="1110">
                  <c:v>4.494154549328639E-2</c:v>
                </c:pt>
                <c:pt idx="1111">
                  <c:v>4.481611156904107E-2</c:v>
                </c:pt>
                <c:pt idx="1112">
                  <c:v>4.469102773665793E-2</c:v>
                </c:pt>
                <c:pt idx="1113">
                  <c:v>4.4566293019014457E-2</c:v>
                </c:pt>
                <c:pt idx="1114">
                  <c:v>4.4441906441715348E-2</c:v>
                </c:pt>
                <c:pt idx="1115">
                  <c:v>4.4317867033084872E-2</c:v>
                </c:pt>
                <c:pt idx="1116">
                  <c:v>4.4194173824159223E-2</c:v>
                </c:pt>
                <c:pt idx="1117">
                  <c:v>4.4070825848679114E-2</c:v>
                </c:pt>
                <c:pt idx="1118">
                  <c:v>4.3947822143082092E-2</c:v>
                </c:pt>
                <c:pt idx="1119">
                  <c:v>4.382516174649502E-2</c:v>
                </c:pt>
                <c:pt idx="1120">
                  <c:v>4.3702843700726628E-2</c:v>
                </c:pt>
                <c:pt idx="1121">
                  <c:v>4.3580867050260055E-2</c:v>
                </c:pt>
                <c:pt idx="1122">
                  <c:v>4.3459230842245275E-2</c:v>
                </c:pt>
                <c:pt idx="1123">
                  <c:v>4.333793412649168E-2</c:v>
                </c:pt>
                <c:pt idx="1124">
                  <c:v>4.3216975955460757E-2</c:v>
                </c:pt>
                <c:pt idx="1125">
                  <c:v>4.3096355384258586E-2</c:v>
                </c:pt>
                <c:pt idx="1126">
                  <c:v>4.2976071470628457E-2</c:v>
                </c:pt>
                <c:pt idx="1127">
                  <c:v>4.2856123274943606E-2</c:v>
                </c:pt>
                <c:pt idx="1128">
                  <c:v>4.2736509860199751E-2</c:v>
                </c:pt>
                <c:pt idx="1129">
                  <c:v>4.261723029200791E-2</c:v>
                </c:pt>
                <c:pt idx="1130">
                  <c:v>4.2498283638586924E-2</c:v>
                </c:pt>
                <c:pt idx="1131">
                  <c:v>4.2379668970756346E-2</c:v>
                </c:pt>
                <c:pt idx="1132">
                  <c:v>4.2261385361929117E-2</c:v>
                </c:pt>
                <c:pt idx="1133">
                  <c:v>4.2143431888104266E-2</c:v>
                </c:pt>
                <c:pt idx="1134">
                  <c:v>4.2025807627859811E-2</c:v>
                </c:pt>
                <c:pt idx="1135">
                  <c:v>4.1908511662345486E-2</c:v>
                </c:pt>
                <c:pt idx="1136">
                  <c:v>4.1791543075275515E-2</c:v>
                </c:pt>
                <c:pt idx="1137">
                  <c:v>4.167490095292168E-2</c:v>
                </c:pt>
                <c:pt idx="1138">
                  <c:v>4.1558584384105833E-2</c:v>
                </c:pt>
                <c:pt idx="1139">
                  <c:v>4.1442592460193078E-2</c:v>
                </c:pt>
                <c:pt idx="1140">
                  <c:v>4.1326924275084546E-2</c:v>
                </c:pt>
                <c:pt idx="1141">
                  <c:v>4.1211578925210282E-2</c:v>
                </c:pt>
                <c:pt idx="1142">
                  <c:v>4.1096555509522292E-2</c:v>
                </c:pt>
                <c:pt idx="1143">
                  <c:v>4.098185312948744E-2</c:v>
                </c:pt>
                <c:pt idx="1144">
                  <c:v>4.0867470889080375E-2</c:v>
                </c:pt>
                <c:pt idx="1145">
                  <c:v>4.0753407894776703E-2</c:v>
                </c:pt>
                <c:pt idx="1146">
                  <c:v>4.063966325554582E-2</c:v>
                </c:pt>
                <c:pt idx="1147">
                  <c:v>4.0526236082844058E-2</c:v>
                </c:pt>
                <c:pt idx="1148">
                  <c:v>4.0413125490607688E-2</c:v>
                </c:pt>
                <c:pt idx="1149">
                  <c:v>4.0300330595246042E-2</c:v>
                </c:pt>
                <c:pt idx="1150">
                  <c:v>4.0187850515634629E-2</c:v>
                </c:pt>
                <c:pt idx="1151">
                  <c:v>4.0075684373108128E-2</c:v>
                </c:pt>
                <c:pt idx="1152">
                  <c:v>3.9963831291453714E-2</c:v>
                </c:pt>
                <c:pt idx="1153">
                  <c:v>3.9852290396904057E-2</c:v>
                </c:pt>
                <c:pt idx="1154">
                  <c:v>3.9741060818130586E-2</c:v>
                </c:pt>
                <c:pt idx="1155">
                  <c:v>3.9630141686236575E-2</c:v>
                </c:pt>
                <c:pt idx="1156">
                  <c:v>3.9519532134750512E-2</c:v>
                </c:pt>
                <c:pt idx="1157">
                  <c:v>3.9409231299619228E-2</c:v>
                </c:pt>
                <c:pt idx="1158">
                  <c:v>3.929923831920111E-2</c:v>
                </c:pt>
                <c:pt idx="1159">
                  <c:v>3.9189552334259477E-2</c:v>
                </c:pt>
                <c:pt idx="1160">
                  <c:v>3.9080172487955832E-2</c:v>
                </c:pt>
                <c:pt idx="1161">
                  <c:v>3.8971097925843128E-2</c:v>
                </c:pt>
                <c:pt idx="1162">
                  <c:v>3.8862327795859124E-2</c:v>
                </c:pt>
                <c:pt idx="1163">
                  <c:v>3.8753861248319699E-2</c:v>
                </c:pt>
                <c:pt idx="1164">
                  <c:v>3.8645697435912278E-2</c:v>
                </c:pt>
                <c:pt idx="1165">
                  <c:v>3.8537835513689167E-2</c:v>
                </c:pt>
                <c:pt idx="1166">
                  <c:v>3.8430274639060923E-2</c:v>
                </c:pt>
                <c:pt idx="1167">
                  <c:v>3.8323013971789832E-2</c:v>
                </c:pt>
                <c:pt idx="1168">
                  <c:v>3.8216052673983376E-2</c:v>
                </c:pt>
                <c:pt idx="1169">
                  <c:v>3.8109389910087568E-2</c:v>
                </c:pt>
                <c:pt idx="1170">
                  <c:v>3.8003024846880486E-2</c:v>
                </c:pt>
                <c:pt idx="1171">
                  <c:v>3.7896956653465798E-2</c:v>
                </c:pt>
                <c:pt idx="1172">
                  <c:v>3.7791184501266256E-2</c:v>
                </c:pt>
                <c:pt idx="1173">
                  <c:v>3.7685707564017151E-2</c:v>
                </c:pt>
                <c:pt idx="1174">
                  <c:v>3.7580525017759984E-2</c:v>
                </c:pt>
                <c:pt idx="1175">
                  <c:v>3.7475636040835897E-2</c:v>
                </c:pt>
                <c:pt idx="1176">
                  <c:v>3.7371039813879417E-2</c:v>
                </c:pt>
                <c:pt idx="1177">
                  <c:v>3.7266735519811835E-2</c:v>
                </c:pt>
                <c:pt idx="1178">
                  <c:v>3.7162722343835032E-2</c:v>
                </c:pt>
                <c:pt idx="1179">
                  <c:v>3.7058999473425024E-2</c:v>
                </c:pt>
                <c:pt idx="1180">
                  <c:v>3.6955566098325544E-2</c:v>
                </c:pt>
                <c:pt idx="1181">
                  <c:v>3.6852421410541882E-2</c:v>
                </c:pt>
                <c:pt idx="1182">
                  <c:v>3.67495646043344E-2</c:v>
                </c:pt>
                <c:pt idx="1183">
                  <c:v>3.6646994876212403E-2</c:v>
                </c:pt>
                <c:pt idx="1184">
                  <c:v>3.6544711424927719E-2</c:v>
                </c:pt>
                <c:pt idx="1185">
                  <c:v>3.6442713451468475E-2</c:v>
                </c:pt>
                <c:pt idx="1186">
                  <c:v>3.6341000159052922E-2</c:v>
                </c:pt>
                <c:pt idx="1187">
                  <c:v>3.623957075312316E-2</c:v>
                </c:pt>
                <c:pt idx="1188">
                  <c:v>3.6138424441338905E-2</c:v>
                </c:pt>
                <c:pt idx="1189">
                  <c:v>3.6037560433571356E-2</c:v>
                </c:pt>
                <c:pt idx="1190">
                  <c:v>3.5936977941896993E-2</c:v>
                </c:pt>
                <c:pt idx="1191">
                  <c:v>3.5836676180591463E-2</c:v>
                </c:pt>
                <c:pt idx="1192">
                  <c:v>3.5736654366123333E-2</c:v>
                </c:pt>
                <c:pt idx="1193">
                  <c:v>3.5636911717148091E-2</c:v>
                </c:pt>
                <c:pt idx="1194">
                  <c:v>3.5537447454501998E-2</c:v>
                </c:pt>
                <c:pt idx="1195">
                  <c:v>3.5438260801195963E-2</c:v>
                </c:pt>
                <c:pt idx="1196">
                  <c:v>3.5339350982409527E-2</c:v>
                </c:pt>
                <c:pt idx="1197">
                  <c:v>3.5240717225484809E-2</c:v>
                </c:pt>
                <c:pt idx="1198">
                  <c:v>3.5142358759920396E-2</c:v>
                </c:pt>
                <c:pt idx="1199">
                  <c:v>3.5044274817365446E-2</c:v>
                </c:pt>
                <c:pt idx="1200">
                  <c:v>3.4946464631613598E-2</c:v>
                </c:pt>
                <c:pt idx="1201">
                  <c:v>3.4848927438596994E-2</c:v>
                </c:pt>
                <c:pt idx="1202">
                  <c:v>3.4751662476380313E-2</c:v>
                </c:pt>
                <c:pt idx="1203">
                  <c:v>3.4654668985154853E-2</c:v>
                </c:pt>
                <c:pt idx="1204">
                  <c:v>3.4557946207232584E-2</c:v>
                </c:pt>
                <c:pt idx="1205">
                  <c:v>3.4461493387040215E-2</c:v>
                </c:pt>
                <c:pt idx="1206">
                  <c:v>3.4365309771113225E-2</c:v>
                </c:pt>
                <c:pt idx="1207">
                  <c:v>3.4269394608090156E-2</c:v>
                </c:pt>
                <c:pt idx="1208">
                  <c:v>3.4173747148706579E-2</c:v>
                </c:pt>
                <c:pt idx="1209">
                  <c:v>3.407836664578931E-2</c:v>
                </c:pt>
                <c:pt idx="1210">
                  <c:v>3.3983252354250516E-2</c:v>
                </c:pt>
                <c:pt idx="1211">
                  <c:v>3.3888403531081995E-2</c:v>
                </c:pt>
                <c:pt idx="1212">
                  <c:v>3.3793819435349301E-2</c:v>
                </c:pt>
                <c:pt idx="1213">
                  <c:v>3.3699499328185931E-2</c:v>
                </c:pt>
                <c:pt idx="1214">
                  <c:v>3.3605442472787649E-2</c:v>
                </c:pt>
                <c:pt idx="1215">
                  <c:v>3.3511648134406657E-2</c:v>
                </c:pt>
                <c:pt idx="1216">
                  <c:v>3.341811558034586E-2</c:v>
                </c:pt>
                <c:pt idx="1217">
                  <c:v>3.3324844079953134E-2</c:v>
                </c:pt>
                <c:pt idx="1218">
                  <c:v>3.3231832904615684E-2</c:v>
                </c:pt>
                <c:pt idx="1219">
                  <c:v>3.313908132775429E-2</c:v>
                </c:pt>
                <c:pt idx="1220">
                  <c:v>3.304658862481763E-2</c:v>
                </c:pt>
                <c:pt idx="1221">
                  <c:v>3.2954354073276633E-2</c:v>
                </c:pt>
                <c:pt idx="1222">
                  <c:v>3.2862376952618899E-2</c:v>
                </c:pt>
                <c:pt idx="1223">
                  <c:v>3.2770656544342955E-2</c:v>
                </c:pt>
                <c:pt idx="1224">
                  <c:v>3.2679192131952729E-2</c:v>
                </c:pt>
                <c:pt idx="1225">
                  <c:v>3.2587983000951878E-2</c:v>
                </c:pt>
                <c:pt idx="1226">
                  <c:v>3.2497028438838296E-2</c:v>
                </c:pt>
                <c:pt idx="1227">
                  <c:v>3.2406327735098515E-2</c:v>
                </c:pt>
                <c:pt idx="1228">
                  <c:v>3.2315880181202065E-2</c:v>
                </c:pt>
                <c:pt idx="1229">
                  <c:v>3.2225685070596088E-2</c:v>
                </c:pt>
                <c:pt idx="1230">
                  <c:v>3.2135741698699753E-2</c:v>
                </c:pt>
                <c:pt idx="1231">
                  <c:v>3.2046049362898718E-2</c:v>
                </c:pt>
                <c:pt idx="1232">
                  <c:v>3.1956607362539642E-2</c:v>
                </c:pt>
                <c:pt idx="1233">
                  <c:v>3.1867414998924794E-2</c:v>
                </c:pt>
                <c:pt idx="1234">
                  <c:v>3.1778471575306527E-2</c:v>
                </c:pt>
                <c:pt idx="1235">
                  <c:v>3.1689776396881822E-2</c:v>
                </c:pt>
                <c:pt idx="1236">
                  <c:v>3.1601328770786904E-2</c:v>
                </c:pt>
                <c:pt idx="1237">
                  <c:v>3.1513128006091809E-2</c:v>
                </c:pt>
                <c:pt idx="1238">
                  <c:v>3.1425173413795048E-2</c:v>
                </c:pt>
                <c:pt idx="1239">
                  <c:v>3.1337464306818046E-2</c:v>
                </c:pt>
                <c:pt idx="1240">
                  <c:v>3.125E-2</c:v>
                </c:pt>
              </c:numCache>
            </c:numRef>
          </c:yVal>
          <c:smooth val="1"/>
        </c:ser>
        <c:ser>
          <c:idx val="0"/>
          <c:order val="1"/>
          <c:tx>
            <c:v>Паттерн дисперсии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данные'!$M$2:$M$1242</c:f>
              <c:numCache>
                <c:formatCode>#\ ##0.0000</c:formatCode>
                <c:ptCount val="1241"/>
                <c:pt idx="0">
                  <c:v>5.2217499793638468E-2</c:v>
                </c:pt>
                <c:pt idx="1">
                  <c:v>3.9447977559507776E-2</c:v>
                </c:pt>
                <c:pt idx="2">
                  <c:v>3.5464437090991993E-2</c:v>
                </c:pt>
                <c:pt idx="3">
                  <c:v>4.3101132741768564E-2</c:v>
                </c:pt>
                <c:pt idx="4">
                  <c:v>3.4400026771598674E-2</c:v>
                </c:pt>
                <c:pt idx="5">
                  <c:v>3.6702357130247901E-2</c:v>
                </c:pt>
                <c:pt idx="6">
                  <c:v>3.0787878597990172E-2</c:v>
                </c:pt>
                <c:pt idx="7">
                  <c:v>2.972638619614518E-2</c:v>
                </c:pt>
                <c:pt idx="8">
                  <c:v>3.23419349624623E-2</c:v>
                </c:pt>
                <c:pt idx="9">
                  <c:v>2.5839836210244389E-2</c:v>
                </c:pt>
                <c:pt idx="10">
                  <c:v>2.6492553179153135E-2</c:v>
                </c:pt>
                <c:pt idx="11">
                  <c:v>3.6323841433813411E-2</c:v>
                </c:pt>
                <c:pt idx="12">
                  <c:v>3.5177835602928947E-2</c:v>
                </c:pt>
                <c:pt idx="13">
                  <c:v>2.619612995097554E-2</c:v>
                </c:pt>
                <c:pt idx="14">
                  <c:v>3.7559230437253746E-2</c:v>
                </c:pt>
                <c:pt idx="15">
                  <c:v>2.9109901515167524E-2</c:v>
                </c:pt>
                <c:pt idx="16">
                  <c:v>2.4957715020206481E-2</c:v>
                </c:pt>
                <c:pt idx="17">
                  <c:v>2.6702296338663726E-2</c:v>
                </c:pt>
                <c:pt idx="18">
                  <c:v>2.8586883603113549E-2</c:v>
                </c:pt>
                <c:pt idx="19">
                  <c:v>3.1690725430157281E-2</c:v>
                </c:pt>
                <c:pt idx="20">
                  <c:v>4.1528940066789907E-2</c:v>
                </c:pt>
                <c:pt idx="21">
                  <c:v>4.9081033016239187E-2</c:v>
                </c:pt>
                <c:pt idx="22">
                  <c:v>4.3029277625918745E-2</c:v>
                </c:pt>
                <c:pt idx="23">
                  <c:v>4.8827530059972736E-2</c:v>
                </c:pt>
                <c:pt idx="24">
                  <c:v>6.1182156165655088E-2</c:v>
                </c:pt>
                <c:pt idx="25">
                  <c:v>4.346182119721375E-2</c:v>
                </c:pt>
                <c:pt idx="26">
                  <c:v>5.9670006857522391E-2</c:v>
                </c:pt>
                <c:pt idx="27">
                  <c:v>6.2648938774249777E-2</c:v>
                </c:pt>
                <c:pt idx="28">
                  <c:v>5.9046878646579745E-2</c:v>
                </c:pt>
                <c:pt idx="29">
                  <c:v>4.862313123625419E-2</c:v>
                </c:pt>
                <c:pt idx="30">
                  <c:v>4.926461301158222E-2</c:v>
                </c:pt>
                <c:pt idx="31">
                  <c:v>6.6354858566656252E-2</c:v>
                </c:pt>
                <c:pt idx="32">
                  <c:v>6.7186374784237515E-2</c:v>
                </c:pt>
                <c:pt idx="33">
                  <c:v>5.7053469634433036E-2</c:v>
                </c:pt>
                <c:pt idx="34">
                  <c:v>5.669014623532851E-2</c:v>
                </c:pt>
                <c:pt idx="35">
                  <c:v>4.9779416827651385E-2</c:v>
                </c:pt>
                <c:pt idx="36">
                  <c:v>4.4649587386476154E-2</c:v>
                </c:pt>
                <c:pt idx="37">
                  <c:v>4.1047473179257034E-2</c:v>
                </c:pt>
                <c:pt idx="38">
                  <c:v>3.4431963681668787E-2</c:v>
                </c:pt>
                <c:pt idx="39">
                  <c:v>4.1994588333041261E-2</c:v>
                </c:pt>
                <c:pt idx="40">
                  <c:v>4.0955356533818793E-2</c:v>
                </c:pt>
                <c:pt idx="41">
                  <c:v>6.9011427395665931E-2</c:v>
                </c:pt>
                <c:pt idx="42">
                  <c:v>5.9669272729161997E-2</c:v>
                </c:pt>
                <c:pt idx="43">
                  <c:v>5.4021298087372216E-2</c:v>
                </c:pt>
                <c:pt idx="44">
                  <c:v>5.9480211018063542E-2</c:v>
                </c:pt>
                <c:pt idx="45">
                  <c:v>7.0258923716488411E-2</c:v>
                </c:pt>
                <c:pt idx="46">
                  <c:v>7.2119618576805058E-2</c:v>
                </c:pt>
                <c:pt idx="47">
                  <c:v>9.006845837767341E-2</c:v>
                </c:pt>
                <c:pt idx="48">
                  <c:v>7.5632856157623385E-2</c:v>
                </c:pt>
                <c:pt idx="49">
                  <c:v>9.3711210239593612E-2</c:v>
                </c:pt>
                <c:pt idx="50">
                  <c:v>0.1283886914749402</c:v>
                </c:pt>
                <c:pt idx="51">
                  <c:v>8.4369495642918971E-2</c:v>
                </c:pt>
                <c:pt idx="52">
                  <c:v>7.8695489024555365E-2</c:v>
                </c:pt>
                <c:pt idx="53">
                  <c:v>7.9055321727631522E-2</c:v>
                </c:pt>
                <c:pt idx="54">
                  <c:v>6.4846281325449256E-2</c:v>
                </c:pt>
                <c:pt idx="55">
                  <c:v>6.5164721988312829E-2</c:v>
                </c:pt>
                <c:pt idx="56">
                  <c:v>7.8184677413471307E-2</c:v>
                </c:pt>
                <c:pt idx="57">
                  <c:v>6.5238750654408151E-2</c:v>
                </c:pt>
                <c:pt idx="58">
                  <c:v>7.893732728062576E-2</c:v>
                </c:pt>
                <c:pt idx="59">
                  <c:v>5.5437627976299732E-2</c:v>
                </c:pt>
                <c:pt idx="60">
                  <c:v>8.6933306086608417E-2</c:v>
                </c:pt>
                <c:pt idx="61">
                  <c:v>0.12092319950918756</c:v>
                </c:pt>
                <c:pt idx="62">
                  <c:v>8.6738406552987896E-2</c:v>
                </c:pt>
                <c:pt idx="63">
                  <c:v>8.0274448420988617E-2</c:v>
                </c:pt>
                <c:pt idx="64">
                  <c:v>6.9837393093304542E-2</c:v>
                </c:pt>
                <c:pt idx="65">
                  <c:v>8.4233599890306016E-2</c:v>
                </c:pt>
                <c:pt idx="66">
                  <c:v>8.1387174867349976E-2</c:v>
                </c:pt>
                <c:pt idx="67">
                  <c:v>7.6845317048622075E-2</c:v>
                </c:pt>
                <c:pt idx="68">
                  <c:v>6.4034188785945065E-2</c:v>
                </c:pt>
                <c:pt idx="69">
                  <c:v>6.9657534476118665E-2</c:v>
                </c:pt>
                <c:pt idx="70">
                  <c:v>8.0420416478964002E-2</c:v>
                </c:pt>
                <c:pt idx="71">
                  <c:v>7.8403744594496796E-2</c:v>
                </c:pt>
                <c:pt idx="72">
                  <c:v>7.4300431974732864E-2</c:v>
                </c:pt>
                <c:pt idx="73">
                  <c:v>6.1009183417098191E-2</c:v>
                </c:pt>
                <c:pt idx="74">
                  <c:v>6.7562739817291162E-2</c:v>
                </c:pt>
                <c:pt idx="75">
                  <c:v>5.7357239491638637E-2</c:v>
                </c:pt>
                <c:pt idx="76">
                  <c:v>6.2532244814749158E-2</c:v>
                </c:pt>
                <c:pt idx="77">
                  <c:v>5.6714440803021071E-2</c:v>
                </c:pt>
                <c:pt idx="78">
                  <c:v>5.4005217508713864E-2</c:v>
                </c:pt>
                <c:pt idx="79">
                  <c:v>4.9682071297070675E-2</c:v>
                </c:pt>
                <c:pt idx="80">
                  <c:v>4.9935155363217514E-2</c:v>
                </c:pt>
                <c:pt idx="81">
                  <c:v>5.6441593382255378E-2</c:v>
                </c:pt>
                <c:pt idx="82">
                  <c:v>4.5160835858522104E-2</c:v>
                </c:pt>
                <c:pt idx="83">
                  <c:v>3.7851386163800869E-2</c:v>
                </c:pt>
                <c:pt idx="84">
                  <c:v>2.9958020226609018E-2</c:v>
                </c:pt>
                <c:pt idx="85">
                  <c:v>3.1670124849954462E-2</c:v>
                </c:pt>
                <c:pt idx="86">
                  <c:v>3.1259701316059929E-2</c:v>
                </c:pt>
                <c:pt idx="87">
                  <c:v>3.6144422174953339E-2</c:v>
                </c:pt>
                <c:pt idx="88">
                  <c:v>3.5284492478686577E-2</c:v>
                </c:pt>
                <c:pt idx="89">
                  <c:v>2.7777994793216045E-2</c:v>
                </c:pt>
                <c:pt idx="90">
                  <c:v>2.4170960748601752E-2</c:v>
                </c:pt>
                <c:pt idx="91">
                  <c:v>2.5770491867516E-2</c:v>
                </c:pt>
                <c:pt idx="92">
                  <c:v>3.110175648318228E-2</c:v>
                </c:pt>
                <c:pt idx="93">
                  <c:v>2.4566487044482062E-2</c:v>
                </c:pt>
                <c:pt idx="94">
                  <c:v>2.5594029354840599E-2</c:v>
                </c:pt>
                <c:pt idx="95">
                  <c:v>3.2223419646007653E-2</c:v>
                </c:pt>
                <c:pt idx="96">
                  <c:v>3.8301854449360843E-2</c:v>
                </c:pt>
                <c:pt idx="97">
                  <c:v>3.8147402401132367E-2</c:v>
                </c:pt>
                <c:pt idx="98">
                  <c:v>3.1352236504962154E-2</c:v>
                </c:pt>
                <c:pt idx="99">
                  <c:v>2.952870804487397E-2</c:v>
                </c:pt>
                <c:pt idx="100">
                  <c:v>3.767909606601226E-2</c:v>
                </c:pt>
                <c:pt idx="101">
                  <c:v>4.4631530839107605E-2</c:v>
                </c:pt>
                <c:pt idx="102">
                  <c:v>4.0687601988846023E-2</c:v>
                </c:pt>
                <c:pt idx="103">
                  <c:v>3.7935976777961351E-2</c:v>
                </c:pt>
                <c:pt idx="104">
                  <c:v>4.4553099133374879E-2</c:v>
                </c:pt>
                <c:pt idx="105">
                  <c:v>2.9795695523432836E-2</c:v>
                </c:pt>
                <c:pt idx="106">
                  <c:v>2.6023914344166295E-2</c:v>
                </c:pt>
                <c:pt idx="107">
                  <c:v>2.2675394411058581E-2</c:v>
                </c:pt>
                <c:pt idx="108">
                  <c:v>1.625798504477435E-2</c:v>
                </c:pt>
                <c:pt idx="109">
                  <c:v>9.7813430758930536E-3</c:v>
                </c:pt>
                <c:pt idx="110">
                  <c:v>1.2070156568495563E-2</c:v>
                </c:pt>
                <c:pt idx="111">
                  <c:v>1.0942583081334533E-2</c:v>
                </c:pt>
                <c:pt idx="112">
                  <c:v>8.3967754738912652E-3</c:v>
                </c:pt>
                <c:pt idx="113">
                  <c:v>9.4936972083518797E-3</c:v>
                </c:pt>
                <c:pt idx="114">
                  <c:v>1.1432326249283677E-2</c:v>
                </c:pt>
                <c:pt idx="115">
                  <c:v>7.3972492236446556E-3</c:v>
                </c:pt>
                <c:pt idx="116">
                  <c:v>7.8782412514090006E-3</c:v>
                </c:pt>
                <c:pt idx="117">
                  <c:v>8.3443911380778144E-3</c:v>
                </c:pt>
                <c:pt idx="118">
                  <c:v>9.8144409597073785E-3</c:v>
                </c:pt>
                <c:pt idx="119">
                  <c:v>7.8450496172246444E-3</c:v>
                </c:pt>
                <c:pt idx="120">
                  <c:v>1.5459734600628635E-2</c:v>
                </c:pt>
                <c:pt idx="121">
                  <c:v>1.7835378791172259E-2</c:v>
                </c:pt>
                <c:pt idx="122">
                  <c:v>1.5437349252784886E-2</c:v>
                </c:pt>
                <c:pt idx="123">
                  <c:v>9.1407322589484065E-3</c:v>
                </c:pt>
                <c:pt idx="124">
                  <c:v>7.4879704426791755E-3</c:v>
                </c:pt>
                <c:pt idx="125">
                  <c:v>5.4854388981492056E-3</c:v>
                </c:pt>
                <c:pt idx="126">
                  <c:v>4.0755900231857585E-3</c:v>
                </c:pt>
                <c:pt idx="127">
                  <c:v>8.2352342707767406E-3</c:v>
                </c:pt>
                <c:pt idx="128">
                  <c:v>1.1247039008456529E-2</c:v>
                </c:pt>
                <c:pt idx="129">
                  <c:v>1.36666519813481E-2</c:v>
                </c:pt>
                <c:pt idx="130">
                  <c:v>1.2211669697510738E-2</c:v>
                </c:pt>
                <c:pt idx="131">
                  <c:v>1.1682834263295729E-2</c:v>
                </c:pt>
                <c:pt idx="132">
                  <c:v>1.0101403787292325E-2</c:v>
                </c:pt>
                <c:pt idx="133">
                  <c:v>1.438434106960614E-2</c:v>
                </c:pt>
                <c:pt idx="134">
                  <c:v>1.7281037328647518E-2</c:v>
                </c:pt>
                <c:pt idx="135">
                  <c:v>1.857010362461357E-2</c:v>
                </c:pt>
                <c:pt idx="136">
                  <c:v>1.8805826497081572E-2</c:v>
                </c:pt>
                <c:pt idx="137">
                  <c:v>2.5297727212634378E-2</c:v>
                </c:pt>
                <c:pt idx="138">
                  <c:v>2.6232431746075469E-2</c:v>
                </c:pt>
                <c:pt idx="139">
                  <c:v>2.0366696427097514E-2</c:v>
                </c:pt>
                <c:pt idx="140">
                  <c:v>3.6862110798542062E-2</c:v>
                </c:pt>
                <c:pt idx="141">
                  <c:v>1.6354466414395034E-2</c:v>
                </c:pt>
                <c:pt idx="142">
                  <c:v>1.0644029176406923E-2</c:v>
                </c:pt>
                <c:pt idx="143">
                  <c:v>1.1415117322932253E-2</c:v>
                </c:pt>
                <c:pt idx="144">
                  <c:v>9.2497902153241239E-3</c:v>
                </c:pt>
                <c:pt idx="145">
                  <c:v>3.3473901743469193E-3</c:v>
                </c:pt>
                <c:pt idx="146">
                  <c:v>1.273728733933922E-2</c:v>
                </c:pt>
                <c:pt idx="147">
                  <c:v>1.6744255225063433E-2</c:v>
                </c:pt>
                <c:pt idx="148">
                  <c:v>1.9680015559881699E-2</c:v>
                </c:pt>
                <c:pt idx="149">
                  <c:v>2.0896273228170611E-2</c:v>
                </c:pt>
                <c:pt idx="150">
                  <c:v>1.0795797689134476E-2</c:v>
                </c:pt>
                <c:pt idx="151">
                  <c:v>1.493960240864195E-2</c:v>
                </c:pt>
                <c:pt idx="152">
                  <c:v>1.502384821369087E-2</c:v>
                </c:pt>
                <c:pt idx="153">
                  <c:v>2.303538506607819E-2</c:v>
                </c:pt>
                <c:pt idx="154">
                  <c:v>2.7892260858313641E-2</c:v>
                </c:pt>
                <c:pt idx="155">
                  <c:v>3.3136546500094302E-2</c:v>
                </c:pt>
                <c:pt idx="156">
                  <c:v>2.9824908943086464E-2</c:v>
                </c:pt>
                <c:pt idx="157">
                  <c:v>2.4622560587577898E-2</c:v>
                </c:pt>
                <c:pt idx="158">
                  <c:v>1.9309194817217431E-2</c:v>
                </c:pt>
                <c:pt idx="159">
                  <c:v>2.1934364816691213E-2</c:v>
                </c:pt>
                <c:pt idx="160">
                  <c:v>1.2459512359748041E-2</c:v>
                </c:pt>
                <c:pt idx="161">
                  <c:v>2.1811752330375613E-2</c:v>
                </c:pt>
                <c:pt idx="162">
                  <c:v>1.7064231275930802E-2</c:v>
                </c:pt>
                <c:pt idx="163">
                  <c:v>1.5683516884169676E-2</c:v>
                </c:pt>
                <c:pt idx="164">
                  <c:v>1.3965193822223316E-2</c:v>
                </c:pt>
                <c:pt idx="165">
                  <c:v>1.0010158499790025E-2</c:v>
                </c:pt>
                <c:pt idx="166">
                  <c:v>9.782171659789755E-3</c:v>
                </c:pt>
                <c:pt idx="167">
                  <c:v>4.6665957099702457E-3</c:v>
                </c:pt>
                <c:pt idx="168">
                  <c:v>4.4765828680465849E-3</c:v>
                </c:pt>
                <c:pt idx="169">
                  <c:v>2.6595148731602281E-3</c:v>
                </c:pt>
                <c:pt idx="170">
                  <c:v>5.5399766928038909E-3</c:v>
                </c:pt>
                <c:pt idx="171">
                  <c:v>2.1111247052655853E-3</c:v>
                </c:pt>
                <c:pt idx="172">
                  <c:v>2.304524293992972E-3</c:v>
                </c:pt>
                <c:pt idx="173">
                  <c:v>4.3065297009327883E-3</c:v>
                </c:pt>
                <c:pt idx="174">
                  <c:v>4.7807014692983979E-3</c:v>
                </c:pt>
                <c:pt idx="175">
                  <c:v>8.8741759064133348E-3</c:v>
                </c:pt>
                <c:pt idx="176">
                  <c:v>1.0184516695330253E-2</c:v>
                </c:pt>
                <c:pt idx="177">
                  <c:v>1.0435474386215352E-2</c:v>
                </c:pt>
                <c:pt idx="178">
                  <c:v>9.8413099731087614E-3</c:v>
                </c:pt>
                <c:pt idx="179">
                  <c:v>5.7619271930694745E-3</c:v>
                </c:pt>
                <c:pt idx="180">
                  <c:v>6.4641163036143505E-3</c:v>
                </c:pt>
                <c:pt idx="181">
                  <c:v>3.8692138536726315E-3</c:v>
                </c:pt>
                <c:pt idx="182">
                  <c:v>2.5739060075467388E-3</c:v>
                </c:pt>
                <c:pt idx="183">
                  <c:v>1.1625402860886776E-3</c:v>
                </c:pt>
                <c:pt idx="184">
                  <c:v>1.8509960479366251E-3</c:v>
                </c:pt>
                <c:pt idx="185">
                  <c:v>3.1842352182062761E-3</c:v>
                </c:pt>
                <c:pt idx="186">
                  <c:v>2.4204122460311501E-3</c:v>
                </c:pt>
                <c:pt idx="187">
                  <c:v>2.4323703040624966E-3</c:v>
                </c:pt>
                <c:pt idx="188">
                  <c:v>5.790064591600105E-3</c:v>
                </c:pt>
                <c:pt idx="189">
                  <c:v>3.7659908911981455E-3</c:v>
                </c:pt>
                <c:pt idx="190">
                  <c:v>3.3047026123083421E-3</c:v>
                </c:pt>
                <c:pt idx="191">
                  <c:v>2.6156024781046035E-3</c:v>
                </c:pt>
                <c:pt idx="192">
                  <c:v>4.3156999897709996E-3</c:v>
                </c:pt>
                <c:pt idx="193">
                  <c:v>6.7813346047288278E-3</c:v>
                </c:pt>
                <c:pt idx="194">
                  <c:v>7.8287672303972954E-3</c:v>
                </c:pt>
                <c:pt idx="195">
                  <c:v>8.9476856523068287E-3</c:v>
                </c:pt>
                <c:pt idx="196">
                  <c:v>2.4991369996181555E-3</c:v>
                </c:pt>
                <c:pt idx="197">
                  <c:v>2.9195195597958687E-3</c:v>
                </c:pt>
                <c:pt idx="198">
                  <c:v>2.6040296687480126E-3</c:v>
                </c:pt>
                <c:pt idx="199">
                  <c:v>9.1040631431219443E-4</c:v>
                </c:pt>
                <c:pt idx="200">
                  <c:v>8.7758427911041582E-4</c:v>
                </c:pt>
                <c:pt idx="201">
                  <c:v>9.9450644610455893E-4</c:v>
                </c:pt>
                <c:pt idx="202">
                  <c:v>5.936443787517132E-4</c:v>
                </c:pt>
                <c:pt idx="203">
                  <c:v>2.9290410161710401E-3</c:v>
                </c:pt>
                <c:pt idx="204">
                  <c:v>4.472096830348082E-3</c:v>
                </c:pt>
                <c:pt idx="205">
                  <c:v>1.9985681616194722E-3</c:v>
                </c:pt>
                <c:pt idx="206">
                  <c:v>2.3579267421337015E-3</c:v>
                </c:pt>
                <c:pt idx="207">
                  <c:v>4.5819638125433817E-4</c:v>
                </c:pt>
                <c:pt idx="208">
                  <c:v>6.118629325383236E-4</c:v>
                </c:pt>
                <c:pt idx="209">
                  <c:v>2.4518908459783307E-4</c:v>
                </c:pt>
                <c:pt idx="210">
                  <c:v>7.1137618430170877E-4</c:v>
                </c:pt>
                <c:pt idx="211">
                  <c:v>2.4930848358973754E-4</c:v>
                </c:pt>
                <c:pt idx="212">
                  <c:v>5.6421696468862464E-4</c:v>
                </c:pt>
                <c:pt idx="213">
                  <c:v>1.8995246844536583E-3</c:v>
                </c:pt>
                <c:pt idx="214">
                  <c:v>3.7380623805861025E-3</c:v>
                </c:pt>
                <c:pt idx="215">
                  <c:v>4.1404040553644009E-3</c:v>
                </c:pt>
                <c:pt idx="216">
                  <c:v>6.4777753743504914E-3</c:v>
                </c:pt>
                <c:pt idx="217">
                  <c:v>4.8177507272871732E-3</c:v>
                </c:pt>
                <c:pt idx="218">
                  <c:v>2.2120053372871118E-3</c:v>
                </c:pt>
                <c:pt idx="219">
                  <c:v>3.5166905243582251E-3</c:v>
                </c:pt>
                <c:pt idx="220">
                  <c:v>8.5499148589134586E-4</c:v>
                </c:pt>
                <c:pt idx="221">
                  <c:v>2.7207461068502937E-4</c:v>
                </c:pt>
                <c:pt idx="222">
                  <c:v>2.9961035553199584E-4</c:v>
                </c:pt>
                <c:pt idx="223">
                  <c:v>3.0982587764143733E-3</c:v>
                </c:pt>
                <c:pt idx="224">
                  <c:v>3.5550884584271411E-4</c:v>
                </c:pt>
                <c:pt idx="225">
                  <c:v>1.6058905958060204E-3</c:v>
                </c:pt>
                <c:pt idx="226">
                  <c:v>3.881746153881004E-3</c:v>
                </c:pt>
                <c:pt idx="227">
                  <c:v>6.8325831566469937E-3</c:v>
                </c:pt>
                <c:pt idx="228">
                  <c:v>3.3391858508938866E-4</c:v>
                </c:pt>
                <c:pt idx="229">
                  <c:v>1.6893624212092808E-4</c:v>
                </c:pt>
                <c:pt idx="230">
                  <c:v>7.348926325900073E-4</c:v>
                </c:pt>
                <c:pt idx="231">
                  <c:v>7.2932162410354898E-5</c:v>
                </c:pt>
                <c:pt idx="232">
                  <c:v>4.0093681202880836E-4</c:v>
                </c:pt>
                <c:pt idx="233">
                  <c:v>1.3376241941467026E-3</c:v>
                </c:pt>
                <c:pt idx="234">
                  <c:v>3.31091129170302E-3</c:v>
                </c:pt>
                <c:pt idx="235">
                  <c:v>1.8560625711678872E-3</c:v>
                </c:pt>
                <c:pt idx="236">
                  <c:v>9.3486682093579324E-5</c:v>
                </c:pt>
                <c:pt idx="237">
                  <c:v>4.0938263756647652E-4</c:v>
                </c:pt>
                <c:pt idx="238">
                  <c:v>4.1306536727229249E-3</c:v>
                </c:pt>
                <c:pt idx="239">
                  <c:v>1.8577753684834532E-2</c:v>
                </c:pt>
                <c:pt idx="240">
                  <c:v>1.2242110855342421E-2</c:v>
                </c:pt>
                <c:pt idx="241">
                  <c:v>8.968320931348573E-3</c:v>
                </c:pt>
                <c:pt idx="242">
                  <c:v>4.0457023626580668E-3</c:v>
                </c:pt>
                <c:pt idx="243">
                  <c:v>3.6803458785314861E-3</c:v>
                </c:pt>
                <c:pt idx="244">
                  <c:v>6.9713482810802125E-3</c:v>
                </c:pt>
                <c:pt idx="245">
                  <c:v>3.0926756593775881E-3</c:v>
                </c:pt>
                <c:pt idx="246">
                  <c:v>1.7828740033367556E-3</c:v>
                </c:pt>
                <c:pt idx="247">
                  <c:v>1.385029992388727E-3</c:v>
                </c:pt>
                <c:pt idx="248">
                  <c:v>1.2065209949052096E-3</c:v>
                </c:pt>
                <c:pt idx="249">
                  <c:v>3.826888355853983E-4</c:v>
                </c:pt>
                <c:pt idx="250">
                  <c:v>4.217157275150418E-6</c:v>
                </c:pt>
                <c:pt idx="251">
                  <c:v>2.7549443249254372E-4</c:v>
                </c:pt>
                <c:pt idx="252">
                  <c:v>3.9286134857282598E-4</c:v>
                </c:pt>
                <c:pt idx="253">
                  <c:v>2.8002793035650556E-5</c:v>
                </c:pt>
                <c:pt idx="254">
                  <c:v>1.5142640969299432E-3</c:v>
                </c:pt>
                <c:pt idx="255">
                  <c:v>4.1523333763034793E-4</c:v>
                </c:pt>
                <c:pt idx="256">
                  <c:v>2.4305979369272122E-4</c:v>
                </c:pt>
                <c:pt idx="257">
                  <c:v>5.8836611120310824E-4</c:v>
                </c:pt>
                <c:pt idx="258">
                  <c:v>4.813920834739506E-3</c:v>
                </c:pt>
                <c:pt idx="259">
                  <c:v>3.7805970045667915E-3</c:v>
                </c:pt>
                <c:pt idx="260">
                  <c:v>6.8176034144353439E-3</c:v>
                </c:pt>
                <c:pt idx="261">
                  <c:v>5.9020988485674886E-3</c:v>
                </c:pt>
                <c:pt idx="262">
                  <c:v>4.1957428283281618E-3</c:v>
                </c:pt>
                <c:pt idx="263">
                  <c:v>4.5448639473411193E-3</c:v>
                </c:pt>
                <c:pt idx="264">
                  <c:v>7.5434835873159451E-3</c:v>
                </c:pt>
                <c:pt idx="265">
                  <c:v>3.3570252756802794E-3</c:v>
                </c:pt>
                <c:pt idx="266">
                  <c:v>2.2159221647011177E-3</c:v>
                </c:pt>
                <c:pt idx="267">
                  <c:v>4.5474879586290123E-3</c:v>
                </c:pt>
                <c:pt idx="268">
                  <c:v>7.9876157814615719E-4</c:v>
                </c:pt>
                <c:pt idx="269">
                  <c:v>3.5460455540942712E-4</c:v>
                </c:pt>
                <c:pt idx="270">
                  <c:v>3.7814160035705862E-3</c:v>
                </c:pt>
                <c:pt idx="271">
                  <c:v>2.7841365509614063E-3</c:v>
                </c:pt>
                <c:pt idx="272">
                  <c:v>1.6357147588695576E-3</c:v>
                </c:pt>
                <c:pt idx="273">
                  <c:v>7.0105053537356044E-3</c:v>
                </c:pt>
                <c:pt idx="274">
                  <c:v>1.1596093204743849E-3</c:v>
                </c:pt>
                <c:pt idx="275">
                  <c:v>7.8352404492112884E-4</c:v>
                </c:pt>
                <c:pt idx="276">
                  <c:v>2.8271663253894215E-3</c:v>
                </c:pt>
                <c:pt idx="277">
                  <c:v>7.7423741361824974E-3</c:v>
                </c:pt>
                <c:pt idx="278">
                  <c:v>5.0308913086388332E-3</c:v>
                </c:pt>
                <c:pt idx="279">
                  <c:v>1.8443543375086051E-3</c:v>
                </c:pt>
                <c:pt idx="280">
                  <c:v>2.6858398402090622E-3</c:v>
                </c:pt>
                <c:pt idx="281">
                  <c:v>3.6066873385314901E-3</c:v>
                </c:pt>
                <c:pt idx="282">
                  <c:v>3.1543639100412258E-3</c:v>
                </c:pt>
                <c:pt idx="283">
                  <c:v>9.6771330879321903E-3</c:v>
                </c:pt>
                <c:pt idx="284">
                  <c:v>1.4369427421376786E-2</c:v>
                </c:pt>
                <c:pt idx="285">
                  <c:v>1.2434083482443615E-2</c:v>
                </c:pt>
                <c:pt idx="286">
                  <c:v>1.5471878641466727E-2</c:v>
                </c:pt>
                <c:pt idx="287">
                  <c:v>1.1029071416478216E-2</c:v>
                </c:pt>
                <c:pt idx="288">
                  <c:v>1.1653700786547554E-2</c:v>
                </c:pt>
                <c:pt idx="289">
                  <c:v>6.4965434489069815E-3</c:v>
                </c:pt>
                <c:pt idx="290">
                  <c:v>1.7647459987754047E-3</c:v>
                </c:pt>
                <c:pt idx="291">
                  <c:v>8.460480641800619E-3</c:v>
                </c:pt>
                <c:pt idx="292">
                  <c:v>1.0776001560668887E-2</c:v>
                </c:pt>
                <c:pt idx="293">
                  <c:v>3.5072651859137456E-3</c:v>
                </c:pt>
                <c:pt idx="294">
                  <c:v>4.0971816325207459E-3</c:v>
                </c:pt>
                <c:pt idx="295">
                  <c:v>1.0417956508616815E-4</c:v>
                </c:pt>
                <c:pt idx="296">
                  <c:v>2.6474149524272988E-3</c:v>
                </c:pt>
                <c:pt idx="297">
                  <c:v>2.8360596073404335E-4</c:v>
                </c:pt>
                <c:pt idx="298">
                  <c:v>4.090958539497337E-3</c:v>
                </c:pt>
                <c:pt idx="299">
                  <c:v>1.486932706968574E-3</c:v>
                </c:pt>
                <c:pt idx="300">
                  <c:v>1.3977633463093013E-3</c:v>
                </c:pt>
                <c:pt idx="301">
                  <c:v>3.9170320866540589E-4</c:v>
                </c:pt>
                <c:pt idx="302">
                  <c:v>1.3961352309013653E-3</c:v>
                </c:pt>
                <c:pt idx="303">
                  <c:v>1.6567757638758607E-3</c:v>
                </c:pt>
                <c:pt idx="304">
                  <c:v>2.2659287752500942E-6</c:v>
                </c:pt>
                <c:pt idx="305">
                  <c:v>2.0641044481735215E-3</c:v>
                </c:pt>
                <c:pt idx="306">
                  <c:v>7.2115978186365997E-5</c:v>
                </c:pt>
                <c:pt idx="307">
                  <c:v>7.7384950814881107E-4</c:v>
                </c:pt>
                <c:pt idx="308">
                  <c:v>1.7953215354978975E-2</c:v>
                </c:pt>
                <c:pt idx="309">
                  <c:v>1.585194960700011E-2</c:v>
                </c:pt>
                <c:pt idx="310">
                  <c:v>5.7547694396389813E-3</c:v>
                </c:pt>
                <c:pt idx="311">
                  <c:v>2.3252465273474705E-2</c:v>
                </c:pt>
                <c:pt idx="312">
                  <c:v>1.9019373126233183E-2</c:v>
                </c:pt>
                <c:pt idx="313">
                  <c:v>1.5141683085253353E-2</c:v>
                </c:pt>
                <c:pt idx="314">
                  <c:v>1.3869473200433526E-2</c:v>
                </c:pt>
                <c:pt idx="315">
                  <c:v>5.5381446352367747E-3</c:v>
                </c:pt>
                <c:pt idx="316">
                  <c:v>1.5964066362939262E-6</c:v>
                </c:pt>
                <c:pt idx="317">
                  <c:v>8.22637092148561E-4</c:v>
                </c:pt>
                <c:pt idx="318">
                  <c:v>3.7591249774358666E-3</c:v>
                </c:pt>
                <c:pt idx="319">
                  <c:v>2.0566647555303966E-3</c:v>
                </c:pt>
                <c:pt idx="320">
                  <c:v>3.7144269268965468E-3</c:v>
                </c:pt>
                <c:pt idx="321">
                  <c:v>2.5298634208293534E-3</c:v>
                </c:pt>
                <c:pt idx="322">
                  <c:v>9.8322294035463418E-3</c:v>
                </c:pt>
                <c:pt idx="323">
                  <c:v>1.1596755859894057E-2</c:v>
                </c:pt>
                <c:pt idx="324">
                  <c:v>1.2340067415349936E-2</c:v>
                </c:pt>
                <c:pt idx="325">
                  <c:v>1.3882431690398005E-2</c:v>
                </c:pt>
                <c:pt idx="326">
                  <c:v>1.1412742984634015E-2</c:v>
                </c:pt>
                <c:pt idx="327">
                  <c:v>8.6240359694848001E-3</c:v>
                </c:pt>
                <c:pt idx="328">
                  <c:v>4.0792831863834247E-3</c:v>
                </c:pt>
                <c:pt idx="329">
                  <c:v>1.7077850729755067E-2</c:v>
                </c:pt>
                <c:pt idx="330">
                  <c:v>1.2596671945161217E-2</c:v>
                </c:pt>
                <c:pt idx="331">
                  <c:v>2.0981325770768958E-2</c:v>
                </c:pt>
                <c:pt idx="332">
                  <c:v>3.0038284578304004E-2</c:v>
                </c:pt>
                <c:pt idx="333">
                  <c:v>3.8431330123367156E-2</c:v>
                </c:pt>
                <c:pt idx="334">
                  <c:v>5.4741978851723862E-2</c:v>
                </c:pt>
                <c:pt idx="335">
                  <c:v>5.7078906186255704E-2</c:v>
                </c:pt>
                <c:pt idx="336">
                  <c:v>4.7026045633178144E-2</c:v>
                </c:pt>
                <c:pt idx="337">
                  <c:v>3.7815639646982688E-2</c:v>
                </c:pt>
                <c:pt idx="338">
                  <c:v>3.5691660400041375E-2</c:v>
                </c:pt>
                <c:pt idx="339">
                  <c:v>3.172114389752044E-2</c:v>
                </c:pt>
                <c:pt idx="340">
                  <c:v>3.689603804269722E-2</c:v>
                </c:pt>
                <c:pt idx="341">
                  <c:v>3.1334139252837338E-2</c:v>
                </c:pt>
                <c:pt idx="342">
                  <c:v>4.2479754448949955E-2</c:v>
                </c:pt>
                <c:pt idx="343">
                  <c:v>4.0727632030895716E-2</c:v>
                </c:pt>
                <c:pt idx="344">
                  <c:v>4.4057275498118768E-2</c:v>
                </c:pt>
                <c:pt idx="345">
                  <c:v>4.8300686886257632E-2</c:v>
                </c:pt>
                <c:pt idx="346">
                  <c:v>3.2833330504481388E-2</c:v>
                </c:pt>
                <c:pt idx="347">
                  <c:v>5.1920797454119982E-2</c:v>
                </c:pt>
                <c:pt idx="348">
                  <c:v>6.601135226054293E-2</c:v>
                </c:pt>
                <c:pt idx="349">
                  <c:v>9.2654562499538115E-2</c:v>
                </c:pt>
                <c:pt idx="350">
                  <c:v>7.997323826411519E-2</c:v>
                </c:pt>
                <c:pt idx="351">
                  <c:v>9.1684144059135469E-2</c:v>
                </c:pt>
                <c:pt idx="352">
                  <c:v>0.10519897650221333</c:v>
                </c:pt>
                <c:pt idx="353">
                  <c:v>9.8514285858817829E-2</c:v>
                </c:pt>
                <c:pt idx="354">
                  <c:v>8.9753655752755207E-2</c:v>
                </c:pt>
                <c:pt idx="355">
                  <c:v>9.310849171037458E-2</c:v>
                </c:pt>
                <c:pt idx="356">
                  <c:v>0.10154059748275601</c:v>
                </c:pt>
                <c:pt idx="357">
                  <c:v>8.5531307909770427E-2</c:v>
                </c:pt>
                <c:pt idx="358">
                  <c:v>0.10074354957884665</c:v>
                </c:pt>
                <c:pt idx="359">
                  <c:v>0.10263723050359072</c:v>
                </c:pt>
                <c:pt idx="360">
                  <c:v>0.11022894973099914</c:v>
                </c:pt>
                <c:pt idx="361">
                  <c:v>0.11017564999588027</c:v>
                </c:pt>
                <c:pt idx="362">
                  <c:v>0.10988171541565968</c:v>
                </c:pt>
                <c:pt idx="363">
                  <c:v>0.10475010607048418</c:v>
                </c:pt>
                <c:pt idx="364">
                  <c:v>9.0741879662851382E-2</c:v>
                </c:pt>
                <c:pt idx="365">
                  <c:v>8.0162016175845563E-2</c:v>
                </c:pt>
                <c:pt idx="366">
                  <c:v>7.8575083149517611E-2</c:v>
                </c:pt>
                <c:pt idx="367">
                  <c:v>9.3588335202396969E-2</c:v>
                </c:pt>
                <c:pt idx="368">
                  <c:v>0.10118648379354885</c:v>
                </c:pt>
                <c:pt idx="369">
                  <c:v>0.11247293460157819</c:v>
                </c:pt>
                <c:pt idx="370">
                  <c:v>0.11484895525150676</c:v>
                </c:pt>
                <c:pt idx="371">
                  <c:v>9.3554364575986468E-2</c:v>
                </c:pt>
                <c:pt idx="372">
                  <c:v>9.2111365390800351E-2</c:v>
                </c:pt>
                <c:pt idx="373">
                  <c:v>8.4077213114820012E-2</c:v>
                </c:pt>
                <c:pt idx="374">
                  <c:v>9.0046837284199405E-2</c:v>
                </c:pt>
                <c:pt idx="375">
                  <c:v>0.12298317467509251</c:v>
                </c:pt>
                <c:pt idx="376">
                  <c:v>0.12196432823898974</c:v>
                </c:pt>
                <c:pt idx="377">
                  <c:v>0.12127688268100544</c:v>
                </c:pt>
                <c:pt idx="378">
                  <c:v>0.12175014962420076</c:v>
                </c:pt>
                <c:pt idx="379">
                  <c:v>0.12894736281015434</c:v>
                </c:pt>
                <c:pt idx="380">
                  <c:v>0.11927575679651113</c:v>
                </c:pt>
                <c:pt idx="381">
                  <c:v>0.1339252338029952</c:v>
                </c:pt>
                <c:pt idx="382">
                  <c:v>0.134787315879385</c:v>
                </c:pt>
                <c:pt idx="383">
                  <c:v>0.16467925704949407</c:v>
                </c:pt>
                <c:pt idx="384">
                  <c:v>0.16408750955818863</c:v>
                </c:pt>
                <c:pt idx="385">
                  <c:v>0.16886020009184088</c:v>
                </c:pt>
                <c:pt idx="386">
                  <c:v>0.17417226380939863</c:v>
                </c:pt>
                <c:pt idx="387">
                  <c:v>0.16395949162077764</c:v>
                </c:pt>
                <c:pt idx="388">
                  <c:v>0.17991069639286481</c:v>
                </c:pt>
                <c:pt idx="389">
                  <c:v>0.1581134351819177</c:v>
                </c:pt>
                <c:pt idx="390">
                  <c:v>0.15487118501995634</c:v>
                </c:pt>
                <c:pt idx="391">
                  <c:v>0.14541739065332904</c:v>
                </c:pt>
                <c:pt idx="392">
                  <c:v>0.14049000487345792</c:v>
                </c:pt>
                <c:pt idx="393">
                  <c:v>0.10989323580857348</c:v>
                </c:pt>
                <c:pt idx="394">
                  <c:v>0.15432666729075689</c:v>
                </c:pt>
                <c:pt idx="395">
                  <c:v>0.17789593646718316</c:v>
                </c:pt>
                <c:pt idx="396">
                  <c:v>0.19337761879909754</c:v>
                </c:pt>
                <c:pt idx="397">
                  <c:v>0.19568509514041818</c:v>
                </c:pt>
                <c:pt idx="398">
                  <c:v>0.16371937864430852</c:v>
                </c:pt>
                <c:pt idx="399">
                  <c:v>0.18158952903093348</c:v>
                </c:pt>
                <c:pt idx="400">
                  <c:v>0.17631437502212449</c:v>
                </c:pt>
                <c:pt idx="401">
                  <c:v>0.20411892733843209</c:v>
                </c:pt>
                <c:pt idx="402">
                  <c:v>0.21529394749091446</c:v>
                </c:pt>
                <c:pt idx="403">
                  <c:v>0.23011132079505883</c:v>
                </c:pt>
                <c:pt idx="404">
                  <c:v>0.23586299710195721</c:v>
                </c:pt>
                <c:pt idx="405">
                  <c:v>0.22319749362626917</c:v>
                </c:pt>
                <c:pt idx="406">
                  <c:v>0.20872870184447148</c:v>
                </c:pt>
                <c:pt idx="407">
                  <c:v>0.2376043153239924</c:v>
                </c:pt>
                <c:pt idx="408">
                  <c:v>0.20887957269619203</c:v>
                </c:pt>
                <c:pt idx="409">
                  <c:v>0.23580031253144484</c:v>
                </c:pt>
                <c:pt idx="410">
                  <c:v>0.22637363458213655</c:v>
                </c:pt>
                <c:pt idx="411">
                  <c:v>0.22875604330575575</c:v>
                </c:pt>
                <c:pt idx="412">
                  <c:v>0.23442419106941317</c:v>
                </c:pt>
                <c:pt idx="413">
                  <c:v>0.22645691427288356</c:v>
                </c:pt>
                <c:pt idx="414">
                  <c:v>0.22629518419263259</c:v>
                </c:pt>
                <c:pt idx="415">
                  <c:v>0.20287542689302329</c:v>
                </c:pt>
                <c:pt idx="416">
                  <c:v>0.16095039924148943</c:v>
                </c:pt>
                <c:pt idx="417">
                  <c:v>0.17321031186617386</c:v>
                </c:pt>
                <c:pt idx="418">
                  <c:v>0.18183113670973783</c:v>
                </c:pt>
                <c:pt idx="419">
                  <c:v>0.16155163067351655</c:v>
                </c:pt>
                <c:pt idx="420">
                  <c:v>0.15425958074816143</c:v>
                </c:pt>
                <c:pt idx="421">
                  <c:v>0.15792301436880068</c:v>
                </c:pt>
                <c:pt idx="422">
                  <c:v>0.15621245971122144</c:v>
                </c:pt>
                <c:pt idx="423">
                  <c:v>0.16893033088614764</c:v>
                </c:pt>
                <c:pt idx="424">
                  <c:v>0.1643676265711132</c:v>
                </c:pt>
                <c:pt idx="425">
                  <c:v>0.18304761938020089</c:v>
                </c:pt>
                <c:pt idx="426">
                  <c:v>0.17134803222832171</c:v>
                </c:pt>
                <c:pt idx="427">
                  <c:v>0.15948016640592264</c:v>
                </c:pt>
                <c:pt idx="428">
                  <c:v>0.16164568686717445</c:v>
                </c:pt>
                <c:pt idx="429">
                  <c:v>0.16192947736815533</c:v>
                </c:pt>
                <c:pt idx="430">
                  <c:v>0.15881223104839548</c:v>
                </c:pt>
                <c:pt idx="431">
                  <c:v>0.14363998960217675</c:v>
                </c:pt>
                <c:pt idx="432">
                  <c:v>0.14493185451914586</c:v>
                </c:pt>
                <c:pt idx="433">
                  <c:v>0.14643119005669838</c:v>
                </c:pt>
                <c:pt idx="434">
                  <c:v>0.13738660550491838</c:v>
                </c:pt>
                <c:pt idx="435">
                  <c:v>0.13123070998003586</c:v>
                </c:pt>
                <c:pt idx="436">
                  <c:v>0.13498509105257686</c:v>
                </c:pt>
                <c:pt idx="437">
                  <c:v>0.13410277491225328</c:v>
                </c:pt>
                <c:pt idx="438">
                  <c:v>0.14969961211450247</c:v>
                </c:pt>
                <c:pt idx="439">
                  <c:v>0.14874439805871162</c:v>
                </c:pt>
                <c:pt idx="440">
                  <c:v>0.15753245243878988</c:v>
                </c:pt>
                <c:pt idx="441">
                  <c:v>0.15672583996159681</c:v>
                </c:pt>
                <c:pt idx="442">
                  <c:v>0.15369619924193154</c:v>
                </c:pt>
                <c:pt idx="443">
                  <c:v>0.15226128085691612</c:v>
                </c:pt>
                <c:pt idx="444">
                  <c:v>0.13958154044885621</c:v>
                </c:pt>
                <c:pt idx="445">
                  <c:v>0.13883774787040928</c:v>
                </c:pt>
                <c:pt idx="446">
                  <c:v>0.1267649794955519</c:v>
                </c:pt>
                <c:pt idx="447">
                  <c:v>0.12816073985316578</c:v>
                </c:pt>
                <c:pt idx="448">
                  <c:v>0.13331553134139235</c:v>
                </c:pt>
                <c:pt idx="449">
                  <c:v>0.15190995544406655</c:v>
                </c:pt>
                <c:pt idx="450">
                  <c:v>0.13956979184381546</c:v>
                </c:pt>
                <c:pt idx="451">
                  <c:v>0.1510400417691069</c:v>
                </c:pt>
                <c:pt idx="452">
                  <c:v>0.14795270618466855</c:v>
                </c:pt>
                <c:pt idx="453">
                  <c:v>0.14992200149892457</c:v>
                </c:pt>
                <c:pt idx="454">
                  <c:v>0.16195731649948231</c:v>
                </c:pt>
                <c:pt idx="455">
                  <c:v>0.15200058591714202</c:v>
                </c:pt>
                <c:pt idx="456">
                  <c:v>0.13329037197960522</c:v>
                </c:pt>
                <c:pt idx="457">
                  <c:v>0.13881008814132484</c:v>
                </c:pt>
                <c:pt idx="458">
                  <c:v>0.1344202924027631</c:v>
                </c:pt>
                <c:pt idx="459">
                  <c:v>0.14226870568639199</c:v>
                </c:pt>
                <c:pt idx="460">
                  <c:v>0.14002432979100254</c:v>
                </c:pt>
                <c:pt idx="461">
                  <c:v>0.13607560531424523</c:v>
                </c:pt>
                <c:pt idx="462">
                  <c:v>0.11021906071840326</c:v>
                </c:pt>
                <c:pt idx="463">
                  <c:v>0.1171801123595644</c:v>
                </c:pt>
                <c:pt idx="464">
                  <c:v>0.11472293814591199</c:v>
                </c:pt>
                <c:pt idx="465">
                  <c:v>0.12186997019738434</c:v>
                </c:pt>
                <c:pt idx="466">
                  <c:v>0.11148803198833961</c:v>
                </c:pt>
                <c:pt idx="467">
                  <c:v>0.10656028781835895</c:v>
                </c:pt>
                <c:pt idx="468">
                  <c:v>0.11322712191260667</c:v>
                </c:pt>
                <c:pt idx="469">
                  <c:v>0.11436285156690872</c:v>
                </c:pt>
                <c:pt idx="470">
                  <c:v>0.10880773110981838</c:v>
                </c:pt>
                <c:pt idx="471">
                  <c:v>8.7599064821894376E-2</c:v>
                </c:pt>
                <c:pt idx="472">
                  <c:v>0.11693834644994057</c:v>
                </c:pt>
                <c:pt idx="473">
                  <c:v>0.11082174474035837</c:v>
                </c:pt>
                <c:pt idx="474">
                  <c:v>9.6096395968083087E-2</c:v>
                </c:pt>
                <c:pt idx="475">
                  <c:v>7.830510410343422E-2</c:v>
                </c:pt>
                <c:pt idx="476">
                  <c:v>0.10956110282138723</c:v>
                </c:pt>
                <c:pt idx="477">
                  <c:v>0.11508194881133857</c:v>
                </c:pt>
                <c:pt idx="478">
                  <c:v>0.12274244335420514</c:v>
                </c:pt>
                <c:pt idx="479">
                  <c:v>0.12654616043565012</c:v>
                </c:pt>
                <c:pt idx="480">
                  <c:v>0.13295653679191696</c:v>
                </c:pt>
                <c:pt idx="481">
                  <c:v>0.12987187438202169</c:v>
                </c:pt>
                <c:pt idx="482">
                  <c:v>0.10928161930073008</c:v>
                </c:pt>
                <c:pt idx="483">
                  <c:v>0.12343466753668329</c:v>
                </c:pt>
                <c:pt idx="484">
                  <c:v>0.15707189736747398</c:v>
                </c:pt>
                <c:pt idx="485">
                  <c:v>0.14923691379147266</c:v>
                </c:pt>
                <c:pt idx="486">
                  <c:v>0.11059634911509864</c:v>
                </c:pt>
                <c:pt idx="487">
                  <c:v>9.893015932897864E-2</c:v>
                </c:pt>
                <c:pt idx="488">
                  <c:v>9.9842579980495463E-2</c:v>
                </c:pt>
                <c:pt idx="489">
                  <c:v>0.12321330924501347</c:v>
                </c:pt>
                <c:pt idx="490">
                  <c:v>0.13247832527457043</c:v>
                </c:pt>
                <c:pt idx="491">
                  <c:v>0.11562831699400151</c:v>
                </c:pt>
                <c:pt idx="492">
                  <c:v>0.11437287442944981</c:v>
                </c:pt>
                <c:pt idx="493">
                  <c:v>0.13994136990738518</c:v>
                </c:pt>
                <c:pt idx="494">
                  <c:v>0.14891585707534347</c:v>
                </c:pt>
                <c:pt idx="495">
                  <c:v>0.14086995651770448</c:v>
                </c:pt>
                <c:pt idx="496">
                  <c:v>0.15798637635544283</c:v>
                </c:pt>
                <c:pt idx="497">
                  <c:v>0.1628525000622042</c:v>
                </c:pt>
                <c:pt idx="498">
                  <c:v>0.16594714410786399</c:v>
                </c:pt>
                <c:pt idx="499">
                  <c:v>0.16942211757282524</c:v>
                </c:pt>
                <c:pt idx="500">
                  <c:v>0.19223622038681454</c:v>
                </c:pt>
                <c:pt idx="501">
                  <c:v>0.18494691763496787</c:v>
                </c:pt>
                <c:pt idx="502">
                  <c:v>0.18530229824687172</c:v>
                </c:pt>
                <c:pt idx="503">
                  <c:v>0.16251734131219525</c:v>
                </c:pt>
                <c:pt idx="504">
                  <c:v>0.13060934120120615</c:v>
                </c:pt>
                <c:pt idx="505">
                  <c:v>0.14160392606612918</c:v>
                </c:pt>
                <c:pt idx="506">
                  <c:v>0.17924400269770738</c:v>
                </c:pt>
                <c:pt idx="507">
                  <c:v>0.18278275226163204</c:v>
                </c:pt>
                <c:pt idx="508">
                  <c:v>0.20879725567936261</c:v>
                </c:pt>
                <c:pt idx="509">
                  <c:v>0.20037542470400924</c:v>
                </c:pt>
                <c:pt idx="510">
                  <c:v>0.20967430400197415</c:v>
                </c:pt>
                <c:pt idx="511">
                  <c:v>0.21192169497191887</c:v>
                </c:pt>
                <c:pt idx="512">
                  <c:v>0.21580390655200082</c:v>
                </c:pt>
                <c:pt idx="513">
                  <c:v>0.19162286882644389</c:v>
                </c:pt>
                <c:pt idx="514">
                  <c:v>0.19067980933319342</c:v>
                </c:pt>
                <c:pt idx="515">
                  <c:v>0.20605779741353406</c:v>
                </c:pt>
                <c:pt idx="516">
                  <c:v>0.19154621224096177</c:v>
                </c:pt>
                <c:pt idx="517">
                  <c:v>0.19616147133373985</c:v>
                </c:pt>
                <c:pt idx="518">
                  <c:v>0.23532392783429679</c:v>
                </c:pt>
                <c:pt idx="519">
                  <c:v>0.24327442331038279</c:v>
                </c:pt>
                <c:pt idx="520">
                  <c:v>0.2603818080849285</c:v>
                </c:pt>
                <c:pt idx="521">
                  <c:v>0.26322498894026253</c:v>
                </c:pt>
                <c:pt idx="522">
                  <c:v>0.23886447693934088</c:v>
                </c:pt>
                <c:pt idx="523">
                  <c:v>0.23084180432569354</c:v>
                </c:pt>
                <c:pt idx="524">
                  <c:v>0.26494213611964718</c:v>
                </c:pt>
                <c:pt idx="525">
                  <c:v>0.2857805970613202</c:v>
                </c:pt>
                <c:pt idx="526">
                  <c:v>0.26466142854008801</c:v>
                </c:pt>
                <c:pt idx="527">
                  <c:v>0.25918417277004252</c:v>
                </c:pt>
                <c:pt idx="528">
                  <c:v>0.27126547798190126</c:v>
                </c:pt>
                <c:pt idx="529">
                  <c:v>0.28708253105770881</c:v>
                </c:pt>
                <c:pt idx="530">
                  <c:v>0.28420507098754011</c:v>
                </c:pt>
                <c:pt idx="531">
                  <c:v>0.33913313644452492</c:v>
                </c:pt>
                <c:pt idx="532">
                  <c:v>0.35928054961926503</c:v>
                </c:pt>
                <c:pt idx="533">
                  <c:v>0.36116720551816894</c:v>
                </c:pt>
                <c:pt idx="534">
                  <c:v>0.35277211634149913</c:v>
                </c:pt>
                <c:pt idx="535">
                  <c:v>0.32232350264196313</c:v>
                </c:pt>
                <c:pt idx="536">
                  <c:v>0.34554123682630633</c:v>
                </c:pt>
                <c:pt idx="537">
                  <c:v>0.37191652526275298</c:v>
                </c:pt>
                <c:pt idx="538">
                  <c:v>0.30361685011969813</c:v>
                </c:pt>
                <c:pt idx="539">
                  <c:v>0.38826389852876569</c:v>
                </c:pt>
                <c:pt idx="540">
                  <c:v>0.39532519353943518</c:v>
                </c:pt>
                <c:pt idx="541">
                  <c:v>0.36846604563464802</c:v>
                </c:pt>
                <c:pt idx="542">
                  <c:v>0.37884571758340968</c:v>
                </c:pt>
                <c:pt idx="543">
                  <c:v>0.32485884928794806</c:v>
                </c:pt>
                <c:pt idx="544">
                  <c:v>0.34487206956817579</c:v>
                </c:pt>
                <c:pt idx="545">
                  <c:v>0.3399459405431921</c:v>
                </c:pt>
                <c:pt idx="546">
                  <c:v>0.31736593076395531</c:v>
                </c:pt>
                <c:pt idx="547">
                  <c:v>0.35774559991055821</c:v>
                </c:pt>
                <c:pt idx="548">
                  <c:v>0.33301483784026359</c:v>
                </c:pt>
                <c:pt idx="549">
                  <c:v>0.32000555613595505</c:v>
                </c:pt>
                <c:pt idx="550">
                  <c:v>0.32441854996715247</c:v>
                </c:pt>
                <c:pt idx="551">
                  <c:v>0.35361385486646163</c:v>
                </c:pt>
                <c:pt idx="552">
                  <c:v>0.31807285596982449</c:v>
                </c:pt>
                <c:pt idx="553">
                  <c:v>0.358797895788382</c:v>
                </c:pt>
                <c:pt idx="554">
                  <c:v>0.35649718708327793</c:v>
                </c:pt>
                <c:pt idx="555">
                  <c:v>0.31846411393339574</c:v>
                </c:pt>
                <c:pt idx="556">
                  <c:v>0.2245643633191822</c:v>
                </c:pt>
                <c:pt idx="557">
                  <c:v>0.23195012152405931</c:v>
                </c:pt>
                <c:pt idx="558">
                  <c:v>0.24915161158948035</c:v>
                </c:pt>
                <c:pt idx="559">
                  <c:v>0.17365654894452623</c:v>
                </c:pt>
                <c:pt idx="560">
                  <c:v>0.16954261637507545</c:v>
                </c:pt>
                <c:pt idx="561">
                  <c:v>0.20823435654667688</c:v>
                </c:pt>
                <c:pt idx="562">
                  <c:v>0.21547379257690757</c:v>
                </c:pt>
                <c:pt idx="563">
                  <c:v>0.25046881483150507</c:v>
                </c:pt>
                <c:pt idx="564">
                  <c:v>0.33618726738691712</c:v>
                </c:pt>
                <c:pt idx="565">
                  <c:v>0.31342411904132</c:v>
                </c:pt>
                <c:pt idx="566">
                  <c:v>0.44555825625321416</c:v>
                </c:pt>
                <c:pt idx="567">
                  <c:v>0.30721989720567683</c:v>
                </c:pt>
                <c:pt idx="568">
                  <c:v>0.27270482242696531</c:v>
                </c:pt>
                <c:pt idx="569">
                  <c:v>0.24567825653132466</c:v>
                </c:pt>
                <c:pt idx="570">
                  <c:v>0.22117653229314099</c:v>
                </c:pt>
                <c:pt idx="571">
                  <c:v>0.21202046070445643</c:v>
                </c:pt>
                <c:pt idx="572">
                  <c:v>0.22282918304715466</c:v>
                </c:pt>
                <c:pt idx="573">
                  <c:v>0.2018786777834316</c:v>
                </c:pt>
                <c:pt idx="574">
                  <c:v>0.20520015899788169</c:v>
                </c:pt>
                <c:pt idx="575">
                  <c:v>0.20119006065193229</c:v>
                </c:pt>
                <c:pt idx="576">
                  <c:v>0.22852291360731203</c:v>
                </c:pt>
                <c:pt idx="577">
                  <c:v>0.16861853378420749</c:v>
                </c:pt>
                <c:pt idx="578">
                  <c:v>0.18177107286479482</c:v>
                </c:pt>
                <c:pt idx="579">
                  <c:v>0.15113036046065609</c:v>
                </c:pt>
                <c:pt idx="580">
                  <c:v>0.18115579356938835</c:v>
                </c:pt>
                <c:pt idx="581">
                  <c:v>0.16061839014447957</c:v>
                </c:pt>
                <c:pt idx="582">
                  <c:v>0.12978384857942138</c:v>
                </c:pt>
                <c:pt idx="583">
                  <c:v>0.13511178848823296</c:v>
                </c:pt>
                <c:pt idx="584">
                  <c:v>0.14754882568706942</c:v>
                </c:pt>
                <c:pt idx="585">
                  <c:v>0.15814277714494873</c:v>
                </c:pt>
                <c:pt idx="586">
                  <c:v>0.15977936490332978</c:v>
                </c:pt>
                <c:pt idx="587">
                  <c:v>0.16549864664809208</c:v>
                </c:pt>
                <c:pt idx="588">
                  <c:v>0.16689465185042451</c:v>
                </c:pt>
                <c:pt idx="589">
                  <c:v>0.17316767167181246</c:v>
                </c:pt>
                <c:pt idx="590">
                  <c:v>0.15227667358784028</c:v>
                </c:pt>
                <c:pt idx="591">
                  <c:v>0.15873196084220431</c:v>
                </c:pt>
                <c:pt idx="592">
                  <c:v>0.15514413205736174</c:v>
                </c:pt>
                <c:pt idx="593">
                  <c:v>0.15292892084808221</c:v>
                </c:pt>
                <c:pt idx="594">
                  <c:v>0.18139657378438545</c:v>
                </c:pt>
                <c:pt idx="595">
                  <c:v>0.13779605178037008</c:v>
                </c:pt>
                <c:pt idx="596">
                  <c:v>0.12538720737320522</c:v>
                </c:pt>
                <c:pt idx="597">
                  <c:v>9.1823553977397776E-2</c:v>
                </c:pt>
                <c:pt idx="598">
                  <c:v>0.10864257335094993</c:v>
                </c:pt>
                <c:pt idx="599">
                  <c:v>9.3501082389699466E-2</c:v>
                </c:pt>
                <c:pt idx="600">
                  <c:v>9.1521011532238808E-2</c:v>
                </c:pt>
                <c:pt idx="601">
                  <c:v>7.6848844642481262E-2</c:v>
                </c:pt>
                <c:pt idx="602">
                  <c:v>7.7984166248700762E-2</c:v>
                </c:pt>
                <c:pt idx="603">
                  <c:v>7.1192844188262938E-2</c:v>
                </c:pt>
                <c:pt idx="604">
                  <c:v>5.3215327625252565E-2</c:v>
                </c:pt>
                <c:pt idx="605">
                  <c:v>5.2487003523235709E-2</c:v>
                </c:pt>
                <c:pt idx="606">
                  <c:v>4.1013932722443316E-2</c:v>
                </c:pt>
                <c:pt idx="607">
                  <c:v>3.94096104255824E-2</c:v>
                </c:pt>
                <c:pt idx="608">
                  <c:v>3.1965785324006422E-2</c:v>
                </c:pt>
                <c:pt idx="609">
                  <c:v>3.4224711634365308E-2</c:v>
                </c:pt>
                <c:pt idx="610">
                  <c:v>3.5525334472540387E-2</c:v>
                </c:pt>
                <c:pt idx="611">
                  <c:v>3.5588302649239317E-2</c:v>
                </c:pt>
                <c:pt idx="612">
                  <c:v>3.9111054777573456E-2</c:v>
                </c:pt>
                <c:pt idx="613">
                  <c:v>4.8692200273830463E-2</c:v>
                </c:pt>
                <c:pt idx="614">
                  <c:v>5.7750955103552132E-2</c:v>
                </c:pt>
                <c:pt idx="615">
                  <c:v>4.9929013891878385E-2</c:v>
                </c:pt>
                <c:pt idx="616">
                  <c:v>6.1366453615688495E-2</c:v>
                </c:pt>
                <c:pt idx="617">
                  <c:v>6.1884678359533443E-2</c:v>
                </c:pt>
                <c:pt idx="618">
                  <c:v>5.6126315383325104E-2</c:v>
                </c:pt>
                <c:pt idx="619">
                  <c:v>5.7041095625258553E-2</c:v>
                </c:pt>
                <c:pt idx="620">
                  <c:v>5.9577708394339783E-2</c:v>
                </c:pt>
                <c:pt idx="621">
                  <c:v>6.0038783372223882E-2</c:v>
                </c:pt>
                <c:pt idx="622">
                  <c:v>5.0870468483017454E-2</c:v>
                </c:pt>
                <c:pt idx="623">
                  <c:v>4.1404212363686993E-2</c:v>
                </c:pt>
                <c:pt idx="624">
                  <c:v>5.2432417032738425E-2</c:v>
                </c:pt>
                <c:pt idx="625">
                  <c:v>5.3408609998878774E-2</c:v>
                </c:pt>
                <c:pt idx="626">
                  <c:v>5.4220195756640603E-2</c:v>
                </c:pt>
                <c:pt idx="627">
                  <c:v>5.4785674298669013E-2</c:v>
                </c:pt>
                <c:pt idx="628">
                  <c:v>5.4583292099928314E-2</c:v>
                </c:pt>
                <c:pt idx="629">
                  <c:v>5.2070506726790658E-2</c:v>
                </c:pt>
                <c:pt idx="630">
                  <c:v>5.5280092744682756E-2</c:v>
                </c:pt>
                <c:pt idx="631">
                  <c:v>4.3367615128778153E-2</c:v>
                </c:pt>
                <c:pt idx="632">
                  <c:v>4.6251674597310138E-2</c:v>
                </c:pt>
                <c:pt idx="633">
                  <c:v>4.46352496797571E-2</c:v>
                </c:pt>
                <c:pt idx="634">
                  <c:v>4.3892534208791155E-2</c:v>
                </c:pt>
                <c:pt idx="635">
                  <c:v>3.6890253928067121E-2</c:v>
                </c:pt>
                <c:pt idx="636">
                  <c:v>4.0594180679127317E-2</c:v>
                </c:pt>
                <c:pt idx="637">
                  <c:v>3.9000293969798948E-2</c:v>
                </c:pt>
                <c:pt idx="638">
                  <c:v>4.1153614318641146E-2</c:v>
                </c:pt>
                <c:pt idx="639">
                  <c:v>5.1514176797721613E-2</c:v>
                </c:pt>
                <c:pt idx="640">
                  <c:v>5.5727977866945097E-2</c:v>
                </c:pt>
                <c:pt idx="641">
                  <c:v>5.5013336342834458E-2</c:v>
                </c:pt>
                <c:pt idx="642">
                  <c:v>5.0738480785015028E-2</c:v>
                </c:pt>
                <c:pt idx="643">
                  <c:v>4.1387038747828411E-2</c:v>
                </c:pt>
                <c:pt idx="644">
                  <c:v>3.903796072951999E-2</c:v>
                </c:pt>
                <c:pt idx="645">
                  <c:v>3.6161466852868564E-2</c:v>
                </c:pt>
                <c:pt idx="646">
                  <c:v>3.118263987111201E-2</c:v>
                </c:pt>
                <c:pt idx="647">
                  <c:v>2.7428237324027764E-2</c:v>
                </c:pt>
                <c:pt idx="648">
                  <c:v>3.4492386613921122E-2</c:v>
                </c:pt>
                <c:pt idx="649">
                  <c:v>3.4011020127175828E-2</c:v>
                </c:pt>
                <c:pt idx="650">
                  <c:v>3.3764104710315511E-2</c:v>
                </c:pt>
                <c:pt idx="651">
                  <c:v>2.9592721870369158E-2</c:v>
                </c:pt>
                <c:pt idx="652">
                  <c:v>2.6975580017608171E-2</c:v>
                </c:pt>
                <c:pt idx="653">
                  <c:v>2.2002068406089263E-2</c:v>
                </c:pt>
                <c:pt idx="654">
                  <c:v>2.2054566087056908E-2</c:v>
                </c:pt>
                <c:pt idx="655">
                  <c:v>2.1393725594988731E-2</c:v>
                </c:pt>
                <c:pt idx="656">
                  <c:v>2.362138700349288E-2</c:v>
                </c:pt>
                <c:pt idx="657">
                  <c:v>2.6870897124306882E-2</c:v>
                </c:pt>
                <c:pt idx="658">
                  <c:v>2.396442524398178E-2</c:v>
                </c:pt>
                <c:pt idx="659">
                  <c:v>2.3239016625410305E-2</c:v>
                </c:pt>
                <c:pt idx="660">
                  <c:v>1.9110861244534927E-2</c:v>
                </c:pt>
                <c:pt idx="661">
                  <c:v>1.8343017823198131E-2</c:v>
                </c:pt>
                <c:pt idx="662">
                  <c:v>1.7760497945283532E-2</c:v>
                </c:pt>
                <c:pt idx="663">
                  <c:v>1.7577254738623798E-2</c:v>
                </c:pt>
                <c:pt idx="664">
                  <c:v>2.784774808947045E-2</c:v>
                </c:pt>
                <c:pt idx="665">
                  <c:v>2.3966363453607111E-2</c:v>
                </c:pt>
                <c:pt idx="666">
                  <c:v>2.2736274272702042E-2</c:v>
                </c:pt>
                <c:pt idx="667">
                  <c:v>2.0231012047897859E-2</c:v>
                </c:pt>
                <c:pt idx="668">
                  <c:v>2.184510692938256E-2</c:v>
                </c:pt>
                <c:pt idx="669">
                  <c:v>1.9558385626185903E-2</c:v>
                </c:pt>
                <c:pt idx="670">
                  <c:v>2.0826323427034828E-2</c:v>
                </c:pt>
                <c:pt idx="671">
                  <c:v>2.0415639427330354E-2</c:v>
                </c:pt>
                <c:pt idx="672">
                  <c:v>2.0820938770380572E-2</c:v>
                </c:pt>
                <c:pt idx="673">
                  <c:v>1.3577698345561934E-2</c:v>
                </c:pt>
                <c:pt idx="674">
                  <c:v>1.1586459763864293E-2</c:v>
                </c:pt>
                <c:pt idx="675">
                  <c:v>1.2931785236067242E-2</c:v>
                </c:pt>
                <c:pt idx="676">
                  <c:v>1.4123613953308413E-2</c:v>
                </c:pt>
                <c:pt idx="677">
                  <c:v>1.3501872230582797E-2</c:v>
                </c:pt>
                <c:pt idx="678">
                  <c:v>1.1914756809227097E-2</c:v>
                </c:pt>
                <c:pt idx="679">
                  <c:v>1.227203385897869E-2</c:v>
                </c:pt>
                <c:pt idx="680">
                  <c:v>1.0330523988992356E-2</c:v>
                </c:pt>
                <c:pt idx="681">
                  <c:v>1.3139663631703453E-2</c:v>
                </c:pt>
                <c:pt idx="682">
                  <c:v>1.1908102425358658E-2</c:v>
                </c:pt>
                <c:pt idx="683">
                  <c:v>1.1908694226564494E-2</c:v>
                </c:pt>
                <c:pt idx="684">
                  <c:v>1.3487082939988073E-2</c:v>
                </c:pt>
                <c:pt idx="685">
                  <c:v>1.1728204962370087E-2</c:v>
                </c:pt>
                <c:pt idx="686">
                  <c:v>8.058171143833736E-3</c:v>
                </c:pt>
                <c:pt idx="687">
                  <c:v>7.4158517065762777E-3</c:v>
                </c:pt>
                <c:pt idx="688">
                  <c:v>7.2447414704250399E-3</c:v>
                </c:pt>
                <c:pt idx="689">
                  <c:v>8.0393036351048188E-3</c:v>
                </c:pt>
                <c:pt idx="690">
                  <c:v>8.8815058635984857E-3</c:v>
                </c:pt>
                <c:pt idx="691">
                  <c:v>1.1849417563302333E-2</c:v>
                </c:pt>
                <c:pt idx="692">
                  <c:v>1.0297953149337794E-2</c:v>
                </c:pt>
                <c:pt idx="693">
                  <c:v>1.0770834143856029E-2</c:v>
                </c:pt>
                <c:pt idx="694">
                  <c:v>1.0341518508842842E-2</c:v>
                </c:pt>
                <c:pt idx="695">
                  <c:v>8.3162659463794607E-3</c:v>
                </c:pt>
                <c:pt idx="696">
                  <c:v>7.1516467343886638E-3</c:v>
                </c:pt>
                <c:pt idx="697">
                  <c:v>6.8269898455324734E-3</c:v>
                </c:pt>
                <c:pt idx="698">
                  <c:v>1.056257998969564E-2</c:v>
                </c:pt>
                <c:pt idx="699">
                  <c:v>8.667192083664994E-3</c:v>
                </c:pt>
                <c:pt idx="700">
                  <c:v>7.1847557555317926E-3</c:v>
                </c:pt>
                <c:pt idx="701">
                  <c:v>7.3220906997336389E-3</c:v>
                </c:pt>
                <c:pt idx="702">
                  <c:v>9.0278302095135217E-3</c:v>
                </c:pt>
                <c:pt idx="703">
                  <c:v>6.9530259200048083E-3</c:v>
                </c:pt>
                <c:pt idx="704">
                  <c:v>6.0908421327892726E-3</c:v>
                </c:pt>
                <c:pt idx="705">
                  <c:v>6.2244043069269381E-3</c:v>
                </c:pt>
                <c:pt idx="706">
                  <c:v>5.6266947021648911E-3</c:v>
                </c:pt>
                <c:pt idx="707">
                  <c:v>3.6888997820143901E-3</c:v>
                </c:pt>
                <c:pt idx="708">
                  <c:v>2.8566839704011319E-3</c:v>
                </c:pt>
                <c:pt idx="709">
                  <c:v>9.8035820301293087E-4</c:v>
                </c:pt>
                <c:pt idx="710">
                  <c:v>1.9454069711752648E-3</c:v>
                </c:pt>
                <c:pt idx="711">
                  <c:v>1.0021763132015589E-3</c:v>
                </c:pt>
                <c:pt idx="712">
                  <c:v>1.3558480593016159E-3</c:v>
                </c:pt>
                <c:pt idx="713">
                  <c:v>6.0855196245648683E-4</c:v>
                </c:pt>
                <c:pt idx="714">
                  <c:v>1.5137073164663685E-3</c:v>
                </c:pt>
                <c:pt idx="715">
                  <c:v>1.1920451283401507E-3</c:v>
                </c:pt>
                <c:pt idx="716">
                  <c:v>4.7917258732853676E-4</c:v>
                </c:pt>
                <c:pt idx="717">
                  <c:v>1.0150662039864417E-3</c:v>
                </c:pt>
                <c:pt idx="718">
                  <c:v>1.4528563459932054E-3</c:v>
                </c:pt>
                <c:pt idx="719">
                  <c:v>1.7423008529698989E-3</c:v>
                </c:pt>
                <c:pt idx="720">
                  <c:v>3.4871397448938264E-4</c:v>
                </c:pt>
                <c:pt idx="721">
                  <c:v>6.1470370552470851E-4</c:v>
                </c:pt>
                <c:pt idx="722">
                  <c:v>1.6689608746299565E-3</c:v>
                </c:pt>
                <c:pt idx="723">
                  <c:v>3.7777545408372954E-3</c:v>
                </c:pt>
                <c:pt idx="724">
                  <c:v>3.2896677844415569E-3</c:v>
                </c:pt>
                <c:pt idx="725">
                  <c:v>2.9817346740723368E-3</c:v>
                </c:pt>
                <c:pt idx="726">
                  <c:v>3.0055510967784177E-3</c:v>
                </c:pt>
                <c:pt idx="727">
                  <c:v>1.8790559226623059E-3</c:v>
                </c:pt>
                <c:pt idx="728">
                  <c:v>3.0884416526249371E-3</c:v>
                </c:pt>
                <c:pt idx="729">
                  <c:v>3.6310791418183532E-3</c:v>
                </c:pt>
                <c:pt idx="730">
                  <c:v>4.4961984892709847E-3</c:v>
                </c:pt>
                <c:pt idx="731">
                  <c:v>3.0111057582187474E-3</c:v>
                </c:pt>
                <c:pt idx="732">
                  <c:v>2.1746023913993755E-3</c:v>
                </c:pt>
                <c:pt idx="733">
                  <c:v>3.8239558266137483E-3</c:v>
                </c:pt>
                <c:pt idx="734">
                  <c:v>2.3117036299999741E-3</c:v>
                </c:pt>
                <c:pt idx="735">
                  <c:v>1.0785960652944771E-3</c:v>
                </c:pt>
                <c:pt idx="736">
                  <c:v>2.7494499056002919E-4</c:v>
                </c:pt>
                <c:pt idx="737">
                  <c:v>8.0892590789307962E-5</c:v>
                </c:pt>
                <c:pt idx="738">
                  <c:v>5.5202665892449597E-5</c:v>
                </c:pt>
                <c:pt idx="739">
                  <c:v>8.9894678185657923E-4</c:v>
                </c:pt>
                <c:pt idx="740">
                  <c:v>1.7911387183368067E-4</c:v>
                </c:pt>
                <c:pt idx="741">
                  <c:v>9.7843047459991383E-6</c:v>
                </c:pt>
                <c:pt idx="742">
                  <c:v>1.2218398258966332E-5</c:v>
                </c:pt>
                <c:pt idx="743">
                  <c:v>1.1749337099198486E-3</c:v>
                </c:pt>
                <c:pt idx="744">
                  <c:v>1.1640053576359975E-3</c:v>
                </c:pt>
                <c:pt idx="745">
                  <c:v>6.0259483700398329E-4</c:v>
                </c:pt>
                <c:pt idx="746">
                  <c:v>6.9444876688549528E-4</c:v>
                </c:pt>
                <c:pt idx="747">
                  <c:v>6.8188591775827868E-4</c:v>
                </c:pt>
                <c:pt idx="748">
                  <c:v>6.0581192602841426E-4</c:v>
                </c:pt>
                <c:pt idx="749">
                  <c:v>6.6386031566540262E-4</c:v>
                </c:pt>
                <c:pt idx="750">
                  <c:v>1.7258735819131578E-3</c:v>
                </c:pt>
                <c:pt idx="751">
                  <c:v>1.5885180046624264E-3</c:v>
                </c:pt>
                <c:pt idx="752">
                  <c:v>2.3831678295792545E-3</c:v>
                </c:pt>
                <c:pt idx="753">
                  <c:v>3.3627600117449156E-3</c:v>
                </c:pt>
                <c:pt idx="754">
                  <c:v>2.8212995334118648E-3</c:v>
                </c:pt>
                <c:pt idx="755">
                  <c:v>4.3797630400792152E-3</c:v>
                </c:pt>
                <c:pt idx="756">
                  <c:v>1.3911258378169562E-3</c:v>
                </c:pt>
                <c:pt idx="757">
                  <c:v>1.4855865879320419E-3</c:v>
                </c:pt>
                <c:pt idx="758">
                  <c:v>3.2745451186503172E-3</c:v>
                </c:pt>
                <c:pt idx="759">
                  <c:v>3.0327695875947179E-3</c:v>
                </c:pt>
                <c:pt idx="760">
                  <c:v>2.7198212864429313E-3</c:v>
                </c:pt>
                <c:pt idx="761">
                  <c:v>3.5298137401599751E-3</c:v>
                </c:pt>
                <c:pt idx="762">
                  <c:v>3.463062139654301E-3</c:v>
                </c:pt>
                <c:pt idx="763">
                  <c:v>4.4223998222019251E-3</c:v>
                </c:pt>
                <c:pt idx="764">
                  <c:v>3.7163847837340057E-3</c:v>
                </c:pt>
                <c:pt idx="765">
                  <c:v>3.2750954636403136E-3</c:v>
                </c:pt>
                <c:pt idx="766">
                  <c:v>3.0622856871335906E-3</c:v>
                </c:pt>
                <c:pt idx="767">
                  <c:v>2.2960206584258127E-3</c:v>
                </c:pt>
                <c:pt idx="768">
                  <c:v>2.2498097864079875E-3</c:v>
                </c:pt>
                <c:pt idx="769">
                  <c:v>1.7531537268743133E-3</c:v>
                </c:pt>
                <c:pt idx="770">
                  <c:v>1.8673590731090957E-3</c:v>
                </c:pt>
                <c:pt idx="771">
                  <c:v>2.9297089323475911E-3</c:v>
                </c:pt>
                <c:pt idx="772">
                  <c:v>9.1171550473990927E-4</c:v>
                </c:pt>
                <c:pt idx="773">
                  <c:v>5.6472246396690356E-4</c:v>
                </c:pt>
                <c:pt idx="774">
                  <c:v>2.0915890875128788E-4</c:v>
                </c:pt>
                <c:pt idx="775">
                  <c:v>5.3148744303495603E-4</c:v>
                </c:pt>
                <c:pt idx="776">
                  <c:v>1.0954952673311983E-4</c:v>
                </c:pt>
                <c:pt idx="777">
                  <c:v>9.9263417658802874E-8</c:v>
                </c:pt>
                <c:pt idx="778">
                  <c:v>2.4667591049982062E-5</c:v>
                </c:pt>
                <c:pt idx="779">
                  <c:v>3.9607351627140716E-5</c:v>
                </c:pt>
                <c:pt idx="780">
                  <c:v>6.1656965148048783E-5</c:v>
                </c:pt>
                <c:pt idx="781">
                  <c:v>4.8721173550242983E-4</c:v>
                </c:pt>
                <c:pt idx="782">
                  <c:v>1.0326198558821371E-3</c:v>
                </c:pt>
                <c:pt idx="783">
                  <c:v>1.652853645732678E-4</c:v>
                </c:pt>
                <c:pt idx="784">
                  <c:v>3.8399779682326808E-4</c:v>
                </c:pt>
                <c:pt idx="785">
                  <c:v>2.8278192289440382E-5</c:v>
                </c:pt>
                <c:pt idx="786">
                  <c:v>8.5147069890198246E-5</c:v>
                </c:pt>
                <c:pt idx="787">
                  <c:v>6.714622476175204E-4</c:v>
                </c:pt>
                <c:pt idx="788">
                  <c:v>1.8590979968042181E-4</c:v>
                </c:pt>
                <c:pt idx="789">
                  <c:v>1.8624574311588785E-5</c:v>
                </c:pt>
                <c:pt idx="790">
                  <c:v>3.9935883877898962E-5</c:v>
                </c:pt>
                <c:pt idx="791">
                  <c:v>8.5684860151494303E-5</c:v>
                </c:pt>
                <c:pt idx="792">
                  <c:v>5.8292379820156341E-5</c:v>
                </c:pt>
                <c:pt idx="793">
                  <c:v>6.5798186989837388E-5</c:v>
                </c:pt>
                <c:pt idx="794">
                  <c:v>1.8607397729811494E-4</c:v>
                </c:pt>
                <c:pt idx="795">
                  <c:v>3.7378835263922501E-4</c:v>
                </c:pt>
                <c:pt idx="796">
                  <c:v>2.5280369396947823E-5</c:v>
                </c:pt>
                <c:pt idx="797">
                  <c:v>2.6440333918795566E-7</c:v>
                </c:pt>
                <c:pt idx="798">
                  <c:v>2.1149865675690723E-4</c:v>
                </c:pt>
                <c:pt idx="799">
                  <c:v>1.4647442333874411E-3</c:v>
                </c:pt>
                <c:pt idx="800">
                  <c:v>2.2033025307048441E-4</c:v>
                </c:pt>
                <c:pt idx="801">
                  <c:v>4.6284828117385652E-4</c:v>
                </c:pt>
                <c:pt idx="802">
                  <c:v>9.3718822980181553E-4</c:v>
                </c:pt>
                <c:pt idx="803">
                  <c:v>2.1320846228537882E-5</c:v>
                </c:pt>
                <c:pt idx="804">
                  <c:v>3.7940680461726556E-5</c:v>
                </c:pt>
                <c:pt idx="805">
                  <c:v>3.8204990291783901E-6</c:v>
                </c:pt>
                <c:pt idx="806">
                  <c:v>1.9990507696423988E-6</c:v>
                </c:pt>
                <c:pt idx="807">
                  <c:v>3.142147385834597E-6</c:v>
                </c:pt>
                <c:pt idx="808">
                  <c:v>7.2250295621070396E-5</c:v>
                </c:pt>
                <c:pt idx="809">
                  <c:v>6.995511623860349E-5</c:v>
                </c:pt>
                <c:pt idx="810">
                  <c:v>3.3304160415252587E-4</c:v>
                </c:pt>
                <c:pt idx="811">
                  <c:v>2.7543291961604232E-4</c:v>
                </c:pt>
                <c:pt idx="812">
                  <c:v>8.2647891493347757E-4</c:v>
                </c:pt>
                <c:pt idx="813">
                  <c:v>2.0245902994616934E-4</c:v>
                </c:pt>
                <c:pt idx="814">
                  <c:v>3.6530789777888177E-4</c:v>
                </c:pt>
                <c:pt idx="815">
                  <c:v>2.035714108148511E-4</c:v>
                </c:pt>
                <c:pt idx="816">
                  <c:v>9.7025466412664757E-5</c:v>
                </c:pt>
                <c:pt idx="817">
                  <c:v>2.2076073392926531E-4</c:v>
                </c:pt>
                <c:pt idx="818">
                  <c:v>3.5403007102052721E-4</c:v>
                </c:pt>
                <c:pt idx="819">
                  <c:v>2.2988252040413823E-4</c:v>
                </c:pt>
                <c:pt idx="820">
                  <c:v>3.6591087749578713E-4</c:v>
                </c:pt>
                <c:pt idx="821">
                  <c:v>7.0283362269320216E-4</c:v>
                </c:pt>
                <c:pt idx="822">
                  <c:v>1.0679587099604333E-3</c:v>
                </c:pt>
                <c:pt idx="823">
                  <c:v>6.9653252253900949E-4</c:v>
                </c:pt>
                <c:pt idx="824">
                  <c:v>7.8765660724231142E-4</c:v>
                </c:pt>
                <c:pt idx="825">
                  <c:v>1.2181153592666972E-3</c:v>
                </c:pt>
                <c:pt idx="826">
                  <c:v>1.4066727368621586E-3</c:v>
                </c:pt>
                <c:pt idx="827">
                  <c:v>4.9622622003745506E-4</c:v>
                </c:pt>
                <c:pt idx="828">
                  <c:v>3.9714295996617606E-3</c:v>
                </c:pt>
                <c:pt idx="829">
                  <c:v>4.202419608951684E-3</c:v>
                </c:pt>
                <c:pt idx="830">
                  <c:v>3.8301974709369149E-3</c:v>
                </c:pt>
                <c:pt idx="831">
                  <c:v>4.5697693036599561E-3</c:v>
                </c:pt>
                <c:pt idx="832">
                  <c:v>4.9731733301260116E-3</c:v>
                </c:pt>
                <c:pt idx="833">
                  <c:v>5.053998019240463E-3</c:v>
                </c:pt>
                <c:pt idx="834">
                  <c:v>3.457093288682852E-3</c:v>
                </c:pt>
                <c:pt idx="835">
                  <c:v>3.2743427746592738E-3</c:v>
                </c:pt>
                <c:pt idx="836">
                  <c:v>4.1475075365752408E-3</c:v>
                </c:pt>
                <c:pt idx="837">
                  <c:v>5.3841051579464382E-3</c:v>
                </c:pt>
                <c:pt idx="838">
                  <c:v>7.9497351859926079E-3</c:v>
                </c:pt>
                <c:pt idx="839">
                  <c:v>8.7256694210702274E-3</c:v>
                </c:pt>
                <c:pt idx="840">
                  <c:v>1.1056744509864469E-2</c:v>
                </c:pt>
                <c:pt idx="841">
                  <c:v>1.4737575681707691E-2</c:v>
                </c:pt>
                <c:pt idx="842">
                  <c:v>1.6284300255345246E-2</c:v>
                </c:pt>
                <c:pt idx="843">
                  <c:v>1.5093325857786024E-2</c:v>
                </c:pt>
                <c:pt idx="844">
                  <c:v>1.3496168216655365E-2</c:v>
                </c:pt>
                <c:pt idx="845">
                  <c:v>1.5505406454190782E-2</c:v>
                </c:pt>
                <c:pt idx="846">
                  <c:v>1.5603530853224554E-2</c:v>
                </c:pt>
                <c:pt idx="847">
                  <c:v>1.5020103734326299E-2</c:v>
                </c:pt>
                <c:pt idx="848">
                  <c:v>1.7190223558689405E-2</c:v>
                </c:pt>
                <c:pt idx="849">
                  <c:v>1.934742480855851E-2</c:v>
                </c:pt>
                <c:pt idx="850">
                  <c:v>2.0542061937403173E-2</c:v>
                </c:pt>
                <c:pt idx="851">
                  <c:v>2.36304515816462E-2</c:v>
                </c:pt>
                <c:pt idx="852">
                  <c:v>2.2621964972128181E-2</c:v>
                </c:pt>
                <c:pt idx="853">
                  <c:v>2.0646687419350791E-2</c:v>
                </c:pt>
                <c:pt idx="854">
                  <c:v>2.1260257054565398E-2</c:v>
                </c:pt>
                <c:pt idx="855">
                  <c:v>2.2877919623702569E-2</c:v>
                </c:pt>
                <c:pt idx="856">
                  <c:v>1.9903964240993458E-2</c:v>
                </c:pt>
                <c:pt idx="857">
                  <c:v>1.953749019330207E-2</c:v>
                </c:pt>
                <c:pt idx="858">
                  <c:v>2.1502240119917464E-2</c:v>
                </c:pt>
                <c:pt idx="859">
                  <c:v>2.5006960714632837E-2</c:v>
                </c:pt>
                <c:pt idx="860">
                  <c:v>2.3663785551976759E-2</c:v>
                </c:pt>
                <c:pt idx="861">
                  <c:v>2.5560929172601214E-2</c:v>
                </c:pt>
                <c:pt idx="862">
                  <c:v>2.6838311885559029E-2</c:v>
                </c:pt>
                <c:pt idx="863">
                  <c:v>3.1450434610927801E-2</c:v>
                </c:pt>
                <c:pt idx="864">
                  <c:v>3.0822592075013706E-2</c:v>
                </c:pt>
                <c:pt idx="865">
                  <c:v>3.4651855280821639E-2</c:v>
                </c:pt>
                <c:pt idx="866">
                  <c:v>3.5432882313041321E-2</c:v>
                </c:pt>
                <c:pt idx="867">
                  <c:v>3.4145092125684694E-2</c:v>
                </c:pt>
                <c:pt idx="868">
                  <c:v>3.0246224870771519E-2</c:v>
                </c:pt>
                <c:pt idx="869">
                  <c:v>2.7504772833944816E-2</c:v>
                </c:pt>
                <c:pt idx="870">
                  <c:v>2.6853049409323919E-2</c:v>
                </c:pt>
                <c:pt idx="871">
                  <c:v>3.2003167165692618E-2</c:v>
                </c:pt>
                <c:pt idx="872">
                  <c:v>3.256274660967675E-2</c:v>
                </c:pt>
                <c:pt idx="873">
                  <c:v>3.789011553593654E-2</c:v>
                </c:pt>
                <c:pt idx="874">
                  <c:v>3.6370699452573776E-2</c:v>
                </c:pt>
                <c:pt idx="875">
                  <c:v>3.7418354800028496E-2</c:v>
                </c:pt>
                <c:pt idx="876">
                  <c:v>4.0527535146015321E-2</c:v>
                </c:pt>
                <c:pt idx="877">
                  <c:v>4.4515567080647522E-2</c:v>
                </c:pt>
                <c:pt idx="878">
                  <c:v>4.2654079866976127E-2</c:v>
                </c:pt>
                <c:pt idx="879">
                  <c:v>3.4961918832793953E-2</c:v>
                </c:pt>
                <c:pt idx="880">
                  <c:v>3.8576629383349555E-2</c:v>
                </c:pt>
                <c:pt idx="881">
                  <c:v>3.5752678436982717E-2</c:v>
                </c:pt>
                <c:pt idx="882">
                  <c:v>3.6363131131453522E-2</c:v>
                </c:pt>
                <c:pt idx="883">
                  <c:v>3.5059860918969309E-2</c:v>
                </c:pt>
                <c:pt idx="884">
                  <c:v>3.2285981271395037E-2</c:v>
                </c:pt>
                <c:pt idx="885">
                  <c:v>2.9730750088323349E-2</c:v>
                </c:pt>
                <c:pt idx="886">
                  <c:v>3.5153232429049518E-2</c:v>
                </c:pt>
                <c:pt idx="887">
                  <c:v>3.8912757934196053E-2</c:v>
                </c:pt>
                <c:pt idx="888">
                  <c:v>3.8204022349005218E-2</c:v>
                </c:pt>
                <c:pt idx="889">
                  <c:v>3.8549633243720245E-2</c:v>
                </c:pt>
                <c:pt idx="890">
                  <c:v>4.0639727292862957E-2</c:v>
                </c:pt>
                <c:pt idx="891">
                  <c:v>4.0369126577623267E-2</c:v>
                </c:pt>
                <c:pt idx="892">
                  <c:v>3.6335910811547828E-2</c:v>
                </c:pt>
                <c:pt idx="893">
                  <c:v>3.3448966311656177E-2</c:v>
                </c:pt>
                <c:pt idx="894">
                  <c:v>3.0698510611919191E-2</c:v>
                </c:pt>
                <c:pt idx="895">
                  <c:v>2.764455129722174E-2</c:v>
                </c:pt>
                <c:pt idx="896">
                  <c:v>3.316799616450887E-2</c:v>
                </c:pt>
                <c:pt idx="897">
                  <c:v>3.1740932116281387E-2</c:v>
                </c:pt>
                <c:pt idx="898">
                  <c:v>3.4367729962571994E-2</c:v>
                </c:pt>
                <c:pt idx="899">
                  <c:v>3.254137488598783E-2</c:v>
                </c:pt>
                <c:pt idx="900">
                  <c:v>3.1805971979814621E-2</c:v>
                </c:pt>
                <c:pt idx="901">
                  <c:v>2.967620925658938E-2</c:v>
                </c:pt>
                <c:pt idx="902">
                  <c:v>2.9831692763613939E-2</c:v>
                </c:pt>
                <c:pt idx="903">
                  <c:v>3.2153360746641012E-2</c:v>
                </c:pt>
                <c:pt idx="904">
                  <c:v>3.67168077309806E-2</c:v>
                </c:pt>
                <c:pt idx="905">
                  <c:v>3.8143799072264173E-2</c:v>
                </c:pt>
                <c:pt idx="906">
                  <c:v>3.914835258644131E-2</c:v>
                </c:pt>
                <c:pt idx="907">
                  <c:v>3.8833485305126002E-2</c:v>
                </c:pt>
                <c:pt idx="908">
                  <c:v>3.3931049866488379E-2</c:v>
                </c:pt>
                <c:pt idx="909">
                  <c:v>3.1429424315488411E-2</c:v>
                </c:pt>
                <c:pt idx="910">
                  <c:v>3.2896815921660445E-2</c:v>
                </c:pt>
                <c:pt idx="911">
                  <c:v>3.5088325437757591E-2</c:v>
                </c:pt>
                <c:pt idx="912">
                  <c:v>3.8310292406850265E-2</c:v>
                </c:pt>
                <c:pt idx="913">
                  <c:v>3.3810723493027106E-2</c:v>
                </c:pt>
                <c:pt idx="914">
                  <c:v>3.1735014012509444E-2</c:v>
                </c:pt>
                <c:pt idx="915">
                  <c:v>3.0903112985052741E-2</c:v>
                </c:pt>
                <c:pt idx="916">
                  <c:v>3.1012603210170471E-2</c:v>
                </c:pt>
                <c:pt idx="917">
                  <c:v>3.1847926148331901E-2</c:v>
                </c:pt>
                <c:pt idx="918">
                  <c:v>3.7195872165797637E-2</c:v>
                </c:pt>
                <c:pt idx="919">
                  <c:v>4.1323548170568658E-2</c:v>
                </c:pt>
                <c:pt idx="920">
                  <c:v>4.0657554819013349E-2</c:v>
                </c:pt>
                <c:pt idx="921">
                  <c:v>4.0800766190878357E-2</c:v>
                </c:pt>
                <c:pt idx="922">
                  <c:v>3.4121544444786316E-2</c:v>
                </c:pt>
                <c:pt idx="923">
                  <c:v>3.7018203156865638E-2</c:v>
                </c:pt>
                <c:pt idx="924">
                  <c:v>3.5729179102091793E-2</c:v>
                </c:pt>
                <c:pt idx="925">
                  <c:v>4.123282490201282E-2</c:v>
                </c:pt>
                <c:pt idx="926">
                  <c:v>4.5655986738625406E-2</c:v>
                </c:pt>
                <c:pt idx="927">
                  <c:v>4.2018036042149653E-2</c:v>
                </c:pt>
                <c:pt idx="928">
                  <c:v>3.6392039678954713E-2</c:v>
                </c:pt>
                <c:pt idx="929">
                  <c:v>3.6621932533415343E-2</c:v>
                </c:pt>
                <c:pt idx="930">
                  <c:v>3.6166225668973886E-2</c:v>
                </c:pt>
                <c:pt idx="931">
                  <c:v>3.6463496556104084E-2</c:v>
                </c:pt>
                <c:pt idx="932">
                  <c:v>3.8612487937665044E-2</c:v>
                </c:pt>
                <c:pt idx="933">
                  <c:v>3.5890083689965574E-2</c:v>
                </c:pt>
                <c:pt idx="934">
                  <c:v>3.2177914497386322E-2</c:v>
                </c:pt>
                <c:pt idx="935">
                  <c:v>3.4445308364176752E-2</c:v>
                </c:pt>
                <c:pt idx="936">
                  <c:v>3.3911784821665319E-2</c:v>
                </c:pt>
                <c:pt idx="937">
                  <c:v>2.7389364950742998E-2</c:v>
                </c:pt>
                <c:pt idx="938">
                  <c:v>3.2962032063513898E-2</c:v>
                </c:pt>
                <c:pt idx="939">
                  <c:v>4.2030395138360419E-2</c:v>
                </c:pt>
                <c:pt idx="940">
                  <c:v>4.1413415653508374E-2</c:v>
                </c:pt>
                <c:pt idx="941">
                  <c:v>4.5440219757975492E-2</c:v>
                </c:pt>
                <c:pt idx="942">
                  <c:v>3.5515249146506236E-2</c:v>
                </c:pt>
                <c:pt idx="943">
                  <c:v>3.0807478688323335E-2</c:v>
                </c:pt>
                <c:pt idx="944">
                  <c:v>2.568651867308672E-2</c:v>
                </c:pt>
                <c:pt idx="945">
                  <c:v>2.6742566266090891E-2</c:v>
                </c:pt>
                <c:pt idx="946">
                  <c:v>2.9448131156085952E-2</c:v>
                </c:pt>
                <c:pt idx="947">
                  <c:v>2.4909070445769899E-2</c:v>
                </c:pt>
                <c:pt idx="948">
                  <c:v>1.8937025188864098E-2</c:v>
                </c:pt>
                <c:pt idx="949">
                  <c:v>1.5112393648328969E-2</c:v>
                </c:pt>
                <c:pt idx="950">
                  <c:v>1.7341133011393815E-2</c:v>
                </c:pt>
                <c:pt idx="951">
                  <c:v>1.5721258971906401E-2</c:v>
                </c:pt>
                <c:pt idx="952">
                  <c:v>1.6260551843470954E-2</c:v>
                </c:pt>
                <c:pt idx="953">
                  <c:v>2.1230833387005817E-2</c:v>
                </c:pt>
                <c:pt idx="954">
                  <c:v>1.8019111064384384E-2</c:v>
                </c:pt>
                <c:pt idx="955">
                  <c:v>1.6293358865840969E-2</c:v>
                </c:pt>
                <c:pt idx="956">
                  <c:v>1.3832327516362561E-2</c:v>
                </c:pt>
                <c:pt idx="957">
                  <c:v>1.2091463158863634E-2</c:v>
                </c:pt>
                <c:pt idx="958">
                  <c:v>1.1517462640552988E-2</c:v>
                </c:pt>
                <c:pt idx="959">
                  <c:v>1.1483080070915572E-2</c:v>
                </c:pt>
                <c:pt idx="960">
                  <c:v>1.5070571411419908E-2</c:v>
                </c:pt>
                <c:pt idx="961">
                  <c:v>1.1875843486899724E-2</c:v>
                </c:pt>
                <c:pt idx="962">
                  <c:v>1.2847906375396448E-2</c:v>
                </c:pt>
                <c:pt idx="963">
                  <c:v>1.5882312178412652E-2</c:v>
                </c:pt>
                <c:pt idx="964">
                  <c:v>1.6660704189506718E-2</c:v>
                </c:pt>
                <c:pt idx="965">
                  <c:v>1.3387328845226398E-2</c:v>
                </c:pt>
                <c:pt idx="966">
                  <c:v>1.4617129481640474E-2</c:v>
                </c:pt>
                <c:pt idx="967">
                  <c:v>1.7926096094204404E-2</c:v>
                </c:pt>
                <c:pt idx="968">
                  <c:v>1.7166913966071343E-2</c:v>
                </c:pt>
                <c:pt idx="969">
                  <c:v>1.7310309815448125E-2</c:v>
                </c:pt>
                <c:pt idx="970">
                  <c:v>2.1228450135060011E-2</c:v>
                </c:pt>
                <c:pt idx="971">
                  <c:v>2.4763314588708413E-2</c:v>
                </c:pt>
                <c:pt idx="972">
                  <c:v>3.4950479043591567E-2</c:v>
                </c:pt>
                <c:pt idx="973">
                  <c:v>4.041300453095191E-2</c:v>
                </c:pt>
                <c:pt idx="974">
                  <c:v>4.0052880282239509E-2</c:v>
                </c:pt>
                <c:pt idx="975">
                  <c:v>3.6679486573807304E-2</c:v>
                </c:pt>
                <c:pt idx="976">
                  <c:v>3.7008274164706791E-2</c:v>
                </c:pt>
                <c:pt idx="977">
                  <c:v>4.6067820135120403E-2</c:v>
                </c:pt>
                <c:pt idx="978">
                  <c:v>4.4792778562171447E-2</c:v>
                </c:pt>
                <c:pt idx="979">
                  <c:v>4.7388873294903142E-2</c:v>
                </c:pt>
                <c:pt idx="980">
                  <c:v>5.1098958606660007E-2</c:v>
                </c:pt>
                <c:pt idx="981">
                  <c:v>5.2535482355068393E-2</c:v>
                </c:pt>
                <c:pt idx="982">
                  <c:v>4.0628611182886257E-2</c:v>
                </c:pt>
                <c:pt idx="983">
                  <c:v>4.0515509387145779E-2</c:v>
                </c:pt>
                <c:pt idx="984">
                  <c:v>4.0141665750112375E-2</c:v>
                </c:pt>
                <c:pt idx="985">
                  <c:v>3.9427273943380657E-2</c:v>
                </c:pt>
                <c:pt idx="986">
                  <c:v>3.4415279767986938E-2</c:v>
                </c:pt>
                <c:pt idx="987">
                  <c:v>3.6655906846928515E-2</c:v>
                </c:pt>
                <c:pt idx="988">
                  <c:v>3.9387521910669181E-2</c:v>
                </c:pt>
                <c:pt idx="989">
                  <c:v>3.5973181896050005E-2</c:v>
                </c:pt>
                <c:pt idx="990">
                  <c:v>3.690078575735059E-2</c:v>
                </c:pt>
                <c:pt idx="991">
                  <c:v>3.8281103126640577E-2</c:v>
                </c:pt>
                <c:pt idx="992">
                  <c:v>3.8555294723046592E-2</c:v>
                </c:pt>
                <c:pt idx="993">
                  <c:v>4.2005940318492245E-2</c:v>
                </c:pt>
                <c:pt idx="994">
                  <c:v>3.839776153722569E-2</c:v>
                </c:pt>
                <c:pt idx="995">
                  <c:v>4.0774418179390967E-2</c:v>
                </c:pt>
                <c:pt idx="996">
                  <c:v>4.0482266774728069E-2</c:v>
                </c:pt>
                <c:pt idx="997">
                  <c:v>4.349644095662715E-2</c:v>
                </c:pt>
                <c:pt idx="998">
                  <c:v>4.1875438176880594E-2</c:v>
                </c:pt>
                <c:pt idx="999">
                  <c:v>3.9617543263732506E-2</c:v>
                </c:pt>
                <c:pt idx="1000">
                  <c:v>3.5066200141389663E-2</c:v>
                </c:pt>
                <c:pt idx="1001">
                  <c:v>3.7401196062284384E-2</c:v>
                </c:pt>
                <c:pt idx="1002">
                  <c:v>3.7752058288675013E-2</c:v>
                </c:pt>
                <c:pt idx="1003">
                  <c:v>3.9995238079644155E-2</c:v>
                </c:pt>
                <c:pt idx="1004">
                  <c:v>3.7792906922268943E-2</c:v>
                </c:pt>
                <c:pt idx="1005">
                  <c:v>4.0835886152061782E-2</c:v>
                </c:pt>
                <c:pt idx="1006">
                  <c:v>4.1103488999661597E-2</c:v>
                </c:pt>
                <c:pt idx="1007">
                  <c:v>4.1831423351064184E-2</c:v>
                </c:pt>
                <c:pt idx="1008">
                  <c:v>3.8336024500806032E-2</c:v>
                </c:pt>
                <c:pt idx="1009">
                  <c:v>3.9325626198398425E-2</c:v>
                </c:pt>
                <c:pt idx="1010">
                  <c:v>3.8398263541310339E-2</c:v>
                </c:pt>
                <c:pt idx="1011">
                  <c:v>3.3885185656575015E-2</c:v>
                </c:pt>
                <c:pt idx="1012">
                  <c:v>3.9702070105998036E-2</c:v>
                </c:pt>
                <c:pt idx="1013">
                  <c:v>4.410591127365171E-2</c:v>
                </c:pt>
                <c:pt idx="1014">
                  <c:v>3.9737130048349008E-2</c:v>
                </c:pt>
                <c:pt idx="1015">
                  <c:v>3.834875795455734E-2</c:v>
                </c:pt>
                <c:pt idx="1016">
                  <c:v>4.1861313643961132E-2</c:v>
                </c:pt>
                <c:pt idx="1017">
                  <c:v>3.8499094868239186E-2</c:v>
                </c:pt>
                <c:pt idx="1018">
                  <c:v>4.1127973032667152E-2</c:v>
                </c:pt>
                <c:pt idx="1019">
                  <c:v>4.0419893237403248E-2</c:v>
                </c:pt>
                <c:pt idx="1020">
                  <c:v>3.0928791463681854E-2</c:v>
                </c:pt>
                <c:pt idx="1021">
                  <c:v>3.1453743598383606E-2</c:v>
                </c:pt>
                <c:pt idx="1022">
                  <c:v>3.3899360177485557E-2</c:v>
                </c:pt>
                <c:pt idx="1023">
                  <c:v>3.4028492327786333E-2</c:v>
                </c:pt>
                <c:pt idx="1024">
                  <c:v>3.3259210627008838E-2</c:v>
                </c:pt>
                <c:pt idx="1025">
                  <c:v>3.5694442091555548E-2</c:v>
                </c:pt>
                <c:pt idx="1026">
                  <c:v>3.7029174498281844E-2</c:v>
                </c:pt>
                <c:pt idx="1027">
                  <c:v>3.5119902280758356E-2</c:v>
                </c:pt>
                <c:pt idx="1028">
                  <c:v>3.6423167450983028E-2</c:v>
                </c:pt>
                <c:pt idx="1029">
                  <c:v>3.8511136683026428E-2</c:v>
                </c:pt>
                <c:pt idx="1030">
                  <c:v>3.7207021011835234E-2</c:v>
                </c:pt>
                <c:pt idx="1031">
                  <c:v>3.7948994906002002E-2</c:v>
                </c:pt>
                <c:pt idx="1032">
                  <c:v>4.1287365359865304E-2</c:v>
                </c:pt>
                <c:pt idx="1033">
                  <c:v>3.6776601584842618E-2</c:v>
                </c:pt>
                <c:pt idx="1034">
                  <c:v>4.0235314053185194E-2</c:v>
                </c:pt>
                <c:pt idx="1035">
                  <c:v>4.0590387866377906E-2</c:v>
                </c:pt>
                <c:pt idx="1036">
                  <c:v>3.7577312330312272E-2</c:v>
                </c:pt>
                <c:pt idx="1037">
                  <c:v>3.7440567437075183E-2</c:v>
                </c:pt>
                <c:pt idx="1038">
                  <c:v>4.1804826226622856E-2</c:v>
                </c:pt>
                <c:pt idx="1039">
                  <c:v>4.3599735757112748E-2</c:v>
                </c:pt>
                <c:pt idx="1040">
                  <c:v>3.8508518806508289E-2</c:v>
                </c:pt>
                <c:pt idx="1041">
                  <c:v>3.7852140914202075E-2</c:v>
                </c:pt>
                <c:pt idx="1042">
                  <c:v>3.348966452330495E-2</c:v>
                </c:pt>
                <c:pt idx="1043">
                  <c:v>3.5402957464727935E-2</c:v>
                </c:pt>
                <c:pt idx="1044">
                  <c:v>4.0114290089644233E-2</c:v>
                </c:pt>
                <c:pt idx="1045">
                  <c:v>3.7822525080397455E-2</c:v>
                </c:pt>
                <c:pt idx="1046">
                  <c:v>3.521465403257585E-2</c:v>
                </c:pt>
                <c:pt idx="1047">
                  <c:v>2.8397796675220563E-2</c:v>
                </c:pt>
                <c:pt idx="1048">
                  <c:v>3.2866114653898833E-2</c:v>
                </c:pt>
                <c:pt idx="1049">
                  <c:v>3.2107095866402355E-2</c:v>
                </c:pt>
                <c:pt idx="1050">
                  <c:v>3.1470587321141184E-2</c:v>
                </c:pt>
                <c:pt idx="1051">
                  <c:v>3.9743966858619487E-2</c:v>
                </c:pt>
                <c:pt idx="1052">
                  <c:v>2.0865116517988811E-2</c:v>
                </c:pt>
                <c:pt idx="1053">
                  <c:v>1.6383379965559813E-2</c:v>
                </c:pt>
                <c:pt idx="1054">
                  <c:v>2.1783129230142001E-2</c:v>
                </c:pt>
                <c:pt idx="1055">
                  <c:v>2.4182730472968678E-2</c:v>
                </c:pt>
                <c:pt idx="1056">
                  <c:v>2.4756106206027452E-2</c:v>
                </c:pt>
                <c:pt idx="1057">
                  <c:v>2.2096483326256234E-2</c:v>
                </c:pt>
                <c:pt idx="1058">
                  <c:v>2.2286804718780404E-2</c:v>
                </c:pt>
                <c:pt idx="1059">
                  <c:v>2.4779408537862969E-2</c:v>
                </c:pt>
                <c:pt idx="1060">
                  <c:v>2.3358198489701429E-2</c:v>
                </c:pt>
                <c:pt idx="1061">
                  <c:v>2.7852484015321484E-2</c:v>
                </c:pt>
                <c:pt idx="1062">
                  <c:v>3.0905900209591122E-2</c:v>
                </c:pt>
                <c:pt idx="1063">
                  <c:v>3.1251317987080925E-2</c:v>
                </c:pt>
                <c:pt idx="1064">
                  <c:v>3.3788959617123401E-2</c:v>
                </c:pt>
                <c:pt idx="1065">
                  <c:v>3.6361566769828213E-2</c:v>
                </c:pt>
                <c:pt idx="1066">
                  <c:v>4.127379275506915E-2</c:v>
                </c:pt>
                <c:pt idx="1067">
                  <c:v>4.3861103141958138E-2</c:v>
                </c:pt>
                <c:pt idx="1068">
                  <c:v>5.5167900788516244E-2</c:v>
                </c:pt>
                <c:pt idx="1069">
                  <c:v>5.6834624919537689E-2</c:v>
                </c:pt>
                <c:pt idx="1070">
                  <c:v>6.4019700782865049E-2</c:v>
                </c:pt>
                <c:pt idx="1071">
                  <c:v>6.6645355770884471E-2</c:v>
                </c:pt>
                <c:pt idx="1072">
                  <c:v>6.7279393264354878E-2</c:v>
                </c:pt>
                <c:pt idx="1073">
                  <c:v>6.8678425134496013E-2</c:v>
                </c:pt>
                <c:pt idx="1074">
                  <c:v>6.3157802199261898E-2</c:v>
                </c:pt>
                <c:pt idx="1075">
                  <c:v>5.3758347870082761E-2</c:v>
                </c:pt>
                <c:pt idx="1076">
                  <c:v>4.9515640593191218E-2</c:v>
                </c:pt>
                <c:pt idx="1077">
                  <c:v>4.4215942446550242E-2</c:v>
                </c:pt>
                <c:pt idx="1078">
                  <c:v>4.3785942049556971E-2</c:v>
                </c:pt>
                <c:pt idx="1079">
                  <c:v>4.9670572223756274E-2</c:v>
                </c:pt>
                <c:pt idx="1080">
                  <c:v>4.9977732607718796E-2</c:v>
                </c:pt>
                <c:pt idx="1081">
                  <c:v>4.9012275267420004E-2</c:v>
                </c:pt>
                <c:pt idx="1082">
                  <c:v>5.3957008961001827E-2</c:v>
                </c:pt>
                <c:pt idx="1083">
                  <c:v>6.1735152932888782E-2</c:v>
                </c:pt>
                <c:pt idx="1084">
                  <c:v>6.0477329824564281E-2</c:v>
                </c:pt>
                <c:pt idx="1085">
                  <c:v>5.9017269175911068E-2</c:v>
                </c:pt>
                <c:pt idx="1086">
                  <c:v>4.8281408999159836E-2</c:v>
                </c:pt>
                <c:pt idx="1087">
                  <c:v>5.1666219003643737E-2</c:v>
                </c:pt>
                <c:pt idx="1088">
                  <c:v>4.6028884663501531E-2</c:v>
                </c:pt>
                <c:pt idx="1089">
                  <c:v>3.7894856814736345E-2</c:v>
                </c:pt>
                <c:pt idx="1090">
                  <c:v>3.8777902349414854E-2</c:v>
                </c:pt>
                <c:pt idx="1091">
                  <c:v>4.5011448261957042E-2</c:v>
                </c:pt>
                <c:pt idx="1092">
                  <c:v>4.7610619678756544E-2</c:v>
                </c:pt>
                <c:pt idx="1093">
                  <c:v>4.2356279133579144E-2</c:v>
                </c:pt>
                <c:pt idx="1094">
                  <c:v>4.5005179953825955E-2</c:v>
                </c:pt>
                <c:pt idx="1095">
                  <c:v>4.1044930789027274E-2</c:v>
                </c:pt>
                <c:pt idx="1096">
                  <c:v>4.6183604241926447E-2</c:v>
                </c:pt>
                <c:pt idx="1097">
                  <c:v>4.8674332859156483E-2</c:v>
                </c:pt>
                <c:pt idx="1098">
                  <c:v>4.9294821640745862E-2</c:v>
                </c:pt>
                <c:pt idx="1099">
                  <c:v>3.6356808552943071E-2</c:v>
                </c:pt>
                <c:pt idx="1100">
                  <c:v>2.7996776711830849E-2</c:v>
                </c:pt>
                <c:pt idx="1101">
                  <c:v>2.6157524775594507E-2</c:v>
                </c:pt>
                <c:pt idx="1102">
                  <c:v>1.995917619366552E-2</c:v>
                </c:pt>
                <c:pt idx="1103">
                  <c:v>1.7192610965275877E-2</c:v>
                </c:pt>
                <c:pt idx="1104">
                  <c:v>1.8268290257722811E-2</c:v>
                </c:pt>
                <c:pt idx="1105">
                  <c:v>1.554470316073565E-2</c:v>
                </c:pt>
                <c:pt idx="1106">
                  <c:v>1.5659990462884903E-2</c:v>
                </c:pt>
                <c:pt idx="1107">
                  <c:v>1.3325464667409401E-2</c:v>
                </c:pt>
                <c:pt idx="1108">
                  <c:v>1.1477310041950088E-2</c:v>
                </c:pt>
                <c:pt idx="1109">
                  <c:v>1.2429480071667044E-2</c:v>
                </c:pt>
                <c:pt idx="1110">
                  <c:v>1.1948397151877895E-2</c:v>
                </c:pt>
                <c:pt idx="1111">
                  <c:v>1.1418626224719671E-2</c:v>
                </c:pt>
                <c:pt idx="1112">
                  <c:v>1.0999293911208373E-2</c:v>
                </c:pt>
                <c:pt idx="1113">
                  <c:v>5.1286118121566665E-3</c:v>
                </c:pt>
                <c:pt idx="1114">
                  <c:v>1.6263640091378302E-3</c:v>
                </c:pt>
                <c:pt idx="1115">
                  <c:v>3.2731415118043713E-3</c:v>
                </c:pt>
                <c:pt idx="1116">
                  <c:v>8.7863544737068425E-3</c:v>
                </c:pt>
                <c:pt idx="1117">
                  <c:v>1.5299218896992305E-2</c:v>
                </c:pt>
                <c:pt idx="1118">
                  <c:v>2.0275887610370576E-2</c:v>
                </c:pt>
                <c:pt idx="1119">
                  <c:v>1.783083437532219E-2</c:v>
                </c:pt>
                <c:pt idx="1120">
                  <c:v>1.9210485153923821E-2</c:v>
                </c:pt>
                <c:pt idx="1121">
                  <c:v>1.2719708254510048E-2</c:v>
                </c:pt>
                <c:pt idx="1122">
                  <c:v>1.5541567827283996E-2</c:v>
                </c:pt>
                <c:pt idx="1123">
                  <c:v>3.441548661686511E-2</c:v>
                </c:pt>
                <c:pt idx="1124">
                  <c:v>5.0063978811862871E-2</c:v>
                </c:pt>
                <c:pt idx="1125">
                  <c:v>4.6169631843157095E-2</c:v>
                </c:pt>
                <c:pt idx="1126">
                  <c:v>4.8809446419242557E-2</c:v>
                </c:pt>
                <c:pt idx="1127">
                  <c:v>6.3316465582809192E-2</c:v>
                </c:pt>
                <c:pt idx="1128">
                  <c:v>6.5502021660031801E-2</c:v>
                </c:pt>
                <c:pt idx="1129">
                  <c:v>6.3616453220811844E-2</c:v>
                </c:pt>
                <c:pt idx="1130">
                  <c:v>6.1814305208121638E-2</c:v>
                </c:pt>
                <c:pt idx="1131">
                  <c:v>6.0491454025371927E-2</c:v>
                </c:pt>
                <c:pt idx="1132">
                  <c:v>7.7740273428476753E-2</c:v>
                </c:pt>
                <c:pt idx="1133">
                  <c:v>8.7835861921692501E-2</c:v>
                </c:pt>
                <c:pt idx="1134">
                  <c:v>8.5248458792238094E-2</c:v>
                </c:pt>
                <c:pt idx="1135">
                  <c:v>7.6097717744220431E-2</c:v>
                </c:pt>
                <c:pt idx="1136">
                  <c:v>7.8673250129326397E-2</c:v>
                </c:pt>
                <c:pt idx="1137">
                  <c:v>8.6818854892811145E-2</c:v>
                </c:pt>
                <c:pt idx="1138">
                  <c:v>8.6304019027334825E-2</c:v>
                </c:pt>
                <c:pt idx="1139">
                  <c:v>8.6713291155923439E-2</c:v>
                </c:pt>
                <c:pt idx="1140">
                  <c:v>7.7703952349478508E-2</c:v>
                </c:pt>
                <c:pt idx="1141">
                  <c:v>6.8070750254493009E-2</c:v>
                </c:pt>
                <c:pt idx="1142">
                  <c:v>5.0752529132638793E-2</c:v>
                </c:pt>
                <c:pt idx="1143">
                  <c:v>5.9438310150035888E-2</c:v>
                </c:pt>
                <c:pt idx="1144">
                  <c:v>5.7831038134509759E-2</c:v>
                </c:pt>
                <c:pt idx="1145">
                  <c:v>6.3309880629565884E-2</c:v>
                </c:pt>
                <c:pt idx="1146">
                  <c:v>5.6326831035522051E-2</c:v>
                </c:pt>
                <c:pt idx="1147">
                  <c:v>5.31243932013791E-2</c:v>
                </c:pt>
                <c:pt idx="1148">
                  <c:v>7.252666962048479E-2</c:v>
                </c:pt>
                <c:pt idx="1149">
                  <c:v>7.9551056514123364E-2</c:v>
                </c:pt>
                <c:pt idx="1150">
                  <c:v>7.3024149328253268E-2</c:v>
                </c:pt>
                <c:pt idx="1151">
                  <c:v>8.2522845139030437E-2</c:v>
                </c:pt>
                <c:pt idx="1152">
                  <c:v>6.5344833656793305E-2</c:v>
                </c:pt>
                <c:pt idx="1153">
                  <c:v>5.481009748809771E-2</c:v>
                </c:pt>
                <c:pt idx="1154">
                  <c:v>7.8119088938602296E-2</c:v>
                </c:pt>
                <c:pt idx="1155">
                  <c:v>6.7877612652270172E-2</c:v>
                </c:pt>
                <c:pt idx="1156">
                  <c:v>0.10166597941298829</c:v>
                </c:pt>
                <c:pt idx="1157">
                  <c:v>0.12819985443562495</c:v>
                </c:pt>
                <c:pt idx="1158">
                  <c:v>0.16029029123748278</c:v>
                </c:pt>
                <c:pt idx="1159">
                  <c:v>0.1740302091618795</c:v>
                </c:pt>
                <c:pt idx="1160">
                  <c:v>0.18739079774975165</c:v>
                </c:pt>
                <c:pt idx="1161">
                  <c:v>0.19988713507434425</c:v>
                </c:pt>
                <c:pt idx="1162">
                  <c:v>0.19235043121561232</c:v>
                </c:pt>
                <c:pt idx="1163">
                  <c:v>0.19651510823246984</c:v>
                </c:pt>
                <c:pt idx="1164">
                  <c:v>0.19844302728947188</c:v>
                </c:pt>
                <c:pt idx="1165">
                  <c:v>0.19827726799675788</c:v>
                </c:pt>
                <c:pt idx="1166">
                  <c:v>0.18693557635368349</c:v>
                </c:pt>
                <c:pt idx="1167">
                  <c:v>0.18324548667315629</c:v>
                </c:pt>
                <c:pt idx="1168">
                  <c:v>0.17042380876582641</c:v>
                </c:pt>
                <c:pt idx="1169">
                  <c:v>0.17076406334870722</c:v>
                </c:pt>
                <c:pt idx="1170">
                  <c:v>0.17590484425080485</c:v>
                </c:pt>
                <c:pt idx="1171">
                  <c:v>0.1793477384063063</c:v>
                </c:pt>
                <c:pt idx="1172">
                  <c:v>0.18432677375995032</c:v>
                </c:pt>
                <c:pt idx="1173">
                  <c:v>0.18245847016510619</c:v>
                </c:pt>
                <c:pt idx="1174">
                  <c:v>0.18049405166019139</c:v>
                </c:pt>
                <c:pt idx="1175">
                  <c:v>0.17579665374325015</c:v>
                </c:pt>
                <c:pt idx="1176">
                  <c:v>0.17902533304949031</c:v>
                </c:pt>
                <c:pt idx="1177">
                  <c:v>0.18982515676509021</c:v>
                </c:pt>
                <c:pt idx="1178">
                  <c:v>0.19025640694233367</c:v>
                </c:pt>
                <c:pt idx="1179">
                  <c:v>0.18103309608158621</c:v>
                </c:pt>
                <c:pt idx="1180">
                  <c:v>0.18622973436560999</c:v>
                </c:pt>
                <c:pt idx="1181">
                  <c:v>0.18380863522384466</c:v>
                </c:pt>
                <c:pt idx="1182">
                  <c:v>0.18820766241760165</c:v>
                </c:pt>
                <c:pt idx="1183">
                  <c:v>0.17678031093870727</c:v>
                </c:pt>
                <c:pt idx="1184">
                  <c:v>0.17580764856075487</c:v>
                </c:pt>
                <c:pt idx="1185">
                  <c:v>0.18570056732445109</c:v>
                </c:pt>
                <c:pt idx="1186">
                  <c:v>0.17822826291194657</c:v>
                </c:pt>
                <c:pt idx="1187">
                  <c:v>0.16482796437819941</c:v>
                </c:pt>
                <c:pt idx="1188">
                  <c:v>0.15526829123584215</c:v>
                </c:pt>
                <c:pt idx="1189">
                  <c:v>0.15511233138394359</c:v>
                </c:pt>
                <c:pt idx="1190">
                  <c:v>0.16350263610288757</c:v>
                </c:pt>
                <c:pt idx="1191">
                  <c:v>0.16947213542610337</c:v>
                </c:pt>
                <c:pt idx="1192">
                  <c:v>0.18941656513529065</c:v>
                </c:pt>
                <c:pt idx="1193">
                  <c:v>0.19516119886413774</c:v>
                </c:pt>
                <c:pt idx="1194">
                  <c:v>0.20845880752641591</c:v>
                </c:pt>
                <c:pt idx="1195">
                  <c:v>0.21752320284177892</c:v>
                </c:pt>
                <c:pt idx="1196">
                  <c:v>0.21730482228032583</c:v>
                </c:pt>
                <c:pt idx="1197">
                  <c:v>0.22590762491956415</c:v>
                </c:pt>
                <c:pt idx="1198">
                  <c:v>0.2207304580287584</c:v>
                </c:pt>
                <c:pt idx="1199">
                  <c:v>0.21885030108981149</c:v>
                </c:pt>
                <c:pt idx="1200">
                  <c:v>0.20726478522624481</c:v>
                </c:pt>
                <c:pt idx="1201">
                  <c:v>0.19929577941470222</c:v>
                </c:pt>
                <c:pt idx="1202">
                  <c:v>0.20607444985518397</c:v>
                </c:pt>
                <c:pt idx="1203">
                  <c:v>0.21766139561761039</c:v>
                </c:pt>
                <c:pt idx="1204">
                  <c:v>0.22511192806732971</c:v>
                </c:pt>
                <c:pt idx="1205">
                  <c:v>0.21501980692106132</c:v>
                </c:pt>
                <c:pt idx="1206">
                  <c:v>0.21883604387244682</c:v>
                </c:pt>
                <c:pt idx="1207">
                  <c:v>0.20766143377488311</c:v>
                </c:pt>
                <c:pt idx="1208">
                  <c:v>0.18753191209831629</c:v>
                </c:pt>
                <c:pt idx="1209">
                  <c:v>0.19191581205931979</c:v>
                </c:pt>
                <c:pt idx="1210">
                  <c:v>0.18973376624885735</c:v>
                </c:pt>
                <c:pt idx="1211">
                  <c:v>0.19810144404206304</c:v>
                </c:pt>
                <c:pt idx="1212">
                  <c:v>0.19688915154043182</c:v>
                </c:pt>
                <c:pt idx="1213">
                  <c:v>0.20487214390575412</c:v>
                </c:pt>
                <c:pt idx="1214">
                  <c:v>0.19528287582396248</c:v>
                </c:pt>
                <c:pt idx="1215">
                  <c:v>0.17482564843070808</c:v>
                </c:pt>
                <c:pt idx="1216">
                  <c:v>0.18030545994800942</c:v>
                </c:pt>
                <c:pt idx="1217">
                  <c:v>0.177056980013232</c:v>
                </c:pt>
                <c:pt idx="1218">
                  <c:v>0.18678802332087185</c:v>
                </c:pt>
                <c:pt idx="1219">
                  <c:v>0.18103056144873694</c:v>
                </c:pt>
                <c:pt idx="1220">
                  <c:v>0.15348236777352972</c:v>
                </c:pt>
                <c:pt idx="1221">
                  <c:v>0.14396693755934881</c:v>
                </c:pt>
                <c:pt idx="1222">
                  <c:v>0.15453808369961172</c:v>
                </c:pt>
                <c:pt idx="1223">
                  <c:v>0.1646197388016446</c:v>
                </c:pt>
                <c:pt idx="1224">
                  <c:v>0.17172564669670665</c:v>
                </c:pt>
                <c:pt idx="1225">
                  <c:v>0.16782093850241453</c:v>
                </c:pt>
                <c:pt idx="1226">
                  <c:v>0.17352242485593541</c:v>
                </c:pt>
                <c:pt idx="1227">
                  <c:v>0.16717326519105197</c:v>
                </c:pt>
                <c:pt idx="1228">
                  <c:v>0.17309573303058848</c:v>
                </c:pt>
                <c:pt idx="1229">
                  <c:v>0.17300201721664993</c:v>
                </c:pt>
                <c:pt idx="1230">
                  <c:v>0.17919471003180279</c:v>
                </c:pt>
                <c:pt idx="1231">
                  <c:v>0.17740391849652901</c:v>
                </c:pt>
                <c:pt idx="1232">
                  <c:v>0.15565031352890524</c:v>
                </c:pt>
                <c:pt idx="1233">
                  <c:v>0.15434233366162814</c:v>
                </c:pt>
                <c:pt idx="1234">
                  <c:v>0.17338675149973082</c:v>
                </c:pt>
                <c:pt idx="1235">
                  <c:v>0.16947114294090149</c:v>
                </c:pt>
                <c:pt idx="1236">
                  <c:v>0.17889535216301417</c:v>
                </c:pt>
                <c:pt idx="1237">
                  <c:v>0.19212447792689619</c:v>
                </c:pt>
                <c:pt idx="1238">
                  <c:v>0.19835679786490323</c:v>
                </c:pt>
                <c:pt idx="1239">
                  <c:v>0.1989280986239344</c:v>
                </c:pt>
                <c:pt idx="1240">
                  <c:v>0.19568261010381613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05192"/>
        <c:axId val="506007152"/>
      </c:scatterChart>
      <c:valAx>
        <c:axId val="506007544"/>
        <c:scaling>
          <c:orientation val="maxMin"/>
          <c:max val="12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002840"/>
        <c:crosses val="autoZero"/>
        <c:crossBetween val="midCat"/>
        <c:majorUnit val="249"/>
        <c:minorUnit val="249"/>
      </c:valAx>
      <c:valAx>
        <c:axId val="5060028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007544"/>
        <c:crosses val="autoZero"/>
        <c:crossBetween val="midCat"/>
      </c:valAx>
      <c:valAx>
        <c:axId val="506007152"/>
        <c:scaling>
          <c:orientation val="minMax"/>
          <c:max val="2"/>
          <c:min val="0"/>
        </c:scaling>
        <c:delete val="0"/>
        <c:axPos val="l"/>
        <c:numFmt formatCode="#\ ##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005192"/>
        <c:crosses val="max"/>
        <c:crossBetween val="midCat"/>
      </c:valAx>
      <c:valAx>
        <c:axId val="506005192"/>
        <c:scaling>
          <c:orientation val="maxMin"/>
          <c:max val="1245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007152"/>
        <c:crosses val="max"/>
        <c:crossBetween val="midCat"/>
        <c:majorUnit val="249"/>
        <c:minorUnit val="249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142877</xdr:colOff>
      <xdr:row>10</xdr:row>
      <xdr:rowOff>104774</xdr:rowOff>
    </xdr:from>
    <xdr:to>
      <xdr:col>12</xdr:col>
      <xdr:colOff>257175</xdr:colOff>
      <xdr:row>35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4"/>
  <sheetViews>
    <sheetView workbookViewId="0">
      <selection sqref="A1:E831"/>
    </sheetView>
  </sheetViews>
  <sheetFormatPr defaultRowHeight="12.75" x14ac:dyDescent="0.2"/>
  <cols>
    <col min="1" max="1" width="10.7109375" customWidth="1"/>
    <col min="2" max="3" width="23.7109375" customWidth="1"/>
    <col min="257" max="257" width="10.7109375" customWidth="1"/>
    <col min="258" max="259" width="23.7109375" customWidth="1"/>
    <col min="513" max="513" width="10.7109375" customWidth="1"/>
    <col min="514" max="515" width="23.7109375" customWidth="1"/>
    <col min="769" max="769" width="10.7109375" customWidth="1"/>
    <col min="770" max="771" width="23.7109375" customWidth="1"/>
    <col min="1025" max="1025" width="10.7109375" customWidth="1"/>
    <col min="1026" max="1027" width="23.7109375" customWidth="1"/>
    <col min="1281" max="1281" width="10.7109375" customWidth="1"/>
    <col min="1282" max="1283" width="23.7109375" customWidth="1"/>
    <col min="1537" max="1537" width="10.7109375" customWidth="1"/>
    <col min="1538" max="1539" width="23.7109375" customWidth="1"/>
    <col min="1793" max="1793" width="10.7109375" customWidth="1"/>
    <col min="1794" max="1795" width="23.7109375" customWidth="1"/>
    <col min="2049" max="2049" width="10.7109375" customWidth="1"/>
    <col min="2050" max="2051" width="23.7109375" customWidth="1"/>
    <col min="2305" max="2305" width="10.7109375" customWidth="1"/>
    <col min="2306" max="2307" width="23.7109375" customWidth="1"/>
    <col min="2561" max="2561" width="10.7109375" customWidth="1"/>
    <col min="2562" max="2563" width="23.7109375" customWidth="1"/>
    <col min="2817" max="2817" width="10.7109375" customWidth="1"/>
    <col min="2818" max="2819" width="23.7109375" customWidth="1"/>
    <col min="3073" max="3073" width="10.7109375" customWidth="1"/>
    <col min="3074" max="3075" width="23.7109375" customWidth="1"/>
    <col min="3329" max="3329" width="10.7109375" customWidth="1"/>
    <col min="3330" max="3331" width="23.7109375" customWidth="1"/>
    <col min="3585" max="3585" width="10.7109375" customWidth="1"/>
    <col min="3586" max="3587" width="23.7109375" customWidth="1"/>
    <col min="3841" max="3841" width="10.7109375" customWidth="1"/>
    <col min="3842" max="3843" width="23.7109375" customWidth="1"/>
    <col min="4097" max="4097" width="10.7109375" customWidth="1"/>
    <col min="4098" max="4099" width="23.7109375" customWidth="1"/>
    <col min="4353" max="4353" width="10.7109375" customWidth="1"/>
    <col min="4354" max="4355" width="23.7109375" customWidth="1"/>
    <col min="4609" max="4609" width="10.7109375" customWidth="1"/>
    <col min="4610" max="4611" width="23.7109375" customWidth="1"/>
    <col min="4865" max="4865" width="10.7109375" customWidth="1"/>
    <col min="4866" max="4867" width="23.7109375" customWidth="1"/>
    <col min="5121" max="5121" width="10.7109375" customWidth="1"/>
    <col min="5122" max="5123" width="23.7109375" customWidth="1"/>
    <col min="5377" max="5377" width="10.7109375" customWidth="1"/>
    <col min="5378" max="5379" width="23.7109375" customWidth="1"/>
    <col min="5633" max="5633" width="10.7109375" customWidth="1"/>
    <col min="5634" max="5635" width="23.7109375" customWidth="1"/>
    <col min="5889" max="5889" width="10.7109375" customWidth="1"/>
    <col min="5890" max="5891" width="23.7109375" customWidth="1"/>
    <col min="6145" max="6145" width="10.7109375" customWidth="1"/>
    <col min="6146" max="6147" width="23.7109375" customWidth="1"/>
    <col min="6401" max="6401" width="10.7109375" customWidth="1"/>
    <col min="6402" max="6403" width="23.7109375" customWidth="1"/>
    <col min="6657" max="6657" width="10.7109375" customWidth="1"/>
    <col min="6658" max="6659" width="23.7109375" customWidth="1"/>
    <col min="6913" max="6913" width="10.7109375" customWidth="1"/>
    <col min="6914" max="6915" width="23.7109375" customWidth="1"/>
    <col min="7169" max="7169" width="10.7109375" customWidth="1"/>
    <col min="7170" max="7171" width="23.7109375" customWidth="1"/>
    <col min="7425" max="7425" width="10.7109375" customWidth="1"/>
    <col min="7426" max="7427" width="23.7109375" customWidth="1"/>
    <col min="7681" max="7681" width="10.7109375" customWidth="1"/>
    <col min="7682" max="7683" width="23.7109375" customWidth="1"/>
    <col min="7937" max="7937" width="10.7109375" customWidth="1"/>
    <col min="7938" max="7939" width="23.7109375" customWidth="1"/>
    <col min="8193" max="8193" width="10.7109375" customWidth="1"/>
    <col min="8194" max="8195" width="23.7109375" customWidth="1"/>
    <col min="8449" max="8449" width="10.7109375" customWidth="1"/>
    <col min="8450" max="8451" width="23.7109375" customWidth="1"/>
    <col min="8705" max="8705" width="10.7109375" customWidth="1"/>
    <col min="8706" max="8707" width="23.7109375" customWidth="1"/>
    <col min="8961" max="8961" width="10.7109375" customWidth="1"/>
    <col min="8962" max="8963" width="23.7109375" customWidth="1"/>
    <col min="9217" max="9217" width="10.7109375" customWidth="1"/>
    <col min="9218" max="9219" width="23.7109375" customWidth="1"/>
    <col min="9473" max="9473" width="10.7109375" customWidth="1"/>
    <col min="9474" max="9475" width="23.7109375" customWidth="1"/>
    <col min="9729" max="9729" width="10.7109375" customWidth="1"/>
    <col min="9730" max="9731" width="23.7109375" customWidth="1"/>
    <col min="9985" max="9985" width="10.7109375" customWidth="1"/>
    <col min="9986" max="9987" width="23.7109375" customWidth="1"/>
    <col min="10241" max="10241" width="10.7109375" customWidth="1"/>
    <col min="10242" max="10243" width="23.7109375" customWidth="1"/>
    <col min="10497" max="10497" width="10.7109375" customWidth="1"/>
    <col min="10498" max="10499" width="23.7109375" customWidth="1"/>
    <col min="10753" max="10753" width="10.7109375" customWidth="1"/>
    <col min="10754" max="10755" width="23.7109375" customWidth="1"/>
    <col min="11009" max="11009" width="10.7109375" customWidth="1"/>
    <col min="11010" max="11011" width="23.7109375" customWidth="1"/>
    <col min="11265" max="11265" width="10.7109375" customWidth="1"/>
    <col min="11266" max="11267" width="23.7109375" customWidth="1"/>
    <col min="11521" max="11521" width="10.7109375" customWidth="1"/>
    <col min="11522" max="11523" width="23.7109375" customWidth="1"/>
    <col min="11777" max="11777" width="10.7109375" customWidth="1"/>
    <col min="11778" max="11779" width="23.7109375" customWidth="1"/>
    <col min="12033" max="12033" width="10.7109375" customWidth="1"/>
    <col min="12034" max="12035" width="23.7109375" customWidth="1"/>
    <col min="12289" max="12289" width="10.7109375" customWidth="1"/>
    <col min="12290" max="12291" width="23.7109375" customWidth="1"/>
    <col min="12545" max="12545" width="10.7109375" customWidth="1"/>
    <col min="12546" max="12547" width="23.7109375" customWidth="1"/>
    <col min="12801" max="12801" width="10.7109375" customWidth="1"/>
    <col min="12802" max="12803" width="23.7109375" customWidth="1"/>
    <col min="13057" max="13057" width="10.7109375" customWidth="1"/>
    <col min="13058" max="13059" width="23.7109375" customWidth="1"/>
    <col min="13313" max="13313" width="10.7109375" customWidth="1"/>
    <col min="13314" max="13315" width="23.7109375" customWidth="1"/>
    <col min="13569" max="13569" width="10.7109375" customWidth="1"/>
    <col min="13570" max="13571" width="23.7109375" customWidth="1"/>
    <col min="13825" max="13825" width="10.7109375" customWidth="1"/>
    <col min="13826" max="13827" width="23.7109375" customWidth="1"/>
    <col min="14081" max="14081" width="10.7109375" customWidth="1"/>
    <col min="14082" max="14083" width="23.7109375" customWidth="1"/>
    <col min="14337" max="14337" width="10.7109375" customWidth="1"/>
    <col min="14338" max="14339" width="23.7109375" customWidth="1"/>
    <col min="14593" max="14593" width="10.7109375" customWidth="1"/>
    <col min="14594" max="14595" width="23.7109375" customWidth="1"/>
    <col min="14849" max="14849" width="10.7109375" customWidth="1"/>
    <col min="14850" max="14851" width="23.7109375" customWidth="1"/>
    <col min="15105" max="15105" width="10.7109375" customWidth="1"/>
    <col min="15106" max="15107" width="23.7109375" customWidth="1"/>
    <col min="15361" max="15361" width="10.7109375" customWidth="1"/>
    <col min="15362" max="15363" width="23.7109375" customWidth="1"/>
    <col min="15617" max="15617" width="10.7109375" customWidth="1"/>
    <col min="15618" max="15619" width="23.7109375" customWidth="1"/>
    <col min="15873" max="15873" width="10.7109375" customWidth="1"/>
    <col min="15874" max="15875" width="23.7109375" customWidth="1"/>
    <col min="16129" max="16129" width="10.7109375" customWidth="1"/>
    <col min="16130" max="16131" width="23.7109375" customWidth="1"/>
  </cols>
  <sheetData>
    <row r="1" spans="1:5" ht="14.25" x14ac:dyDescent="0.2">
      <c r="A1" s="25" t="s">
        <v>1506</v>
      </c>
      <c r="B1" s="25"/>
      <c r="C1" s="25"/>
      <c r="D1" s="25"/>
      <c r="E1" s="25"/>
    </row>
    <row r="2" spans="1:5" x14ac:dyDescent="0.2">
      <c r="A2" s="23"/>
      <c r="B2" s="23"/>
      <c r="C2" s="23"/>
      <c r="D2" s="23"/>
      <c r="E2" s="23"/>
    </row>
    <row r="3" spans="1:5" x14ac:dyDescent="0.2">
      <c r="A3" s="26" t="s">
        <v>0</v>
      </c>
      <c r="B3" s="28" t="s">
        <v>1530</v>
      </c>
      <c r="C3" s="29"/>
      <c r="D3" s="24"/>
      <c r="E3" s="24"/>
    </row>
    <row r="4" spans="1:5" x14ac:dyDescent="0.2">
      <c r="A4" s="24" t="s">
        <v>1</v>
      </c>
      <c r="B4" s="27">
        <v>2391.8000000000002</v>
      </c>
      <c r="C4" s="27">
        <v>38422215.990000002</v>
      </c>
      <c r="D4" s="24"/>
      <c r="E4" s="24"/>
    </row>
    <row r="5" spans="1:5" x14ac:dyDescent="0.2">
      <c r="A5" s="24" t="s">
        <v>2</v>
      </c>
      <c r="B5" s="27">
        <v>2418.1</v>
      </c>
      <c r="C5" s="27">
        <v>38874020.18</v>
      </c>
      <c r="D5" s="24"/>
      <c r="E5" s="24"/>
    </row>
    <row r="6" spans="1:5" x14ac:dyDescent="0.2">
      <c r="A6" s="24" t="s">
        <v>3</v>
      </c>
      <c r="B6" s="27">
        <v>2411.04</v>
      </c>
      <c r="C6" s="27">
        <v>37772096.829999998</v>
      </c>
      <c r="D6" s="24"/>
      <c r="E6" s="24"/>
    </row>
    <row r="7" spans="1:5" x14ac:dyDescent="0.2">
      <c r="A7" s="24" t="s">
        <v>4</v>
      </c>
      <c r="B7" s="27">
        <v>2399.63</v>
      </c>
      <c r="C7" s="27">
        <v>37683777.880000003</v>
      </c>
      <c r="D7" s="24"/>
      <c r="E7" s="24"/>
    </row>
    <row r="8" spans="1:5" x14ac:dyDescent="0.2">
      <c r="A8" s="24" t="s">
        <v>5</v>
      </c>
      <c r="B8" s="27">
        <v>2419.46</v>
      </c>
      <c r="C8" s="27">
        <v>37995090.359999999</v>
      </c>
      <c r="D8" s="24"/>
      <c r="E8" s="24"/>
    </row>
    <row r="9" spans="1:5" x14ac:dyDescent="0.2">
      <c r="A9" s="24" t="s">
        <v>6</v>
      </c>
      <c r="B9" s="27">
        <v>2449.4299999999998</v>
      </c>
      <c r="C9" s="27">
        <v>38826673.829999998</v>
      </c>
      <c r="D9" s="24"/>
      <c r="E9" s="24"/>
    </row>
    <row r="10" spans="1:5" x14ac:dyDescent="0.2">
      <c r="A10" s="24" t="s">
        <v>7</v>
      </c>
      <c r="B10" s="27">
        <v>2441.87</v>
      </c>
      <c r="C10" s="27">
        <v>38706699.259999998</v>
      </c>
      <c r="D10" s="24"/>
      <c r="E10" s="24"/>
    </row>
    <row r="11" spans="1:5" x14ac:dyDescent="0.2">
      <c r="A11" s="24" t="s">
        <v>8</v>
      </c>
      <c r="B11" s="27">
        <v>2435.33</v>
      </c>
      <c r="C11" s="27">
        <v>38844684.960000001</v>
      </c>
      <c r="D11" s="24"/>
      <c r="E11" s="24"/>
    </row>
    <row r="12" spans="1:5" x14ac:dyDescent="0.2">
      <c r="A12" s="24" t="s">
        <v>9</v>
      </c>
      <c r="B12" s="27">
        <v>2437.9</v>
      </c>
      <c r="C12" s="27">
        <v>39078342.969999999</v>
      </c>
      <c r="D12" s="24"/>
      <c r="E12" s="24"/>
    </row>
    <row r="13" spans="1:5" x14ac:dyDescent="0.2">
      <c r="A13" s="24" t="s">
        <v>10</v>
      </c>
      <c r="B13" s="27">
        <v>2438.4</v>
      </c>
      <c r="C13" s="27">
        <v>39118586.93</v>
      </c>
      <c r="D13" s="24"/>
      <c r="E13" s="24"/>
    </row>
    <row r="14" spans="1:5" x14ac:dyDescent="0.2">
      <c r="A14" s="24" t="s">
        <v>11</v>
      </c>
      <c r="B14" s="27">
        <v>2438.41</v>
      </c>
      <c r="C14" s="27">
        <v>39118654.57</v>
      </c>
      <c r="D14" s="24"/>
      <c r="E14" s="24"/>
    </row>
    <row r="15" spans="1:5" x14ac:dyDescent="0.2">
      <c r="A15" s="24" t="s">
        <v>12</v>
      </c>
      <c r="B15" s="27">
        <v>2427.5500000000002</v>
      </c>
      <c r="C15" s="27">
        <v>40175927.549999997</v>
      </c>
      <c r="D15" s="24"/>
      <c r="E15" s="24"/>
    </row>
    <row r="16" spans="1:5" x14ac:dyDescent="0.2">
      <c r="A16" s="24" t="s">
        <v>13</v>
      </c>
      <c r="B16" s="27">
        <v>2413.94</v>
      </c>
      <c r="C16" s="27">
        <v>40063184.909999996</v>
      </c>
      <c r="D16" s="24"/>
      <c r="E16" s="24"/>
    </row>
    <row r="17" spans="1:5" x14ac:dyDescent="0.2">
      <c r="A17" s="24" t="s">
        <v>14</v>
      </c>
      <c r="B17" s="27">
        <v>2473.5300000000002</v>
      </c>
      <c r="C17" s="27">
        <v>41206534.149999999</v>
      </c>
      <c r="D17" s="23"/>
      <c r="E17" s="23"/>
    </row>
    <row r="18" spans="1:5" x14ac:dyDescent="0.2">
      <c r="A18" s="24" t="s">
        <v>15</v>
      </c>
      <c r="B18" s="27">
        <v>2484.73</v>
      </c>
      <c r="C18" s="27">
        <v>41509508.340000004</v>
      </c>
      <c r="D18" s="23"/>
      <c r="E18" s="23"/>
    </row>
    <row r="19" spans="1:5" x14ac:dyDescent="0.2">
      <c r="A19" s="24" t="s">
        <v>16</v>
      </c>
      <c r="B19" s="27">
        <v>2528.08</v>
      </c>
      <c r="C19" s="27">
        <v>42310886.009999998</v>
      </c>
      <c r="D19" s="23"/>
      <c r="E19" s="23"/>
    </row>
    <row r="20" spans="1:5" x14ac:dyDescent="0.2">
      <c r="A20" s="24" t="s">
        <v>17</v>
      </c>
      <c r="B20" s="27">
        <v>2523.61</v>
      </c>
      <c r="C20" s="27">
        <v>42367544.659999996</v>
      </c>
      <c r="D20" s="23"/>
      <c r="E20" s="23"/>
    </row>
    <row r="21" spans="1:5" x14ac:dyDescent="0.2">
      <c r="A21" s="24" t="s">
        <v>18</v>
      </c>
      <c r="B21" s="27">
        <v>2516.09</v>
      </c>
      <c r="C21" s="27">
        <v>42529869.119999997</v>
      </c>
      <c r="D21" s="23"/>
      <c r="E21" s="23"/>
    </row>
    <row r="22" spans="1:5" x14ac:dyDescent="0.2">
      <c r="A22" s="24" t="s">
        <v>19</v>
      </c>
      <c r="B22" s="27">
        <v>2525.9499999999998</v>
      </c>
      <c r="C22" s="27">
        <v>43174131.240000002</v>
      </c>
      <c r="D22" s="23"/>
      <c r="E22" s="23"/>
    </row>
    <row r="23" spans="1:5" x14ac:dyDescent="0.2">
      <c r="A23" s="24" t="s">
        <v>20</v>
      </c>
      <c r="B23" s="27">
        <v>2506.09</v>
      </c>
      <c r="C23" s="27">
        <v>42839442.840000004</v>
      </c>
      <c r="D23" s="23"/>
      <c r="E23" s="23"/>
    </row>
    <row r="24" spans="1:5" x14ac:dyDescent="0.2">
      <c r="A24" s="24" t="s">
        <v>21</v>
      </c>
      <c r="B24" s="27">
        <v>2472.62</v>
      </c>
      <c r="C24" s="27">
        <v>42395217.920000002</v>
      </c>
      <c r="D24" s="23"/>
      <c r="E24" s="23"/>
    </row>
    <row r="25" spans="1:5" x14ac:dyDescent="0.2">
      <c r="A25" s="24" t="s">
        <v>22</v>
      </c>
      <c r="B25" s="27">
        <v>2469.9</v>
      </c>
      <c r="C25" s="27">
        <v>42402921.82</v>
      </c>
      <c r="D25" s="23"/>
      <c r="E25" s="23"/>
    </row>
    <row r="26" spans="1:5" x14ac:dyDescent="0.2">
      <c r="A26" s="24" t="s">
        <v>23</v>
      </c>
      <c r="B26" s="27">
        <v>2497.7399999999998</v>
      </c>
      <c r="C26" s="27">
        <v>42958594.950000003</v>
      </c>
      <c r="D26" s="23"/>
      <c r="E26" s="23"/>
    </row>
    <row r="27" spans="1:5" x14ac:dyDescent="0.2">
      <c r="A27" s="24" t="s">
        <v>24</v>
      </c>
      <c r="B27" s="27">
        <v>2482.66</v>
      </c>
      <c r="C27" s="27">
        <v>43028238.030000001</v>
      </c>
      <c r="D27" s="23"/>
      <c r="E27" s="23"/>
    </row>
    <row r="28" spans="1:5" x14ac:dyDescent="0.2">
      <c r="A28" s="24" t="s">
        <v>25</v>
      </c>
      <c r="B28" s="27">
        <v>2477.36</v>
      </c>
      <c r="C28" s="27">
        <v>42939461.090000004</v>
      </c>
      <c r="D28" s="23"/>
      <c r="E28" s="23"/>
    </row>
    <row r="29" spans="1:5" x14ac:dyDescent="0.2">
      <c r="A29" s="24" t="s">
        <v>26</v>
      </c>
      <c r="B29" s="27">
        <v>2472.62</v>
      </c>
      <c r="C29" s="27">
        <v>42852343.719999999</v>
      </c>
      <c r="D29" s="23"/>
      <c r="E29" s="23"/>
    </row>
    <row r="30" spans="1:5" x14ac:dyDescent="0.2">
      <c r="A30" s="24" t="s">
        <v>27</v>
      </c>
      <c r="B30" s="27">
        <v>2446.1999999999998</v>
      </c>
      <c r="C30" s="27">
        <v>42445138.439999998</v>
      </c>
      <c r="D30" s="23"/>
      <c r="E30" s="23"/>
    </row>
    <row r="31" spans="1:5" x14ac:dyDescent="0.2">
      <c r="A31" s="24" t="s">
        <v>28</v>
      </c>
      <c r="B31" s="27">
        <v>2434.96</v>
      </c>
      <c r="C31" s="27">
        <v>42419514.490000002</v>
      </c>
      <c r="D31" s="23"/>
      <c r="E31" s="23"/>
    </row>
    <row r="32" spans="1:5" x14ac:dyDescent="0.2">
      <c r="A32" s="24" t="s">
        <v>29</v>
      </c>
      <c r="B32" s="27">
        <v>2452.9</v>
      </c>
      <c r="C32" s="27">
        <v>42732175.619999997</v>
      </c>
      <c r="D32" s="23"/>
      <c r="E32" s="23"/>
    </row>
    <row r="33" spans="1:5" x14ac:dyDescent="0.2">
      <c r="A33" s="24" t="s">
        <v>30</v>
      </c>
      <c r="B33" s="27">
        <v>2463.56</v>
      </c>
      <c r="C33" s="27">
        <v>42932514.240000002</v>
      </c>
      <c r="D33" s="23"/>
      <c r="E33" s="23"/>
    </row>
    <row r="34" spans="1:5" x14ac:dyDescent="0.2">
      <c r="A34" s="24" t="s">
        <v>31</v>
      </c>
      <c r="B34" s="27">
        <v>2431.87</v>
      </c>
      <c r="C34" s="27">
        <v>42431419.630000003</v>
      </c>
      <c r="D34" s="23"/>
      <c r="E34" s="23"/>
    </row>
    <row r="35" spans="1:5" x14ac:dyDescent="0.2">
      <c r="A35" s="24" t="s">
        <v>32</v>
      </c>
      <c r="B35" s="27">
        <v>2411.2199999999998</v>
      </c>
      <c r="C35" s="27">
        <v>42877589.189999998</v>
      </c>
      <c r="D35" s="23"/>
      <c r="E35" s="23"/>
    </row>
    <row r="36" spans="1:5" x14ac:dyDescent="0.2">
      <c r="A36" s="24" t="s">
        <v>33</v>
      </c>
      <c r="B36" s="27">
        <v>2384.7600000000002</v>
      </c>
      <c r="C36" s="27">
        <v>42711429.030000001</v>
      </c>
      <c r="D36" s="23"/>
      <c r="E36" s="23"/>
    </row>
    <row r="37" spans="1:5" x14ac:dyDescent="0.2">
      <c r="A37" s="24" t="s">
        <v>34</v>
      </c>
      <c r="B37" s="27">
        <v>2426.6999999999998</v>
      </c>
      <c r="C37" s="27">
        <v>43608364.240000002</v>
      </c>
      <c r="D37" s="23"/>
      <c r="E37" s="23"/>
    </row>
    <row r="38" spans="1:5" x14ac:dyDescent="0.2">
      <c r="A38" s="24" t="s">
        <v>35</v>
      </c>
      <c r="B38" s="27">
        <v>2429.3200000000002</v>
      </c>
      <c r="C38" s="27">
        <v>44073959.979999997</v>
      </c>
      <c r="D38" s="23"/>
      <c r="E38" s="23"/>
    </row>
    <row r="39" spans="1:5" x14ac:dyDescent="0.2">
      <c r="A39" s="24" t="s">
        <v>36</v>
      </c>
      <c r="B39" s="27">
        <v>2454.8000000000002</v>
      </c>
      <c r="C39" s="27">
        <v>44925931.450000003</v>
      </c>
      <c r="D39" s="23"/>
      <c r="E39" s="23"/>
    </row>
    <row r="40" spans="1:5" x14ac:dyDescent="0.2">
      <c r="A40" s="24" t="s">
        <v>37</v>
      </c>
      <c r="B40" s="27">
        <v>2448.5100000000002</v>
      </c>
      <c r="C40" s="27">
        <v>45625365.049999997</v>
      </c>
      <c r="D40" s="23"/>
      <c r="E40" s="23"/>
    </row>
    <row r="41" spans="1:5" x14ac:dyDescent="0.2">
      <c r="A41" s="24" t="s">
        <v>38</v>
      </c>
      <c r="B41" s="27">
        <v>2460.9299999999998</v>
      </c>
      <c r="C41" s="27">
        <v>45866404.880000003</v>
      </c>
      <c r="D41" s="23"/>
      <c r="E41" s="23"/>
    </row>
    <row r="42" spans="1:5" x14ac:dyDescent="0.2">
      <c r="A42" s="24" t="s">
        <v>39</v>
      </c>
      <c r="B42" s="27">
        <v>2439.64</v>
      </c>
      <c r="C42" s="27">
        <v>45673031.829999998</v>
      </c>
      <c r="D42" s="23"/>
      <c r="E42" s="23"/>
    </row>
    <row r="43" spans="1:5" x14ac:dyDescent="0.2">
      <c r="A43" s="24" t="s">
        <v>40</v>
      </c>
      <c r="B43" s="27">
        <v>2415.4</v>
      </c>
      <c r="C43" s="27">
        <v>45732516.5</v>
      </c>
      <c r="D43" s="23"/>
      <c r="E43" s="23"/>
    </row>
    <row r="44" spans="1:5" x14ac:dyDescent="0.2">
      <c r="A44" s="24" t="s">
        <v>41</v>
      </c>
      <c r="B44" s="27">
        <v>2431.59</v>
      </c>
      <c r="C44" s="27">
        <v>46139901.240000002</v>
      </c>
      <c r="D44" s="23"/>
      <c r="E44" s="23"/>
    </row>
    <row r="45" spans="1:5" x14ac:dyDescent="0.2">
      <c r="A45" s="24" t="s">
        <v>42</v>
      </c>
      <c r="B45" s="27">
        <v>2456.52</v>
      </c>
      <c r="C45" s="27">
        <v>46612904.359999999</v>
      </c>
      <c r="D45" s="23"/>
      <c r="E45" s="23"/>
    </row>
    <row r="46" spans="1:5" x14ac:dyDescent="0.2">
      <c r="A46" s="24" t="s">
        <v>43</v>
      </c>
      <c r="B46" s="27">
        <v>2462.98</v>
      </c>
      <c r="C46" s="27">
        <v>46882105.880000003</v>
      </c>
      <c r="D46" s="23"/>
      <c r="E46" s="23"/>
    </row>
    <row r="47" spans="1:5" x14ac:dyDescent="0.2">
      <c r="A47" s="24" t="s">
        <v>44</v>
      </c>
      <c r="B47" s="27">
        <v>2456.2199999999998</v>
      </c>
      <c r="C47" s="27">
        <v>46867084.670000002</v>
      </c>
      <c r="D47" s="23"/>
      <c r="E47" s="23"/>
    </row>
    <row r="48" spans="1:5" x14ac:dyDescent="0.2">
      <c r="A48" s="24" t="s">
        <v>45</v>
      </c>
      <c r="B48" s="27">
        <v>2442.79</v>
      </c>
      <c r="C48" s="27">
        <v>46958887.909999996</v>
      </c>
      <c r="D48" s="23"/>
      <c r="E48" s="23"/>
    </row>
    <row r="49" spans="1:5" x14ac:dyDescent="0.2">
      <c r="A49" s="24" t="s">
        <v>46</v>
      </c>
      <c r="B49" s="27">
        <v>2454.4899999999998</v>
      </c>
      <c r="C49" s="27">
        <v>47418014.619999997</v>
      </c>
      <c r="D49" s="23"/>
      <c r="E49" s="23"/>
    </row>
    <row r="50" spans="1:5" x14ac:dyDescent="0.2">
      <c r="A50" s="24" t="s">
        <v>47</v>
      </c>
      <c r="B50" s="27">
        <v>2446.38</v>
      </c>
      <c r="C50" s="27">
        <v>47261362.32</v>
      </c>
      <c r="D50" s="23"/>
      <c r="E50" s="23"/>
    </row>
    <row r="51" spans="1:5" x14ac:dyDescent="0.2">
      <c r="A51" s="24" t="s">
        <v>48</v>
      </c>
      <c r="B51" s="27">
        <v>2421.91</v>
      </c>
      <c r="C51" s="27">
        <v>46968991.630000003</v>
      </c>
      <c r="D51" s="23"/>
      <c r="E51" s="23"/>
    </row>
    <row r="52" spans="1:5" x14ac:dyDescent="0.2">
      <c r="A52" s="24" t="s">
        <v>49</v>
      </c>
      <c r="B52" s="27">
        <v>2422.4299999999998</v>
      </c>
      <c r="C52" s="27">
        <v>47467857.670000002</v>
      </c>
      <c r="D52" s="23"/>
      <c r="E52" s="23"/>
    </row>
    <row r="53" spans="1:5" x14ac:dyDescent="0.2">
      <c r="A53" s="24" t="s">
        <v>50</v>
      </c>
      <c r="B53" s="27">
        <v>2410.29</v>
      </c>
      <c r="C53" s="27">
        <v>47235531.490000002</v>
      </c>
      <c r="D53" s="23"/>
      <c r="E53" s="23"/>
    </row>
    <row r="54" spans="1:5" x14ac:dyDescent="0.2">
      <c r="A54" s="24" t="s">
        <v>51</v>
      </c>
      <c r="B54" s="27">
        <v>2401.2399999999998</v>
      </c>
      <c r="C54" s="27">
        <v>47188238.25</v>
      </c>
      <c r="D54" s="23"/>
      <c r="E54" s="23"/>
    </row>
    <row r="55" spans="1:5" x14ac:dyDescent="0.2">
      <c r="A55" s="24" t="s">
        <v>52</v>
      </c>
      <c r="B55" s="27">
        <v>2387.0700000000002</v>
      </c>
      <c r="C55" s="27">
        <v>46934661.859999999</v>
      </c>
      <c r="D55" s="23"/>
      <c r="E55" s="23"/>
    </row>
    <row r="56" spans="1:5" x14ac:dyDescent="0.2">
      <c r="A56" s="24" t="s">
        <v>53</v>
      </c>
      <c r="B56" s="27">
        <v>2375.4499999999998</v>
      </c>
      <c r="C56" s="27">
        <v>47005287.829999998</v>
      </c>
      <c r="D56" s="23"/>
      <c r="E56" s="23"/>
    </row>
    <row r="57" spans="1:5" x14ac:dyDescent="0.2">
      <c r="A57" s="24" t="s">
        <v>54</v>
      </c>
      <c r="B57" s="27">
        <v>2385.44</v>
      </c>
      <c r="C57" s="27">
        <v>47202806.509999998</v>
      </c>
      <c r="D57" s="23"/>
      <c r="E57" s="23"/>
    </row>
    <row r="58" spans="1:5" x14ac:dyDescent="0.2">
      <c r="A58" s="24" t="s">
        <v>55</v>
      </c>
      <c r="B58" s="27">
        <v>2389</v>
      </c>
      <c r="C58" s="27">
        <v>47344064.579999998</v>
      </c>
      <c r="D58" s="23"/>
      <c r="E58" s="23"/>
    </row>
    <row r="59" spans="1:5" x14ac:dyDescent="0.2">
      <c r="A59" s="24" t="s">
        <v>56</v>
      </c>
      <c r="B59" s="27">
        <v>2386.62</v>
      </c>
      <c r="C59" s="27">
        <v>47597628.200000003</v>
      </c>
      <c r="D59" s="23"/>
      <c r="E59" s="23"/>
    </row>
    <row r="60" spans="1:5" x14ac:dyDescent="0.2">
      <c r="A60" s="24" t="s">
        <v>57</v>
      </c>
      <c r="B60" s="27">
        <v>2392.46</v>
      </c>
      <c r="C60" s="27">
        <v>48253064.280000001</v>
      </c>
      <c r="D60" s="23"/>
      <c r="E60" s="23"/>
    </row>
    <row r="61" spans="1:5" x14ac:dyDescent="0.2">
      <c r="A61" s="24" t="s">
        <v>58</v>
      </c>
      <c r="B61" s="27">
        <v>2411.0100000000002</v>
      </c>
      <c r="C61" s="27">
        <v>48845261.450000003</v>
      </c>
      <c r="D61" s="23"/>
      <c r="E61" s="23"/>
    </row>
    <row r="62" spans="1:5" x14ac:dyDescent="0.2">
      <c r="A62" s="24" t="s">
        <v>59</v>
      </c>
      <c r="B62" s="27">
        <v>2406.6799999999998</v>
      </c>
      <c r="C62" s="27">
        <v>48439140.049999997</v>
      </c>
      <c r="D62" s="23"/>
      <c r="E62" s="23"/>
    </row>
    <row r="63" spans="1:5" x14ac:dyDescent="0.2">
      <c r="A63" s="24" t="s">
        <v>60</v>
      </c>
      <c r="B63" s="27">
        <v>2398.25</v>
      </c>
      <c r="C63" s="27">
        <v>48343992.899999999</v>
      </c>
      <c r="D63" s="23"/>
      <c r="E63" s="23"/>
    </row>
    <row r="64" spans="1:5" x14ac:dyDescent="0.2">
      <c r="A64" s="24" t="s">
        <v>61</v>
      </c>
      <c r="B64" s="27">
        <v>2423.4499999999998</v>
      </c>
      <c r="C64" s="27">
        <v>49266364.539999999</v>
      </c>
      <c r="D64" s="23"/>
      <c r="E64" s="23"/>
    </row>
    <row r="65" spans="1:5" x14ac:dyDescent="0.2">
      <c r="A65" s="24" t="s">
        <v>62</v>
      </c>
      <c r="B65" s="27">
        <v>2306.88</v>
      </c>
      <c r="C65" s="27">
        <v>46943893.469999999</v>
      </c>
      <c r="D65" s="23"/>
      <c r="E65" s="23"/>
    </row>
    <row r="66" spans="1:5" x14ac:dyDescent="0.2">
      <c r="A66" s="24" t="s">
        <v>63</v>
      </c>
      <c r="B66" s="27">
        <v>2346</v>
      </c>
      <c r="C66" s="27">
        <v>47874158.109999999</v>
      </c>
      <c r="D66" s="23"/>
      <c r="E66" s="23"/>
    </row>
    <row r="67" spans="1:5" x14ac:dyDescent="0.2">
      <c r="A67" s="24" t="s">
        <v>64</v>
      </c>
      <c r="B67" s="27">
        <v>2357.33</v>
      </c>
      <c r="C67" s="27">
        <v>48192655.93</v>
      </c>
      <c r="D67" s="23"/>
      <c r="E67" s="23"/>
    </row>
    <row r="68" spans="1:5" x14ac:dyDescent="0.2">
      <c r="A68" s="24" t="s">
        <v>65</v>
      </c>
      <c r="B68" s="27">
        <v>2378.34</v>
      </c>
      <c r="C68" s="27">
        <v>48753867.07</v>
      </c>
      <c r="D68" s="23"/>
      <c r="E68" s="23"/>
    </row>
    <row r="69" spans="1:5" x14ac:dyDescent="0.2">
      <c r="A69" s="24" t="s">
        <v>66</v>
      </c>
      <c r="B69" s="27">
        <v>2364.0100000000002</v>
      </c>
      <c r="C69" s="27">
        <v>48858604.539999999</v>
      </c>
      <c r="D69" s="23"/>
      <c r="E69" s="23"/>
    </row>
    <row r="70" spans="1:5" x14ac:dyDescent="0.2">
      <c r="A70" s="24" t="s">
        <v>67</v>
      </c>
      <c r="B70" s="27">
        <v>2364.73</v>
      </c>
      <c r="C70" s="27">
        <v>49220845.670000002</v>
      </c>
      <c r="D70" s="23"/>
      <c r="E70" s="23"/>
    </row>
    <row r="71" spans="1:5" x14ac:dyDescent="0.2">
      <c r="A71" s="24" t="s">
        <v>68</v>
      </c>
      <c r="B71" s="27">
        <v>2372.9299999999998</v>
      </c>
      <c r="C71" s="27">
        <v>49421281.579999998</v>
      </c>
      <c r="D71" s="23"/>
      <c r="E71" s="23"/>
    </row>
    <row r="72" spans="1:5" x14ac:dyDescent="0.2">
      <c r="A72" s="24" t="s">
        <v>69</v>
      </c>
      <c r="B72" s="27">
        <v>2406.67</v>
      </c>
      <c r="C72" s="27">
        <v>50146902.530000001</v>
      </c>
      <c r="D72" s="23"/>
      <c r="E72" s="23"/>
    </row>
    <row r="73" spans="1:5" x14ac:dyDescent="0.2">
      <c r="A73" s="24" t="s">
        <v>70</v>
      </c>
      <c r="B73" s="27">
        <v>2409.75</v>
      </c>
      <c r="C73" s="27">
        <v>50504088.640000001</v>
      </c>
      <c r="D73" s="23"/>
      <c r="E73" s="23"/>
    </row>
    <row r="74" spans="1:5" x14ac:dyDescent="0.2">
      <c r="A74" s="24" t="s">
        <v>71</v>
      </c>
      <c r="B74" s="27">
        <v>2391.71</v>
      </c>
      <c r="C74" s="27">
        <v>50341824.289999999</v>
      </c>
      <c r="D74" s="23"/>
      <c r="E74" s="23"/>
    </row>
    <row r="75" spans="1:5" x14ac:dyDescent="0.2">
      <c r="A75" s="24" t="s">
        <v>72</v>
      </c>
      <c r="B75" s="27">
        <v>2379.7800000000002</v>
      </c>
      <c r="C75" s="27">
        <v>50653889.560000002</v>
      </c>
      <c r="D75" s="23"/>
      <c r="E75" s="23"/>
    </row>
    <row r="76" spans="1:5" x14ac:dyDescent="0.2">
      <c r="A76" s="24" t="s">
        <v>73</v>
      </c>
      <c r="B76" s="27">
        <v>2363.09</v>
      </c>
      <c r="C76" s="27">
        <v>50405840.649999999</v>
      </c>
      <c r="D76" s="23"/>
      <c r="E76" s="23"/>
    </row>
    <row r="77" spans="1:5" x14ac:dyDescent="0.2">
      <c r="A77" s="24" t="s">
        <v>74</v>
      </c>
      <c r="B77" s="27">
        <v>2369.94</v>
      </c>
      <c r="C77" s="27">
        <v>50734742.149999999</v>
      </c>
      <c r="D77" s="23"/>
      <c r="E77" s="23"/>
    </row>
    <row r="78" spans="1:5" x14ac:dyDescent="0.2">
      <c r="A78" s="24" t="s">
        <v>75</v>
      </c>
      <c r="B78" s="27">
        <v>2396.41</v>
      </c>
      <c r="C78" s="27">
        <v>52055302.5</v>
      </c>
      <c r="D78" s="23"/>
      <c r="E78" s="23"/>
    </row>
    <row r="79" spans="1:5" x14ac:dyDescent="0.2">
      <c r="A79" s="24" t="s">
        <v>76</v>
      </c>
      <c r="B79" s="27">
        <v>2434.5</v>
      </c>
      <c r="C79" s="27">
        <v>52979603.039999999</v>
      </c>
      <c r="D79" s="23"/>
      <c r="E79" s="23"/>
    </row>
    <row r="80" spans="1:5" x14ac:dyDescent="0.2">
      <c r="A80" s="24" t="s">
        <v>77</v>
      </c>
      <c r="B80" s="27">
        <v>2449.65</v>
      </c>
      <c r="C80" s="27">
        <v>53764206.710000001</v>
      </c>
      <c r="D80" s="23"/>
      <c r="E80" s="23"/>
    </row>
    <row r="81" spans="1:5" x14ac:dyDescent="0.2">
      <c r="A81" s="24" t="s">
        <v>78</v>
      </c>
      <c r="B81" s="27">
        <v>2450.89</v>
      </c>
      <c r="C81" s="27">
        <v>54658550.270000003</v>
      </c>
      <c r="D81" s="23"/>
      <c r="E81" s="23"/>
    </row>
    <row r="82" spans="1:5" x14ac:dyDescent="0.2">
      <c r="A82" s="24" t="s">
        <v>79</v>
      </c>
      <c r="B82" s="27">
        <v>2445.96</v>
      </c>
      <c r="C82" s="27">
        <v>54923227.909999996</v>
      </c>
      <c r="D82" s="23"/>
      <c r="E82" s="23"/>
    </row>
    <row r="83" spans="1:5" x14ac:dyDescent="0.2">
      <c r="A83" s="24" t="s">
        <v>80</v>
      </c>
      <c r="B83" s="27">
        <v>2417.3000000000002</v>
      </c>
      <c r="C83" s="27">
        <v>54505816.719999999</v>
      </c>
      <c r="D83" s="23"/>
      <c r="E83" s="23"/>
    </row>
    <row r="84" spans="1:5" x14ac:dyDescent="0.2">
      <c r="A84" s="24" t="s">
        <v>81</v>
      </c>
      <c r="B84" s="27">
        <v>2420.41</v>
      </c>
      <c r="C84" s="27">
        <v>54585470.93</v>
      </c>
      <c r="D84" s="23"/>
      <c r="E84" s="23"/>
    </row>
    <row r="85" spans="1:5" x14ac:dyDescent="0.2">
      <c r="A85" s="24" t="s">
        <v>82</v>
      </c>
      <c r="B85" s="27">
        <v>2384.14</v>
      </c>
      <c r="C85" s="27">
        <v>53814075.670000002</v>
      </c>
      <c r="D85" s="23"/>
      <c r="E85" s="23"/>
    </row>
    <row r="86" spans="1:5" x14ac:dyDescent="0.2">
      <c r="A86" s="24" t="s">
        <v>83</v>
      </c>
      <c r="B86" s="27">
        <v>2438.1</v>
      </c>
      <c r="C86" s="27">
        <v>55032064.729999997</v>
      </c>
      <c r="D86" s="23"/>
      <c r="E86" s="23"/>
    </row>
    <row r="87" spans="1:5" x14ac:dyDescent="0.2">
      <c r="A87" s="24" t="s">
        <v>84</v>
      </c>
      <c r="B87" s="27">
        <v>2470.1</v>
      </c>
      <c r="C87" s="27">
        <v>55764190.759999998</v>
      </c>
      <c r="D87" s="23"/>
      <c r="E87" s="23"/>
    </row>
    <row r="88" spans="1:5" x14ac:dyDescent="0.2">
      <c r="A88" s="24" t="s">
        <v>85</v>
      </c>
      <c r="B88" s="27">
        <v>2499.5500000000002</v>
      </c>
      <c r="C88" s="27">
        <v>56709864.740000002</v>
      </c>
      <c r="D88" s="23"/>
      <c r="E88" s="23"/>
    </row>
    <row r="89" spans="1:5" x14ac:dyDescent="0.2">
      <c r="A89" s="24" t="s">
        <v>86</v>
      </c>
      <c r="B89" s="27">
        <v>2479.8000000000002</v>
      </c>
      <c r="C89" s="27">
        <v>56186606.18</v>
      </c>
      <c r="D89" s="23"/>
      <c r="E89" s="23"/>
    </row>
    <row r="90" spans="1:5" x14ac:dyDescent="0.2">
      <c r="A90" s="24" t="s">
        <v>87</v>
      </c>
      <c r="B90" s="27">
        <v>2486.09</v>
      </c>
      <c r="C90" s="27">
        <v>56551818.689999998</v>
      </c>
      <c r="D90" s="23"/>
      <c r="E90" s="23"/>
    </row>
    <row r="91" spans="1:5" x14ac:dyDescent="0.2">
      <c r="A91" s="24" t="s">
        <v>88</v>
      </c>
      <c r="B91" s="27">
        <v>2454.79</v>
      </c>
      <c r="C91" s="27">
        <v>55839814.880000003</v>
      </c>
      <c r="D91" s="23"/>
      <c r="E91" s="23"/>
    </row>
    <row r="92" spans="1:5" x14ac:dyDescent="0.2">
      <c r="A92" s="24" t="s">
        <v>89</v>
      </c>
      <c r="B92" s="27">
        <v>2440.5</v>
      </c>
      <c r="C92" s="27">
        <v>55667127.399999999</v>
      </c>
      <c r="D92" s="23"/>
      <c r="E92" s="23"/>
    </row>
    <row r="93" spans="1:5" x14ac:dyDescent="0.2">
      <c r="A93" s="24" t="s">
        <v>90</v>
      </c>
      <c r="B93" s="27">
        <v>2478.46</v>
      </c>
      <c r="C93" s="27">
        <v>56532939.549999997</v>
      </c>
      <c r="D93" s="23"/>
      <c r="E93" s="23"/>
    </row>
    <row r="94" spans="1:5" x14ac:dyDescent="0.2">
      <c r="A94" s="24" t="s">
        <v>91</v>
      </c>
      <c r="B94" s="27">
        <v>2499.65</v>
      </c>
      <c r="C94" s="27">
        <v>57112840.100000001</v>
      </c>
      <c r="D94" s="23"/>
      <c r="E94" s="23"/>
    </row>
    <row r="95" spans="1:5" x14ac:dyDescent="0.2">
      <c r="A95" s="24" t="s">
        <v>92</v>
      </c>
      <c r="B95" s="27">
        <v>2467.42</v>
      </c>
      <c r="C95" s="27">
        <v>56064438.399999999</v>
      </c>
      <c r="D95" s="23"/>
      <c r="E95" s="23"/>
    </row>
    <row r="96" spans="1:5" x14ac:dyDescent="0.2">
      <c r="A96" s="24" t="s">
        <v>93</v>
      </c>
      <c r="B96" s="27">
        <v>2462.84</v>
      </c>
      <c r="C96" s="27">
        <v>56013376.590000004</v>
      </c>
      <c r="D96" s="23"/>
      <c r="E96" s="23"/>
    </row>
    <row r="97" spans="1:5" x14ac:dyDescent="0.2">
      <c r="A97" s="24" t="s">
        <v>94</v>
      </c>
      <c r="B97" s="27">
        <v>2483.4899999999998</v>
      </c>
      <c r="C97" s="27">
        <v>56483076.509999998</v>
      </c>
      <c r="D97" s="23"/>
      <c r="E97" s="23"/>
    </row>
    <row r="98" spans="1:5" x14ac:dyDescent="0.2">
      <c r="A98" s="24" t="s">
        <v>95</v>
      </c>
      <c r="B98" s="27">
        <v>2480.59</v>
      </c>
      <c r="C98" s="27">
        <v>56516805.259999998</v>
      </c>
      <c r="D98" s="23"/>
      <c r="E98" s="23"/>
    </row>
    <row r="99" spans="1:5" x14ac:dyDescent="0.2">
      <c r="A99" s="24" t="s">
        <v>96</v>
      </c>
      <c r="B99" s="27">
        <v>2423.58</v>
      </c>
      <c r="C99" s="27">
        <v>55217851.649999999</v>
      </c>
      <c r="D99" s="23"/>
      <c r="E99" s="23"/>
    </row>
    <row r="100" spans="1:5" x14ac:dyDescent="0.2">
      <c r="A100" s="24" t="s">
        <v>97</v>
      </c>
      <c r="B100" s="27">
        <v>2381.1999999999998</v>
      </c>
      <c r="C100" s="27">
        <v>54368548.93</v>
      </c>
      <c r="D100" s="23"/>
      <c r="E100" s="23"/>
    </row>
    <row r="101" spans="1:5" x14ac:dyDescent="0.2">
      <c r="A101" s="24" t="s">
        <v>98</v>
      </c>
      <c r="B101" s="27">
        <v>2398.15</v>
      </c>
      <c r="C101" s="27">
        <v>54755672.590000004</v>
      </c>
      <c r="D101" s="23"/>
      <c r="E101" s="23"/>
    </row>
    <row r="102" spans="1:5" x14ac:dyDescent="0.2">
      <c r="A102" s="24" t="s">
        <v>99</v>
      </c>
      <c r="B102" s="27">
        <v>2431.41</v>
      </c>
      <c r="C102" s="27">
        <v>55735588.890000001</v>
      </c>
      <c r="D102" s="23"/>
      <c r="E102" s="23"/>
    </row>
    <row r="103" spans="1:5" x14ac:dyDescent="0.2">
      <c r="A103" s="24" t="s">
        <v>100</v>
      </c>
      <c r="B103" s="27">
        <v>2427.0700000000002</v>
      </c>
      <c r="C103" s="27">
        <v>55631200.810000002</v>
      </c>
      <c r="D103" s="23"/>
      <c r="E103" s="23"/>
    </row>
    <row r="104" spans="1:5" x14ac:dyDescent="0.2">
      <c r="A104" s="24" t="s">
        <v>101</v>
      </c>
      <c r="B104" s="27">
        <v>2396.77</v>
      </c>
      <c r="C104" s="27">
        <v>54905812.960000001</v>
      </c>
      <c r="D104" s="23"/>
      <c r="E104" s="23"/>
    </row>
    <row r="105" spans="1:5" x14ac:dyDescent="0.2">
      <c r="A105" s="24" t="s">
        <v>102</v>
      </c>
      <c r="B105" s="27">
        <v>2346.2399999999998</v>
      </c>
      <c r="C105" s="27">
        <v>53768680.079999998</v>
      </c>
      <c r="D105" s="23"/>
      <c r="E105" s="23"/>
    </row>
    <row r="106" spans="1:5" x14ac:dyDescent="0.2">
      <c r="A106" s="24" t="s">
        <v>103</v>
      </c>
      <c r="B106" s="27">
        <v>2363.83</v>
      </c>
      <c r="C106" s="27">
        <v>54171952.020000003</v>
      </c>
      <c r="D106" s="23"/>
      <c r="E106" s="23"/>
    </row>
    <row r="107" spans="1:5" x14ac:dyDescent="0.2">
      <c r="A107" s="24" t="s">
        <v>104</v>
      </c>
      <c r="B107" s="27">
        <v>2383.7800000000002</v>
      </c>
      <c r="C107" s="27">
        <v>54758411.649999999</v>
      </c>
      <c r="D107" s="23"/>
      <c r="E107" s="23"/>
    </row>
    <row r="108" spans="1:5" x14ac:dyDescent="0.2">
      <c r="A108" s="24" t="s">
        <v>105</v>
      </c>
      <c r="B108" s="27">
        <v>2390.13</v>
      </c>
      <c r="C108" s="27">
        <v>54997457.560000002</v>
      </c>
      <c r="D108" s="23"/>
      <c r="E108" s="23"/>
    </row>
    <row r="109" spans="1:5" x14ac:dyDescent="0.2">
      <c r="A109" s="24" t="s">
        <v>106</v>
      </c>
      <c r="B109" s="27">
        <v>2397.8000000000002</v>
      </c>
      <c r="C109" s="27">
        <v>55173933.280000001</v>
      </c>
      <c r="D109" s="23"/>
      <c r="E109" s="23"/>
    </row>
    <row r="110" spans="1:5" x14ac:dyDescent="0.2">
      <c r="A110" s="24" t="s">
        <v>107</v>
      </c>
      <c r="B110" s="27">
        <v>2383.27</v>
      </c>
      <c r="C110" s="27">
        <v>54839623.030000001</v>
      </c>
      <c r="D110" s="23"/>
      <c r="E110" s="23"/>
    </row>
    <row r="111" spans="1:5" x14ac:dyDescent="0.2">
      <c r="A111" s="24" t="s">
        <v>108</v>
      </c>
      <c r="B111" s="27">
        <v>2386.2600000000002</v>
      </c>
      <c r="C111" s="27">
        <v>54903434.799999997</v>
      </c>
      <c r="D111" s="23"/>
      <c r="E111" s="23"/>
    </row>
    <row r="112" spans="1:5" x14ac:dyDescent="0.2">
      <c r="A112" s="24" t="s">
        <v>109</v>
      </c>
      <c r="B112" s="27">
        <v>2410.0300000000002</v>
      </c>
      <c r="C112" s="27">
        <v>55493385.869999997</v>
      </c>
      <c r="D112" s="23"/>
      <c r="E112" s="23"/>
    </row>
    <row r="113" spans="1:5" x14ac:dyDescent="0.2">
      <c r="A113" s="24" t="s">
        <v>110</v>
      </c>
      <c r="B113" s="27">
        <v>2426.2800000000002</v>
      </c>
      <c r="C113" s="27">
        <v>56025474.700000003</v>
      </c>
      <c r="D113" s="23"/>
      <c r="E113" s="23"/>
    </row>
    <row r="114" spans="1:5" x14ac:dyDescent="0.2">
      <c r="A114" s="24" t="s">
        <v>111</v>
      </c>
      <c r="B114" s="27">
        <v>2396.7199999999998</v>
      </c>
      <c r="C114" s="27">
        <v>55342910.259999998</v>
      </c>
      <c r="D114" s="23"/>
      <c r="E114" s="23"/>
    </row>
    <row r="115" spans="1:5" x14ac:dyDescent="0.2">
      <c r="A115" s="24" t="s">
        <v>112</v>
      </c>
      <c r="B115" s="27">
        <v>2394.38</v>
      </c>
      <c r="C115" s="27">
        <v>55338326.829999998</v>
      </c>
      <c r="D115" s="23"/>
      <c r="E115" s="23"/>
    </row>
    <row r="116" spans="1:5" x14ac:dyDescent="0.2">
      <c r="A116" s="24" t="s">
        <v>113</v>
      </c>
      <c r="B116" s="27">
        <v>2409.12</v>
      </c>
      <c r="C116" s="27">
        <v>55678943.509999998</v>
      </c>
      <c r="D116" s="23"/>
      <c r="E116" s="23"/>
    </row>
    <row r="117" spans="1:5" x14ac:dyDescent="0.2">
      <c r="A117" s="24" t="s">
        <v>114</v>
      </c>
      <c r="B117" s="27">
        <v>2419.52</v>
      </c>
      <c r="C117" s="27">
        <v>55967609.079999998</v>
      </c>
      <c r="D117" s="23"/>
      <c r="E117" s="23"/>
    </row>
    <row r="118" spans="1:5" x14ac:dyDescent="0.2">
      <c r="A118" s="24" t="s">
        <v>115</v>
      </c>
      <c r="B118" s="27">
        <v>2392.64</v>
      </c>
      <c r="C118" s="27">
        <v>55753927.859999999</v>
      </c>
      <c r="D118" s="23"/>
      <c r="E118" s="23"/>
    </row>
    <row r="119" spans="1:5" x14ac:dyDescent="0.2">
      <c r="A119" s="24" t="s">
        <v>116</v>
      </c>
      <c r="B119" s="27">
        <v>2412.61</v>
      </c>
      <c r="C119" s="27">
        <v>56235669.100000001</v>
      </c>
      <c r="D119" s="23"/>
      <c r="E119" s="23"/>
    </row>
    <row r="120" spans="1:5" x14ac:dyDescent="0.2">
      <c r="A120" s="24" t="s">
        <v>117</v>
      </c>
      <c r="B120" s="27">
        <v>2380.37</v>
      </c>
      <c r="C120" s="27">
        <v>55484133.390000001</v>
      </c>
      <c r="D120" s="23"/>
      <c r="E120" s="23"/>
    </row>
    <row r="121" spans="1:5" x14ac:dyDescent="0.2">
      <c r="A121" s="24" t="s">
        <v>118</v>
      </c>
      <c r="B121" s="27">
        <v>2374.14</v>
      </c>
      <c r="C121" s="27">
        <v>55339093.43</v>
      </c>
      <c r="D121" s="23"/>
      <c r="E121" s="23"/>
    </row>
    <row r="122" spans="1:5" x14ac:dyDescent="0.2">
      <c r="A122" s="24" t="s">
        <v>119</v>
      </c>
      <c r="B122" s="27">
        <v>2383.94</v>
      </c>
      <c r="C122" s="27">
        <v>55579068.32</v>
      </c>
      <c r="D122" s="23"/>
      <c r="E122" s="23"/>
    </row>
    <row r="123" spans="1:5" x14ac:dyDescent="0.2">
      <c r="A123" s="24" t="s">
        <v>120</v>
      </c>
      <c r="B123" s="27">
        <v>2415.59</v>
      </c>
      <c r="C123" s="27">
        <v>56346027.909999996</v>
      </c>
      <c r="D123" s="23"/>
      <c r="E123" s="23"/>
    </row>
    <row r="124" spans="1:5" x14ac:dyDescent="0.2">
      <c r="A124" s="24" t="s">
        <v>121</v>
      </c>
      <c r="B124" s="27">
        <v>2403.81</v>
      </c>
      <c r="C124" s="27">
        <v>56376550.700000003</v>
      </c>
      <c r="D124" s="23"/>
      <c r="E124" s="23"/>
    </row>
    <row r="125" spans="1:5" x14ac:dyDescent="0.2">
      <c r="A125" s="24" t="s">
        <v>122</v>
      </c>
      <c r="B125" s="27">
        <v>2412.15</v>
      </c>
      <c r="C125" s="27">
        <v>56949811.390000001</v>
      </c>
      <c r="D125" s="23"/>
      <c r="E125" s="23"/>
    </row>
    <row r="126" spans="1:5" x14ac:dyDescent="0.2">
      <c r="A126" s="24" t="s">
        <v>123</v>
      </c>
      <c r="B126" s="27">
        <v>2412.61</v>
      </c>
      <c r="C126" s="27">
        <v>57263161.399999999</v>
      </c>
      <c r="D126" s="23"/>
      <c r="E126" s="23"/>
    </row>
    <row r="127" spans="1:5" x14ac:dyDescent="0.2">
      <c r="A127" s="24" t="s">
        <v>124</v>
      </c>
      <c r="B127" s="27">
        <v>2408.7399999999998</v>
      </c>
      <c r="C127" s="27">
        <v>57359769.210000001</v>
      </c>
      <c r="D127" s="23"/>
      <c r="E127" s="23"/>
    </row>
    <row r="128" spans="1:5" x14ac:dyDescent="0.2">
      <c r="A128" s="24" t="s">
        <v>125</v>
      </c>
      <c r="B128" s="27">
        <v>2445.6999999999998</v>
      </c>
      <c r="C128" s="27">
        <v>58497213.740000002</v>
      </c>
      <c r="D128" s="23"/>
      <c r="E128" s="23"/>
    </row>
    <row r="129" spans="1:5" x14ac:dyDescent="0.2">
      <c r="A129" s="24" t="s">
        <v>126</v>
      </c>
      <c r="B129" s="27">
        <v>2440.23</v>
      </c>
      <c r="C129" s="27">
        <v>58458072.780000001</v>
      </c>
      <c r="D129" s="23"/>
      <c r="E129" s="23"/>
    </row>
    <row r="130" spans="1:5" x14ac:dyDescent="0.2">
      <c r="A130" s="24" t="s">
        <v>127</v>
      </c>
      <c r="B130" s="27">
        <v>2452.88</v>
      </c>
      <c r="C130" s="27">
        <v>59025141.909999996</v>
      </c>
      <c r="D130" s="23"/>
      <c r="E130" s="23"/>
    </row>
    <row r="131" spans="1:5" x14ac:dyDescent="0.2">
      <c r="A131" s="24" t="s">
        <v>128</v>
      </c>
      <c r="B131" s="27">
        <v>2460.96</v>
      </c>
      <c r="C131" s="27">
        <v>59164948.600000001</v>
      </c>
      <c r="D131" s="23"/>
      <c r="E131" s="23"/>
    </row>
    <row r="132" spans="1:5" x14ac:dyDescent="0.2">
      <c r="A132" s="24" t="s">
        <v>129</v>
      </c>
      <c r="B132" s="27">
        <v>2474.75</v>
      </c>
      <c r="C132" s="27">
        <v>59501043.770000003</v>
      </c>
      <c r="D132" s="23"/>
      <c r="E132" s="23"/>
    </row>
    <row r="133" spans="1:5" x14ac:dyDescent="0.2">
      <c r="A133" s="24" t="s">
        <v>130</v>
      </c>
      <c r="B133" s="27">
        <v>2439.9499999999998</v>
      </c>
      <c r="C133" s="27">
        <v>58664280.18</v>
      </c>
      <c r="D133" s="23"/>
      <c r="E133" s="23"/>
    </row>
    <row r="134" spans="1:5" x14ac:dyDescent="0.2">
      <c r="A134" s="24" t="s">
        <v>131</v>
      </c>
      <c r="B134" s="27">
        <v>2458</v>
      </c>
      <c r="C134" s="27">
        <v>59050740.039999999</v>
      </c>
      <c r="D134" s="23"/>
      <c r="E134" s="23"/>
    </row>
    <row r="135" spans="1:5" x14ac:dyDescent="0.2">
      <c r="A135" s="24" t="s">
        <v>132</v>
      </c>
      <c r="B135" s="27">
        <v>2499.92</v>
      </c>
      <c r="C135" s="27">
        <v>60057835.359999999</v>
      </c>
      <c r="D135" s="23"/>
      <c r="E135" s="23"/>
    </row>
    <row r="136" spans="1:5" x14ac:dyDescent="0.2">
      <c r="A136" s="24" t="s">
        <v>133</v>
      </c>
      <c r="B136" s="27">
        <v>2492.27</v>
      </c>
      <c r="C136" s="27">
        <v>59924227.210000001</v>
      </c>
      <c r="D136" s="23"/>
      <c r="E136" s="23"/>
    </row>
    <row r="137" spans="1:5" x14ac:dyDescent="0.2">
      <c r="A137" s="24" t="s">
        <v>134</v>
      </c>
      <c r="B137" s="27">
        <v>2475.36</v>
      </c>
      <c r="C137" s="27">
        <v>59638130.770000003</v>
      </c>
      <c r="D137" s="23"/>
      <c r="E137" s="23"/>
    </row>
    <row r="138" spans="1:5" x14ac:dyDescent="0.2">
      <c r="A138" s="24" t="s">
        <v>135</v>
      </c>
      <c r="B138" s="27">
        <v>2467.39</v>
      </c>
      <c r="C138" s="27">
        <v>60011038.649999999</v>
      </c>
      <c r="D138" s="23"/>
      <c r="E138" s="23"/>
    </row>
    <row r="139" spans="1:5" x14ac:dyDescent="0.2">
      <c r="A139" s="24" t="s">
        <v>136</v>
      </c>
      <c r="B139" s="27">
        <v>2487.4499999999998</v>
      </c>
      <c r="C139" s="27">
        <v>61220208.979999997</v>
      </c>
      <c r="D139" s="23"/>
      <c r="E139" s="23"/>
    </row>
    <row r="140" spans="1:5" x14ac:dyDescent="0.2">
      <c r="A140" s="24" t="s">
        <v>137</v>
      </c>
      <c r="B140" s="27">
        <v>2485.7800000000002</v>
      </c>
      <c r="C140" s="27">
        <v>61230531.770000003</v>
      </c>
      <c r="D140" s="23"/>
      <c r="E140" s="23"/>
    </row>
    <row r="141" spans="1:5" x14ac:dyDescent="0.2">
      <c r="A141" s="24" t="s">
        <v>138</v>
      </c>
      <c r="B141" s="27">
        <v>2441.2600000000002</v>
      </c>
      <c r="C141" s="27">
        <v>60133904.299999997</v>
      </c>
      <c r="D141" s="23"/>
      <c r="E141" s="23"/>
    </row>
    <row r="142" spans="1:5" x14ac:dyDescent="0.2">
      <c r="A142" s="24" t="s">
        <v>139</v>
      </c>
      <c r="B142" s="27">
        <v>2439.06</v>
      </c>
      <c r="C142" s="27">
        <v>60957581.340000004</v>
      </c>
      <c r="D142" s="23"/>
      <c r="E142" s="23"/>
    </row>
    <row r="143" spans="1:5" x14ac:dyDescent="0.2">
      <c r="A143" s="24" t="s">
        <v>140</v>
      </c>
      <c r="B143" s="27">
        <v>2427.5500000000002</v>
      </c>
      <c r="C143" s="27">
        <v>61364263.68</v>
      </c>
      <c r="D143" s="23"/>
      <c r="E143" s="23"/>
    </row>
    <row r="144" spans="1:5" x14ac:dyDescent="0.2">
      <c r="A144" s="24" t="s">
        <v>141</v>
      </c>
      <c r="B144" s="27">
        <v>2378.63</v>
      </c>
      <c r="C144" s="27">
        <v>60179727.920000002</v>
      </c>
      <c r="D144" s="23"/>
      <c r="E144" s="23"/>
    </row>
    <row r="145" spans="1:5" x14ac:dyDescent="0.2">
      <c r="A145" s="24" t="s">
        <v>142</v>
      </c>
      <c r="B145" s="27">
        <v>2454.75</v>
      </c>
      <c r="C145" s="27">
        <v>62105600.859999999</v>
      </c>
      <c r="D145" s="23"/>
      <c r="E145" s="23"/>
    </row>
    <row r="146" spans="1:5" x14ac:dyDescent="0.2">
      <c r="A146" s="24" t="s">
        <v>143</v>
      </c>
      <c r="B146" s="27">
        <v>2486.63</v>
      </c>
      <c r="C146" s="27">
        <v>62943452.490000002</v>
      </c>
      <c r="D146" s="23"/>
      <c r="E146" s="23"/>
    </row>
    <row r="147" spans="1:5" x14ac:dyDescent="0.2">
      <c r="A147" s="24" t="s">
        <v>144</v>
      </c>
      <c r="B147" s="27">
        <v>2482.92</v>
      </c>
      <c r="C147" s="27">
        <v>62844641.229999997</v>
      </c>
      <c r="D147" s="23"/>
      <c r="E147" s="23"/>
    </row>
    <row r="148" spans="1:5" x14ac:dyDescent="0.2">
      <c r="A148" s="24" t="s">
        <v>145</v>
      </c>
      <c r="B148" s="27">
        <v>2509.5</v>
      </c>
      <c r="C148" s="27">
        <v>63580105.119999997</v>
      </c>
      <c r="D148" s="23"/>
      <c r="E148" s="23"/>
    </row>
    <row r="149" spans="1:5" x14ac:dyDescent="0.2">
      <c r="A149" s="24" t="s">
        <v>146</v>
      </c>
      <c r="B149" s="27">
        <v>2486.79</v>
      </c>
      <c r="C149" s="27">
        <v>63004511.829999998</v>
      </c>
      <c r="D149" s="23"/>
      <c r="E149" s="23"/>
    </row>
    <row r="150" spans="1:5" x14ac:dyDescent="0.2">
      <c r="A150" s="24" t="s">
        <v>147</v>
      </c>
      <c r="B150" s="27">
        <v>2478.98</v>
      </c>
      <c r="C150" s="27">
        <v>62854707.609999999</v>
      </c>
      <c r="D150" s="23"/>
      <c r="E150" s="23"/>
    </row>
    <row r="151" spans="1:5" x14ac:dyDescent="0.2">
      <c r="A151" s="24" t="s">
        <v>148</v>
      </c>
      <c r="B151" s="27">
        <v>2460.04</v>
      </c>
      <c r="C151" s="27">
        <v>62524783.93</v>
      </c>
      <c r="D151" s="23"/>
      <c r="E151" s="23"/>
    </row>
    <row r="152" spans="1:5" x14ac:dyDescent="0.2">
      <c r="A152" s="24" t="s">
        <v>149</v>
      </c>
      <c r="B152" s="27">
        <v>2469.25</v>
      </c>
      <c r="C152" s="27">
        <v>62758903.060000002</v>
      </c>
      <c r="D152" s="23"/>
      <c r="E152" s="23"/>
    </row>
    <row r="153" spans="1:5" x14ac:dyDescent="0.2">
      <c r="A153" s="24" t="s">
        <v>150</v>
      </c>
      <c r="B153" s="27">
        <v>2464.58</v>
      </c>
      <c r="C153" s="27">
        <v>62716457.130000003</v>
      </c>
      <c r="D153" s="23"/>
      <c r="E153" s="23"/>
    </row>
    <row r="154" spans="1:5" x14ac:dyDescent="0.2">
      <c r="A154" s="24" t="s">
        <v>151</v>
      </c>
      <c r="B154" s="27">
        <v>2468.42</v>
      </c>
      <c r="C154" s="27">
        <v>62841415.369999997</v>
      </c>
      <c r="D154" s="23"/>
      <c r="E154" s="23"/>
    </row>
    <row r="155" spans="1:5" x14ac:dyDescent="0.2">
      <c r="A155" s="24" t="s">
        <v>152</v>
      </c>
      <c r="B155" s="27">
        <v>2460</v>
      </c>
      <c r="C155" s="27">
        <v>62579852.369999997</v>
      </c>
      <c r="D155" s="23"/>
      <c r="E155" s="23"/>
    </row>
    <row r="156" spans="1:5" x14ac:dyDescent="0.2">
      <c r="A156" s="24" t="s">
        <v>153</v>
      </c>
      <c r="B156" s="27">
        <v>2462.5500000000002</v>
      </c>
      <c r="C156" s="27">
        <v>63135692.630000003</v>
      </c>
      <c r="D156" s="23"/>
      <c r="E156" s="23"/>
    </row>
    <row r="157" spans="1:5" x14ac:dyDescent="0.2">
      <c r="A157" s="24" t="s">
        <v>154</v>
      </c>
      <c r="B157" s="27">
        <v>2457.33</v>
      </c>
      <c r="C157" s="27">
        <v>62882607.009999998</v>
      </c>
      <c r="D157" s="23"/>
      <c r="E157" s="23"/>
    </row>
    <row r="158" spans="1:5" x14ac:dyDescent="0.2">
      <c r="A158" s="24" t="s">
        <v>155</v>
      </c>
      <c r="B158" s="27">
        <v>2442.61</v>
      </c>
      <c r="C158" s="27">
        <v>63577599.420000002</v>
      </c>
      <c r="D158" s="23"/>
      <c r="E158" s="23"/>
    </row>
    <row r="159" spans="1:5" x14ac:dyDescent="0.2">
      <c r="A159" s="24" t="s">
        <v>156</v>
      </c>
      <c r="B159" s="27">
        <v>2425.85</v>
      </c>
      <c r="C159" s="27">
        <v>63265081.759999998</v>
      </c>
      <c r="D159" s="23"/>
      <c r="E159" s="23"/>
    </row>
    <row r="160" spans="1:5" x14ac:dyDescent="0.2">
      <c r="A160" s="24" t="s">
        <v>157</v>
      </c>
      <c r="B160" s="27">
        <v>2443.94</v>
      </c>
      <c r="C160" s="27">
        <v>63736900.600000001</v>
      </c>
      <c r="D160" s="23"/>
      <c r="E160" s="23"/>
    </row>
    <row r="161" spans="1:5" x14ac:dyDescent="0.2">
      <c r="A161" s="24" t="s">
        <v>158</v>
      </c>
      <c r="B161" s="27">
        <v>2441.9</v>
      </c>
      <c r="C161" s="27">
        <v>63770993.969999999</v>
      </c>
      <c r="D161" s="23"/>
      <c r="E161" s="23"/>
    </row>
    <row r="162" spans="1:5" x14ac:dyDescent="0.2">
      <c r="A162" s="24" t="s">
        <v>159</v>
      </c>
      <c r="B162" s="27">
        <v>2447.64</v>
      </c>
      <c r="C162" s="27">
        <v>65115310.719999999</v>
      </c>
      <c r="D162" s="23"/>
      <c r="E162" s="23"/>
    </row>
    <row r="163" spans="1:5" x14ac:dyDescent="0.2">
      <c r="A163" s="24" t="s">
        <v>160</v>
      </c>
      <c r="B163" s="27">
        <v>2467.41</v>
      </c>
      <c r="C163" s="27">
        <v>65749851.780000001</v>
      </c>
      <c r="D163" s="23"/>
      <c r="E163" s="23"/>
    </row>
    <row r="164" spans="1:5" x14ac:dyDescent="0.2">
      <c r="A164" s="24" t="s">
        <v>161</v>
      </c>
      <c r="B164" s="27">
        <v>2480.84</v>
      </c>
      <c r="C164" s="27">
        <v>66408890.009999998</v>
      </c>
      <c r="D164" s="23"/>
      <c r="E164" s="23"/>
    </row>
    <row r="165" spans="1:5" x14ac:dyDescent="0.2">
      <c r="A165" s="24" t="s">
        <v>162</v>
      </c>
      <c r="B165" s="27">
        <v>2474.12</v>
      </c>
      <c r="C165" s="27">
        <v>66559182.93</v>
      </c>
      <c r="D165" s="23"/>
      <c r="E165" s="23"/>
    </row>
    <row r="166" spans="1:5" x14ac:dyDescent="0.2">
      <c r="A166" s="24" t="s">
        <v>163</v>
      </c>
      <c r="B166" s="27">
        <v>2462.63</v>
      </c>
      <c r="C166" s="27">
        <v>66250169.799999997</v>
      </c>
      <c r="D166" s="23"/>
      <c r="E166" s="23"/>
    </row>
    <row r="167" spans="1:5" x14ac:dyDescent="0.2">
      <c r="A167" s="24" t="s">
        <v>164</v>
      </c>
      <c r="B167" s="27">
        <v>2480.61</v>
      </c>
      <c r="C167" s="27">
        <v>67165084.930000007</v>
      </c>
      <c r="D167" s="23"/>
      <c r="E167" s="23"/>
    </row>
    <row r="168" spans="1:5" x14ac:dyDescent="0.2">
      <c r="A168" s="24" t="s">
        <v>165</v>
      </c>
      <c r="B168" s="27">
        <v>2493.56</v>
      </c>
      <c r="C168" s="27">
        <v>67952077.060000002</v>
      </c>
      <c r="D168" s="23"/>
      <c r="E168" s="23"/>
    </row>
    <row r="169" spans="1:5" x14ac:dyDescent="0.2">
      <c r="A169" s="24" t="s">
        <v>166</v>
      </c>
      <c r="B169" s="27">
        <v>2527.88</v>
      </c>
      <c r="C169" s="27">
        <v>69187076.909999996</v>
      </c>
      <c r="D169" s="23"/>
      <c r="E169" s="23"/>
    </row>
    <row r="170" spans="1:5" x14ac:dyDescent="0.2">
      <c r="A170" s="24" t="s">
        <v>167</v>
      </c>
      <c r="B170" s="27">
        <v>2517.6</v>
      </c>
      <c r="C170" s="27">
        <v>68905759.969999999</v>
      </c>
      <c r="D170" s="23"/>
      <c r="E170" s="23"/>
    </row>
    <row r="171" spans="1:5" x14ac:dyDescent="0.2">
      <c r="A171" s="24" t="s">
        <v>168</v>
      </c>
      <c r="B171" s="27">
        <v>2515.7600000000002</v>
      </c>
      <c r="C171" s="27">
        <v>69102140.370000005</v>
      </c>
      <c r="D171" s="23"/>
      <c r="E171" s="23"/>
    </row>
    <row r="172" spans="1:5" x14ac:dyDescent="0.2">
      <c r="A172" s="24" t="s">
        <v>169</v>
      </c>
      <c r="B172" s="27">
        <v>2466.5300000000002</v>
      </c>
      <c r="C172" s="27">
        <v>67795462.959999993</v>
      </c>
      <c r="D172" s="23"/>
      <c r="E172" s="23"/>
    </row>
    <row r="173" spans="1:5" x14ac:dyDescent="0.2">
      <c r="A173" s="24" t="s">
        <v>170</v>
      </c>
      <c r="B173" s="27">
        <v>2526.15</v>
      </c>
      <c r="C173" s="27">
        <v>69485551.159999996</v>
      </c>
      <c r="D173" s="23"/>
      <c r="E173" s="23"/>
    </row>
    <row r="174" spans="1:5" x14ac:dyDescent="0.2">
      <c r="A174" s="24" t="s">
        <v>171</v>
      </c>
      <c r="B174" s="27">
        <v>2478.84</v>
      </c>
      <c r="C174" s="27">
        <v>68179118.959999993</v>
      </c>
      <c r="D174" s="23"/>
      <c r="E174" s="23"/>
    </row>
    <row r="175" spans="1:5" x14ac:dyDescent="0.2">
      <c r="A175" s="24" t="s">
        <v>172</v>
      </c>
      <c r="B175" s="27">
        <v>2467.6799999999998</v>
      </c>
      <c r="C175" s="27">
        <v>67839250.370000005</v>
      </c>
      <c r="D175" s="23"/>
      <c r="E175" s="23"/>
    </row>
    <row r="176" spans="1:5" x14ac:dyDescent="0.2">
      <c r="A176" s="24" t="s">
        <v>173</v>
      </c>
      <c r="B176" s="27">
        <v>2451.8000000000002</v>
      </c>
      <c r="C176" s="27">
        <v>67508072.609999999</v>
      </c>
      <c r="D176" s="23"/>
      <c r="E176" s="23"/>
    </row>
    <row r="177" spans="1:5" x14ac:dyDescent="0.2">
      <c r="A177" s="24" t="s">
        <v>174</v>
      </c>
      <c r="B177" s="27">
        <v>2404.8200000000002</v>
      </c>
      <c r="C177" s="27">
        <v>66217311.299999997</v>
      </c>
      <c r="D177" s="23"/>
      <c r="E177" s="23"/>
    </row>
    <row r="178" spans="1:5" x14ac:dyDescent="0.2">
      <c r="A178" s="24" t="s">
        <v>175</v>
      </c>
      <c r="B178" s="27">
        <v>2391.4499999999998</v>
      </c>
      <c r="C178" s="27">
        <v>66019525.420000002</v>
      </c>
      <c r="D178" s="23"/>
      <c r="E178" s="23"/>
    </row>
    <row r="179" spans="1:5" x14ac:dyDescent="0.2">
      <c r="A179" s="24" t="s">
        <v>176</v>
      </c>
      <c r="B179" s="27">
        <v>2358.2399999999998</v>
      </c>
      <c r="C179" s="27">
        <v>65102741.479999997</v>
      </c>
      <c r="D179" s="23"/>
      <c r="E179" s="23"/>
    </row>
    <row r="180" spans="1:5" x14ac:dyDescent="0.2">
      <c r="A180" s="24" t="s">
        <v>177</v>
      </c>
      <c r="B180" s="27">
        <v>2337.13</v>
      </c>
      <c r="C180" s="27">
        <v>65554009.950000003</v>
      </c>
      <c r="D180" s="23"/>
      <c r="E180" s="23"/>
    </row>
    <row r="181" spans="1:5" x14ac:dyDescent="0.2">
      <c r="A181" s="24" t="s">
        <v>178</v>
      </c>
      <c r="B181" s="27">
        <v>2326.8200000000002</v>
      </c>
      <c r="C181" s="27">
        <v>65397477.5</v>
      </c>
      <c r="D181" s="23"/>
      <c r="E181" s="23"/>
    </row>
    <row r="182" spans="1:5" x14ac:dyDescent="0.2">
      <c r="A182" s="24" t="s">
        <v>179</v>
      </c>
      <c r="B182" s="27">
        <v>2304.92</v>
      </c>
      <c r="C182" s="27">
        <v>64862161.560000002</v>
      </c>
      <c r="D182" s="23"/>
      <c r="E182" s="23"/>
    </row>
    <row r="183" spans="1:5" x14ac:dyDescent="0.2">
      <c r="A183" s="24" t="s">
        <v>180</v>
      </c>
      <c r="B183" s="27">
        <v>2315.4</v>
      </c>
      <c r="C183" s="27">
        <v>65282073.439999998</v>
      </c>
      <c r="D183" s="23"/>
      <c r="E183" s="23"/>
    </row>
    <row r="184" spans="1:5" x14ac:dyDescent="0.2">
      <c r="A184" s="24" t="s">
        <v>181</v>
      </c>
      <c r="B184" s="27">
        <v>2315.2600000000002</v>
      </c>
      <c r="C184" s="27">
        <v>65278023.770000003</v>
      </c>
      <c r="D184" s="23"/>
      <c r="E184" s="23"/>
    </row>
    <row r="185" spans="1:5" x14ac:dyDescent="0.2">
      <c r="A185" s="24" t="s">
        <v>182</v>
      </c>
      <c r="B185" s="27">
        <v>2328.21</v>
      </c>
      <c r="C185" s="27">
        <v>65813722.880000003</v>
      </c>
      <c r="D185" s="23"/>
      <c r="E185" s="23"/>
    </row>
    <row r="186" spans="1:5" x14ac:dyDescent="0.2">
      <c r="A186" s="24" t="s">
        <v>183</v>
      </c>
      <c r="B186" s="27">
        <v>2316.92</v>
      </c>
      <c r="C186" s="27">
        <v>65655317.810000002</v>
      </c>
      <c r="D186" s="23"/>
      <c r="E186" s="23"/>
    </row>
    <row r="187" spans="1:5" x14ac:dyDescent="0.2">
      <c r="A187" s="24" t="s">
        <v>184</v>
      </c>
      <c r="B187" s="27">
        <v>2333.48</v>
      </c>
      <c r="C187" s="27">
        <v>66184736.5</v>
      </c>
      <c r="D187" s="23"/>
      <c r="E187" s="23"/>
    </row>
    <row r="188" spans="1:5" x14ac:dyDescent="0.2">
      <c r="A188" s="24" t="s">
        <v>185</v>
      </c>
      <c r="B188" s="27">
        <v>2323.89</v>
      </c>
      <c r="C188" s="27">
        <v>66303276.979999997</v>
      </c>
      <c r="D188" s="23"/>
      <c r="E188" s="23"/>
    </row>
    <row r="189" spans="1:5" x14ac:dyDescent="0.2">
      <c r="A189" s="24" t="s">
        <v>186</v>
      </c>
      <c r="B189" s="27">
        <v>2333.67</v>
      </c>
      <c r="C189" s="27">
        <v>66737909.289999999</v>
      </c>
      <c r="D189" s="23"/>
      <c r="E189" s="23"/>
    </row>
    <row r="190" spans="1:5" x14ac:dyDescent="0.2">
      <c r="A190" s="24" t="s">
        <v>187</v>
      </c>
      <c r="B190" s="27">
        <v>2312.16</v>
      </c>
      <c r="C190" s="27">
        <v>66479093.240000002</v>
      </c>
      <c r="D190" s="23"/>
      <c r="E190" s="23"/>
    </row>
    <row r="191" spans="1:5" x14ac:dyDescent="0.2">
      <c r="A191" s="24" t="s">
        <v>188</v>
      </c>
      <c r="B191" s="27">
        <v>2284.4699999999998</v>
      </c>
      <c r="C191" s="27">
        <v>65939935.359999999</v>
      </c>
      <c r="D191" s="23"/>
      <c r="E191" s="23"/>
    </row>
    <row r="192" spans="1:5" x14ac:dyDescent="0.2">
      <c r="A192" s="24" t="s">
        <v>189</v>
      </c>
      <c r="B192" s="27">
        <v>2226.58</v>
      </c>
      <c r="C192" s="27">
        <v>97667617.239999995</v>
      </c>
      <c r="D192" s="23"/>
      <c r="E192" s="23"/>
    </row>
    <row r="193" spans="1:5" x14ac:dyDescent="0.2">
      <c r="A193" s="24" t="s">
        <v>190</v>
      </c>
      <c r="B193" s="27">
        <v>2251.91</v>
      </c>
      <c r="C193" s="27">
        <v>98773699.319999993</v>
      </c>
      <c r="D193" s="23"/>
      <c r="E193" s="23"/>
    </row>
    <row r="194" spans="1:5" x14ac:dyDescent="0.2">
      <c r="A194" s="24" t="s">
        <v>191</v>
      </c>
      <c r="B194" s="27">
        <v>2257.84</v>
      </c>
      <c r="C194" s="27">
        <v>99237014.400000006</v>
      </c>
      <c r="D194" s="23"/>
      <c r="E194" s="23"/>
    </row>
    <row r="195" spans="1:5" x14ac:dyDescent="0.2">
      <c r="A195" s="24" t="s">
        <v>192</v>
      </c>
      <c r="B195" s="27">
        <v>2251.64</v>
      </c>
      <c r="C195" s="27">
        <v>99217744.280000001</v>
      </c>
      <c r="D195" s="23"/>
      <c r="E195" s="23"/>
    </row>
    <row r="196" spans="1:5" x14ac:dyDescent="0.2">
      <c r="A196" s="24" t="s">
        <v>193</v>
      </c>
      <c r="B196" s="27">
        <v>2243.2399999999998</v>
      </c>
      <c r="C196" s="27">
        <v>99056977.140000001</v>
      </c>
      <c r="D196" s="23"/>
      <c r="E196" s="23"/>
    </row>
    <row r="197" spans="1:5" x14ac:dyDescent="0.2">
      <c r="A197" s="24" t="s">
        <v>194</v>
      </c>
      <c r="B197" s="27">
        <v>2212.96</v>
      </c>
      <c r="C197" s="27">
        <v>98709459.650000006</v>
      </c>
      <c r="D197" s="23"/>
      <c r="E197" s="23"/>
    </row>
    <row r="198" spans="1:5" x14ac:dyDescent="0.2">
      <c r="A198" s="24" t="s">
        <v>195</v>
      </c>
      <c r="B198" s="27">
        <v>2182.58</v>
      </c>
      <c r="C198" s="27">
        <v>98059817.959999993</v>
      </c>
      <c r="D198" s="23"/>
      <c r="E198" s="23"/>
    </row>
    <row r="199" spans="1:5" x14ac:dyDescent="0.2">
      <c r="A199" s="24" t="s">
        <v>196</v>
      </c>
      <c r="B199" s="27">
        <v>2186.13</v>
      </c>
      <c r="C199" s="27">
        <v>98383967.189999998</v>
      </c>
      <c r="D199" s="23"/>
      <c r="E199" s="23"/>
    </row>
    <row r="200" spans="1:5" x14ac:dyDescent="0.2">
      <c r="A200" s="24" t="s">
        <v>197</v>
      </c>
      <c r="B200" s="27">
        <v>2256.83</v>
      </c>
      <c r="C200" s="27">
        <v>101572976.2</v>
      </c>
      <c r="D200" s="23"/>
      <c r="E200" s="23"/>
    </row>
    <row r="201" spans="1:5" x14ac:dyDescent="0.2">
      <c r="A201" s="24" t="s">
        <v>198</v>
      </c>
      <c r="B201" s="27">
        <v>2241.62</v>
      </c>
      <c r="C201" s="27">
        <v>101053240.61</v>
      </c>
      <c r="D201" s="23"/>
      <c r="E201" s="23"/>
    </row>
    <row r="202" spans="1:5" x14ac:dyDescent="0.2">
      <c r="A202" s="24" t="s">
        <v>199</v>
      </c>
      <c r="B202" s="27">
        <v>2245.39</v>
      </c>
      <c r="C202" s="27">
        <v>100842139.39</v>
      </c>
      <c r="D202" s="23"/>
      <c r="E202" s="23"/>
    </row>
    <row r="203" spans="1:5" x14ac:dyDescent="0.2">
      <c r="A203" s="24" t="s">
        <v>200</v>
      </c>
      <c r="B203" s="27">
        <v>2284.15</v>
      </c>
      <c r="C203" s="27">
        <v>103025417.27</v>
      </c>
      <c r="D203" s="23"/>
      <c r="E203" s="23"/>
    </row>
    <row r="204" spans="1:5" x14ac:dyDescent="0.2">
      <c r="A204" s="24" t="s">
        <v>201</v>
      </c>
      <c r="B204" s="27">
        <v>2285.2399999999998</v>
      </c>
      <c r="C204" s="27">
        <v>103236077.7</v>
      </c>
      <c r="D204" s="23"/>
      <c r="E204" s="23"/>
    </row>
    <row r="205" spans="1:5" x14ac:dyDescent="0.2">
      <c r="A205" s="24" t="s">
        <v>202</v>
      </c>
      <c r="B205" s="27">
        <v>2319.8200000000002</v>
      </c>
      <c r="C205" s="27">
        <v>104826395.08</v>
      </c>
      <c r="D205" s="23"/>
      <c r="E205" s="23"/>
    </row>
    <row r="206" spans="1:5" x14ac:dyDescent="0.2">
      <c r="A206" s="24" t="s">
        <v>203</v>
      </c>
      <c r="B206" s="27">
        <v>2317.0500000000002</v>
      </c>
      <c r="C206" s="27">
        <v>104772889.18000001</v>
      </c>
      <c r="D206" s="23"/>
      <c r="E206" s="23"/>
    </row>
    <row r="207" spans="1:5" x14ac:dyDescent="0.2">
      <c r="A207" s="24" t="s">
        <v>204</v>
      </c>
      <c r="B207" s="27">
        <v>2277.0500000000002</v>
      </c>
      <c r="C207" s="27">
        <v>102976362.39</v>
      </c>
      <c r="D207" s="23"/>
      <c r="E207" s="23"/>
    </row>
    <row r="208" spans="1:5" x14ac:dyDescent="0.2">
      <c r="A208" s="24" t="s">
        <v>205</v>
      </c>
      <c r="B208" s="27">
        <v>2261.87</v>
      </c>
      <c r="C208" s="27">
        <v>102250003.81</v>
      </c>
      <c r="D208" s="23"/>
      <c r="E208" s="23"/>
    </row>
    <row r="209" spans="1:5" x14ac:dyDescent="0.2">
      <c r="A209" s="24" t="s">
        <v>206</v>
      </c>
      <c r="B209" s="27">
        <v>2321.9699999999998</v>
      </c>
      <c r="C209" s="27">
        <v>104920016.78</v>
      </c>
      <c r="D209" s="23"/>
      <c r="E209" s="23"/>
    </row>
    <row r="210" spans="1:5" x14ac:dyDescent="0.2">
      <c r="A210" s="24" t="s">
        <v>207</v>
      </c>
      <c r="B210" s="27">
        <v>2344.91</v>
      </c>
      <c r="C210" s="27">
        <v>106464623.84</v>
      </c>
      <c r="D210" s="23"/>
      <c r="E210" s="23"/>
    </row>
    <row r="211" spans="1:5" x14ac:dyDescent="0.2">
      <c r="A211" s="24" t="s">
        <v>208</v>
      </c>
      <c r="B211" s="27">
        <v>2362.36</v>
      </c>
      <c r="C211" s="27">
        <v>107624468.40000001</v>
      </c>
      <c r="D211" s="23"/>
      <c r="E211" s="23"/>
    </row>
    <row r="212" spans="1:5" x14ac:dyDescent="0.2">
      <c r="A212" s="24" t="s">
        <v>209</v>
      </c>
      <c r="B212" s="27">
        <v>2406.3200000000002</v>
      </c>
      <c r="C212" s="27">
        <v>109684015.65000001</v>
      </c>
      <c r="D212" s="23"/>
      <c r="E212" s="23"/>
    </row>
    <row r="213" spans="1:5" x14ac:dyDescent="0.2">
      <c r="A213" s="24" t="s">
        <v>210</v>
      </c>
      <c r="B213" s="27">
        <v>2394.62</v>
      </c>
      <c r="C213" s="27">
        <v>109404792.58</v>
      </c>
      <c r="D213" s="23"/>
      <c r="E213" s="23"/>
    </row>
    <row r="214" spans="1:5" x14ac:dyDescent="0.2">
      <c r="A214" s="24" t="s">
        <v>211</v>
      </c>
      <c r="B214" s="27">
        <v>2401.1</v>
      </c>
      <c r="C214" s="27">
        <v>109724518.53</v>
      </c>
      <c r="D214" s="23"/>
      <c r="E214" s="23"/>
    </row>
    <row r="215" spans="1:5" x14ac:dyDescent="0.2">
      <c r="A215" s="24" t="s">
        <v>212</v>
      </c>
      <c r="B215" s="27">
        <v>2374.0700000000002</v>
      </c>
      <c r="C215" s="27">
        <v>108533865.12</v>
      </c>
      <c r="D215" s="23"/>
      <c r="E215" s="23"/>
    </row>
    <row r="216" spans="1:5" x14ac:dyDescent="0.2">
      <c r="A216" s="24" t="s">
        <v>213</v>
      </c>
      <c r="B216" s="27">
        <v>2377.8200000000002</v>
      </c>
      <c r="C216" s="27">
        <v>108967635.75</v>
      </c>
      <c r="D216" s="23"/>
      <c r="E216" s="23"/>
    </row>
    <row r="217" spans="1:5" x14ac:dyDescent="0.2">
      <c r="A217" s="24" t="s">
        <v>214</v>
      </c>
      <c r="B217" s="27">
        <v>2371.48</v>
      </c>
      <c r="C217" s="27">
        <v>108667362.22</v>
      </c>
      <c r="D217" s="23"/>
      <c r="E217" s="23"/>
    </row>
    <row r="218" spans="1:5" x14ac:dyDescent="0.2">
      <c r="A218" s="24" t="s">
        <v>215</v>
      </c>
      <c r="B218" s="27">
        <v>2342.0700000000002</v>
      </c>
      <c r="C218" s="27">
        <v>107366842.39</v>
      </c>
      <c r="D218" s="23"/>
      <c r="E218" s="23"/>
    </row>
    <row r="219" spans="1:5" x14ac:dyDescent="0.2">
      <c r="A219" s="24" t="s">
        <v>216</v>
      </c>
      <c r="B219" s="27">
        <v>2355.54</v>
      </c>
      <c r="C219" s="27">
        <v>107951468.77</v>
      </c>
      <c r="D219" s="23"/>
      <c r="E219" s="23"/>
    </row>
    <row r="220" spans="1:5" x14ac:dyDescent="0.2">
      <c r="A220" s="24" t="s">
        <v>217</v>
      </c>
      <c r="B220" s="27">
        <v>2390.54</v>
      </c>
      <c r="C220" s="27">
        <v>109506396.88</v>
      </c>
      <c r="D220" s="23"/>
      <c r="E220" s="23"/>
    </row>
    <row r="221" spans="1:5" x14ac:dyDescent="0.2">
      <c r="A221" s="24" t="s">
        <v>218</v>
      </c>
      <c r="B221" s="27">
        <v>2373.4</v>
      </c>
      <c r="C221" s="27">
        <v>108894750.14</v>
      </c>
      <c r="D221" s="23"/>
      <c r="E221" s="23"/>
    </row>
    <row r="222" spans="1:5" x14ac:dyDescent="0.2">
      <c r="A222" s="24" t="s">
        <v>219</v>
      </c>
      <c r="B222" s="27">
        <v>2302.87</v>
      </c>
      <c r="C222" s="27">
        <v>105674531.44</v>
      </c>
      <c r="D222" s="23"/>
      <c r="E222" s="23"/>
    </row>
    <row r="223" spans="1:5" x14ac:dyDescent="0.2">
      <c r="A223" s="24" t="s">
        <v>220</v>
      </c>
      <c r="B223" s="27">
        <v>2301.04</v>
      </c>
      <c r="C223" s="27">
        <v>105553620.41</v>
      </c>
      <c r="D223" s="23"/>
      <c r="E223" s="23"/>
    </row>
    <row r="224" spans="1:5" x14ac:dyDescent="0.2">
      <c r="A224" s="24" t="s">
        <v>221</v>
      </c>
      <c r="B224" s="27">
        <v>2237.31</v>
      </c>
      <c r="C224" s="27">
        <v>102877155.84999999</v>
      </c>
      <c r="D224" s="23"/>
      <c r="E224" s="23"/>
    </row>
    <row r="225" spans="1:5" x14ac:dyDescent="0.2">
      <c r="A225" s="24" t="s">
        <v>222</v>
      </c>
      <c r="B225" s="27">
        <v>2230.0500000000002</v>
      </c>
      <c r="C225" s="27">
        <v>103725129.14</v>
      </c>
      <c r="D225" s="23"/>
      <c r="E225" s="23"/>
    </row>
    <row r="226" spans="1:5" x14ac:dyDescent="0.2">
      <c r="A226" s="24" t="s">
        <v>223</v>
      </c>
      <c r="B226" s="27">
        <v>2235.27</v>
      </c>
      <c r="C226" s="27">
        <v>103914805.42</v>
      </c>
      <c r="D226" s="23"/>
      <c r="E226" s="23"/>
    </row>
    <row r="227" spans="1:5" x14ac:dyDescent="0.2">
      <c r="A227" s="24" t="s">
        <v>224</v>
      </c>
      <c r="B227" s="27">
        <v>2264.56</v>
      </c>
      <c r="C227" s="27">
        <v>104933080.59</v>
      </c>
      <c r="D227" s="23"/>
      <c r="E227" s="23"/>
    </row>
    <row r="228" spans="1:5" x14ac:dyDescent="0.2">
      <c r="A228" s="24" t="s">
        <v>225</v>
      </c>
      <c r="B228" s="27">
        <v>2238.7399999999998</v>
      </c>
      <c r="C228" s="27">
        <v>103924949.59</v>
      </c>
      <c r="D228" s="23"/>
      <c r="E228" s="23"/>
    </row>
    <row r="229" spans="1:5" x14ac:dyDescent="0.2">
      <c r="A229" s="24" t="s">
        <v>226</v>
      </c>
      <c r="B229" s="27">
        <v>2289.9299999999998</v>
      </c>
      <c r="C229" s="27">
        <v>106431521.03</v>
      </c>
      <c r="D229" s="23"/>
      <c r="E229" s="23"/>
    </row>
    <row r="230" spans="1:5" x14ac:dyDescent="0.2">
      <c r="A230" s="24" t="s">
        <v>227</v>
      </c>
      <c r="B230" s="27">
        <v>2304.63</v>
      </c>
      <c r="C230" s="27">
        <v>107097870.23999999</v>
      </c>
      <c r="D230" s="23"/>
      <c r="E230" s="23"/>
    </row>
    <row r="231" spans="1:5" x14ac:dyDescent="0.2">
      <c r="A231" s="24" t="s">
        <v>228</v>
      </c>
      <c r="B231" s="27">
        <v>2320.7600000000002</v>
      </c>
      <c r="C231" s="27">
        <v>107581605.69</v>
      </c>
      <c r="D231" s="23"/>
      <c r="E231" s="23"/>
    </row>
    <row r="232" spans="1:5" x14ac:dyDescent="0.2">
      <c r="A232" s="24" t="s">
        <v>229</v>
      </c>
      <c r="B232" s="27">
        <v>2268.4</v>
      </c>
      <c r="C232" s="27">
        <v>105181910.45999999</v>
      </c>
      <c r="D232" s="23"/>
      <c r="E232" s="23"/>
    </row>
    <row r="233" spans="1:5" x14ac:dyDescent="0.2">
      <c r="A233" s="24" t="s">
        <v>230</v>
      </c>
      <c r="B233" s="27">
        <v>2266.42</v>
      </c>
      <c r="C233" s="27">
        <v>105156705.11</v>
      </c>
      <c r="D233" s="23"/>
      <c r="E233" s="23"/>
    </row>
    <row r="234" spans="1:5" x14ac:dyDescent="0.2">
      <c r="A234" s="24" t="s">
        <v>231</v>
      </c>
      <c r="B234" s="27">
        <v>2204.1</v>
      </c>
      <c r="C234" s="27">
        <v>102264869.34</v>
      </c>
      <c r="D234" s="23"/>
      <c r="E234" s="23"/>
    </row>
    <row r="235" spans="1:5" x14ac:dyDescent="0.2">
      <c r="A235" s="24" t="s">
        <v>232</v>
      </c>
      <c r="B235" s="27">
        <v>2245.41</v>
      </c>
      <c r="C235" s="27">
        <v>104660525.76000001</v>
      </c>
      <c r="D235" s="23"/>
      <c r="E235" s="23"/>
    </row>
    <row r="236" spans="1:5" x14ac:dyDescent="0.2">
      <c r="A236" s="24" t="s">
        <v>233</v>
      </c>
      <c r="B236" s="27">
        <v>2259.1799999999998</v>
      </c>
      <c r="C236" s="27">
        <v>105946702.04000001</v>
      </c>
      <c r="D236" s="23"/>
      <c r="E236" s="23"/>
    </row>
    <row r="237" spans="1:5" x14ac:dyDescent="0.2">
      <c r="A237" s="24" t="s">
        <v>234</v>
      </c>
      <c r="B237" s="27">
        <v>2358.12</v>
      </c>
      <c r="C237" s="27">
        <v>110290387.44</v>
      </c>
      <c r="D237" s="23"/>
      <c r="E237" s="23"/>
    </row>
    <row r="238" spans="1:5" x14ac:dyDescent="0.2">
      <c r="A238" s="24" t="s">
        <v>235</v>
      </c>
      <c r="B238" s="27">
        <v>2358.12</v>
      </c>
      <c r="C238" s="27">
        <v>110290387.44</v>
      </c>
      <c r="D238" s="23"/>
      <c r="E238" s="23"/>
    </row>
    <row r="239" spans="1:5" x14ac:dyDescent="0.2">
      <c r="A239" s="24" t="s">
        <v>236</v>
      </c>
      <c r="B239" s="27">
        <v>2354.85</v>
      </c>
      <c r="C239" s="27">
        <v>110464683.76000001</v>
      </c>
      <c r="D239" s="23"/>
      <c r="E239" s="23"/>
    </row>
    <row r="240" spans="1:5" x14ac:dyDescent="0.2">
      <c r="A240" s="24" t="s">
        <v>237</v>
      </c>
      <c r="B240" s="27">
        <v>2312.42</v>
      </c>
      <c r="C240" s="27">
        <v>109502032.84999999</v>
      </c>
      <c r="D240" s="23"/>
      <c r="E240" s="23"/>
    </row>
    <row r="241" spans="1:5" x14ac:dyDescent="0.2">
      <c r="A241" s="24" t="s">
        <v>238</v>
      </c>
      <c r="B241" s="27">
        <v>2383.83</v>
      </c>
      <c r="C241" s="27">
        <v>113107319.53</v>
      </c>
      <c r="D241" s="23"/>
      <c r="E241" s="23"/>
    </row>
    <row r="242" spans="1:5" x14ac:dyDescent="0.2">
      <c r="A242" s="24" t="s">
        <v>239</v>
      </c>
      <c r="B242" s="27">
        <v>2369.91</v>
      </c>
      <c r="C242" s="27">
        <v>112359350.14</v>
      </c>
      <c r="D242" s="23"/>
      <c r="E242" s="23"/>
    </row>
    <row r="243" spans="1:5" x14ac:dyDescent="0.2">
      <c r="A243" s="24" t="s">
        <v>240</v>
      </c>
      <c r="B243" s="27">
        <v>2462.58</v>
      </c>
      <c r="C243" s="27">
        <v>116802895.51000001</v>
      </c>
      <c r="D243" s="23"/>
      <c r="E243" s="23"/>
    </row>
    <row r="244" spans="1:5" x14ac:dyDescent="0.2">
      <c r="A244" s="24" t="s">
        <v>241</v>
      </c>
      <c r="B244" s="27">
        <v>2397.56</v>
      </c>
      <c r="C244" s="27">
        <v>113894901.31999999</v>
      </c>
      <c r="D244" s="23"/>
      <c r="E244" s="23"/>
    </row>
    <row r="245" spans="1:5" x14ac:dyDescent="0.2">
      <c r="A245" s="24" t="s">
        <v>242</v>
      </c>
      <c r="B245" s="27">
        <v>2401.7399999999998</v>
      </c>
      <c r="C245" s="27">
        <v>114100273.84</v>
      </c>
      <c r="D245" s="23"/>
      <c r="E245" s="23"/>
    </row>
    <row r="246" spans="1:5" x14ac:dyDescent="0.2">
      <c r="A246" s="24" t="s">
        <v>243</v>
      </c>
      <c r="B246" s="27">
        <v>2381.8200000000002</v>
      </c>
      <c r="C246" s="27">
        <v>113233472.34999999</v>
      </c>
      <c r="D246" s="23"/>
      <c r="E246" s="23"/>
    </row>
    <row r="247" spans="1:5" x14ac:dyDescent="0.2">
      <c r="A247" s="24" t="s">
        <v>244</v>
      </c>
      <c r="B247" s="27">
        <v>2402.64</v>
      </c>
      <c r="C247" s="27">
        <v>114267783.68000001</v>
      </c>
      <c r="D247" s="23"/>
      <c r="E247" s="23"/>
    </row>
    <row r="248" spans="1:5" x14ac:dyDescent="0.2">
      <c r="A248" s="24" t="s">
        <v>245</v>
      </c>
      <c r="B248" s="27">
        <v>2400.2399999999998</v>
      </c>
      <c r="C248" s="27">
        <v>114357751.51000001</v>
      </c>
      <c r="D248" s="23"/>
      <c r="E248" s="23"/>
    </row>
    <row r="249" spans="1:5" x14ac:dyDescent="0.2">
      <c r="A249" s="24" t="s">
        <v>246</v>
      </c>
      <c r="B249" s="27">
        <v>2392.94</v>
      </c>
      <c r="C249" s="27">
        <v>113774265.29000001</v>
      </c>
      <c r="D249" s="23"/>
      <c r="E249" s="23"/>
    </row>
    <row r="250" spans="1:5" x14ac:dyDescent="0.2">
      <c r="A250" s="24" t="s">
        <v>247</v>
      </c>
      <c r="B250" s="27">
        <v>2413.3200000000002</v>
      </c>
      <c r="C250" s="27">
        <v>114736411.15000001</v>
      </c>
      <c r="D250" s="23"/>
      <c r="E250" s="23"/>
    </row>
    <row r="251" spans="1:5" x14ac:dyDescent="0.2">
      <c r="A251" s="24" t="s">
        <v>248</v>
      </c>
      <c r="B251" s="27">
        <v>2439.81</v>
      </c>
      <c r="C251" s="27">
        <v>116050805.54000001</v>
      </c>
      <c r="D251" s="23"/>
      <c r="E251" s="23"/>
    </row>
    <row r="252" spans="1:5" x14ac:dyDescent="0.2">
      <c r="A252" s="24" t="s">
        <v>249</v>
      </c>
      <c r="B252" s="27">
        <v>2489.64</v>
      </c>
      <c r="C252" s="27">
        <v>118382852.34</v>
      </c>
      <c r="D252" s="23"/>
      <c r="E252" s="23"/>
    </row>
    <row r="253" spans="1:5" x14ac:dyDescent="0.2">
      <c r="A253" s="24" t="s">
        <v>250</v>
      </c>
      <c r="B253" s="27">
        <v>2442.88</v>
      </c>
      <c r="C253" s="27">
        <v>116153799.83</v>
      </c>
      <c r="D253" s="23"/>
      <c r="E253" s="23"/>
    </row>
    <row r="254" spans="1:5" x14ac:dyDescent="0.2">
      <c r="A254" s="24" t="s">
        <v>251</v>
      </c>
      <c r="B254" s="27">
        <v>2410.8000000000002</v>
      </c>
      <c r="C254" s="27">
        <v>114501479.64</v>
      </c>
      <c r="D254" s="23"/>
      <c r="E254" s="23"/>
    </row>
    <row r="255" spans="1:5" x14ac:dyDescent="0.2">
      <c r="A255" s="24" t="s">
        <v>252</v>
      </c>
      <c r="B255" s="27">
        <v>2446.12</v>
      </c>
      <c r="C255" s="27">
        <v>116114499.93000001</v>
      </c>
      <c r="D255" s="23"/>
      <c r="E255" s="23"/>
    </row>
    <row r="256" spans="1:5" x14ac:dyDescent="0.2">
      <c r="A256" s="24" t="s">
        <v>253</v>
      </c>
      <c r="B256" s="27">
        <v>2412.34</v>
      </c>
      <c r="C256" s="27">
        <v>114510238.84999999</v>
      </c>
      <c r="D256" s="23"/>
      <c r="E256" s="23"/>
    </row>
    <row r="257" spans="1:5" x14ac:dyDescent="0.2">
      <c r="A257" s="24" t="s">
        <v>254</v>
      </c>
      <c r="B257" s="27">
        <v>2457.1799999999998</v>
      </c>
      <c r="C257" s="27">
        <v>116728878.19</v>
      </c>
      <c r="D257" s="23"/>
      <c r="E257" s="23"/>
    </row>
    <row r="258" spans="1:5" x14ac:dyDescent="0.2">
      <c r="A258" s="24" t="s">
        <v>255</v>
      </c>
      <c r="B258" s="27">
        <v>2410.44</v>
      </c>
      <c r="C258" s="27">
        <v>114395718.38</v>
      </c>
      <c r="D258" s="23"/>
      <c r="E258" s="23"/>
    </row>
    <row r="259" spans="1:5" x14ac:dyDescent="0.2">
      <c r="A259" s="24" t="s">
        <v>256</v>
      </c>
      <c r="B259" s="27">
        <v>2396.66</v>
      </c>
      <c r="C259" s="27">
        <v>113779346.83</v>
      </c>
      <c r="D259" s="23"/>
      <c r="E259" s="23"/>
    </row>
    <row r="260" spans="1:5" x14ac:dyDescent="0.2">
      <c r="A260" s="24" t="s">
        <v>257</v>
      </c>
      <c r="B260" s="27">
        <v>2417.0700000000002</v>
      </c>
      <c r="C260" s="27">
        <v>114816319.31</v>
      </c>
      <c r="D260" s="23"/>
      <c r="E260" s="23"/>
    </row>
    <row r="261" spans="1:5" x14ac:dyDescent="0.2">
      <c r="A261" s="24" t="s">
        <v>258</v>
      </c>
      <c r="B261" s="27">
        <v>2371.85</v>
      </c>
      <c r="C261" s="27">
        <v>112263004.98999999</v>
      </c>
      <c r="D261" s="23"/>
      <c r="E261" s="23"/>
    </row>
    <row r="262" spans="1:5" x14ac:dyDescent="0.2">
      <c r="A262" s="24" t="s">
        <v>259</v>
      </c>
      <c r="B262" s="27">
        <v>2376.65</v>
      </c>
      <c r="C262" s="27">
        <v>112490307.12</v>
      </c>
      <c r="D262" s="23"/>
      <c r="E262" s="23"/>
    </row>
    <row r="263" spans="1:5" x14ac:dyDescent="0.2">
      <c r="A263" s="24" t="s">
        <v>260</v>
      </c>
      <c r="B263" s="27">
        <v>2432.8200000000002</v>
      </c>
      <c r="C263" s="27">
        <v>116288320.15000001</v>
      </c>
      <c r="D263" s="23"/>
      <c r="E263" s="23"/>
    </row>
    <row r="264" spans="1:5" x14ac:dyDescent="0.2">
      <c r="A264" s="24" t="s">
        <v>261</v>
      </c>
      <c r="B264" s="27">
        <v>2411.86</v>
      </c>
      <c r="C264" s="27">
        <v>115054868.19</v>
      </c>
      <c r="D264" s="23"/>
      <c r="E264" s="23"/>
    </row>
    <row r="265" spans="1:5" x14ac:dyDescent="0.2">
      <c r="A265" s="24" t="s">
        <v>262</v>
      </c>
      <c r="B265" s="27">
        <v>2408.6799999999998</v>
      </c>
      <c r="C265" s="27">
        <v>114937339.56999999</v>
      </c>
      <c r="D265" s="23"/>
      <c r="E265" s="23"/>
    </row>
    <row r="266" spans="1:5" x14ac:dyDescent="0.2">
      <c r="A266" s="24" t="s">
        <v>263</v>
      </c>
      <c r="B266" s="27">
        <v>2498.14</v>
      </c>
      <c r="C266" s="27">
        <v>119294766.05</v>
      </c>
      <c r="D266" s="23"/>
      <c r="E266" s="23"/>
    </row>
    <row r="267" spans="1:5" x14ac:dyDescent="0.2">
      <c r="A267" s="24" t="s">
        <v>264</v>
      </c>
      <c r="B267" s="27">
        <v>2483.4699999999998</v>
      </c>
      <c r="C267" s="27">
        <v>118584491.98</v>
      </c>
      <c r="D267" s="23"/>
      <c r="E267" s="23"/>
    </row>
    <row r="268" spans="1:5" x14ac:dyDescent="0.2">
      <c r="A268" s="24" t="s">
        <v>265</v>
      </c>
      <c r="B268" s="27">
        <v>2447.9499999999998</v>
      </c>
      <c r="C268" s="27">
        <v>117349306.65000001</v>
      </c>
      <c r="D268" s="23"/>
      <c r="E268" s="23"/>
    </row>
    <row r="269" spans="1:5" x14ac:dyDescent="0.2">
      <c r="A269" s="24" t="s">
        <v>266</v>
      </c>
      <c r="B269" s="27">
        <v>2453.94</v>
      </c>
      <c r="C269" s="27">
        <v>117309017.01000001</v>
      </c>
      <c r="D269" s="23"/>
      <c r="E269" s="23"/>
    </row>
    <row r="270" spans="1:5" x14ac:dyDescent="0.2">
      <c r="A270" s="24" t="s">
        <v>267</v>
      </c>
      <c r="B270" s="27">
        <v>2477.56</v>
      </c>
      <c r="C270" s="27">
        <v>118952009.19</v>
      </c>
      <c r="D270" s="23"/>
      <c r="E270" s="23"/>
    </row>
    <row r="271" spans="1:5" x14ac:dyDescent="0.2">
      <c r="A271" s="24" t="s">
        <v>268</v>
      </c>
      <c r="B271" s="27">
        <v>2480.16</v>
      </c>
      <c r="C271" s="27">
        <v>119164734.97</v>
      </c>
      <c r="D271" s="23"/>
      <c r="E271" s="23"/>
    </row>
    <row r="272" spans="1:5" x14ac:dyDescent="0.2">
      <c r="A272" s="24" t="s">
        <v>269</v>
      </c>
      <c r="B272" s="27">
        <v>2510.91</v>
      </c>
      <c r="C272" s="27">
        <v>121201207.25</v>
      </c>
      <c r="D272" s="23"/>
      <c r="E272" s="23"/>
    </row>
    <row r="273" spans="1:5" x14ac:dyDescent="0.2">
      <c r="A273" s="24" t="s">
        <v>270</v>
      </c>
      <c r="B273" s="27">
        <v>2553.08</v>
      </c>
      <c r="C273" s="27">
        <v>124116281.20999999</v>
      </c>
      <c r="D273" s="23"/>
      <c r="E273" s="23"/>
    </row>
    <row r="274" spans="1:5" x14ac:dyDescent="0.2">
      <c r="A274" s="24" t="s">
        <v>271</v>
      </c>
      <c r="B274" s="27">
        <v>2545.69</v>
      </c>
      <c r="C274" s="27">
        <v>123148753.69</v>
      </c>
      <c r="D274" s="23"/>
      <c r="E274" s="23"/>
    </row>
    <row r="275" spans="1:5" x14ac:dyDescent="0.2">
      <c r="A275" s="24" t="s">
        <v>272</v>
      </c>
      <c r="B275" s="27">
        <v>2564.8000000000002</v>
      </c>
      <c r="C275" s="27">
        <v>123501851.11</v>
      </c>
      <c r="D275" s="23"/>
      <c r="E275" s="23"/>
    </row>
    <row r="276" spans="1:5" x14ac:dyDescent="0.2">
      <c r="A276" s="24" t="s">
        <v>273</v>
      </c>
      <c r="B276" s="27">
        <v>2627.74</v>
      </c>
      <c r="C276" s="27">
        <v>128189957.78</v>
      </c>
      <c r="D276" s="23"/>
      <c r="E276" s="23"/>
    </row>
    <row r="277" spans="1:5" x14ac:dyDescent="0.2">
      <c r="A277" s="24" t="s">
        <v>274</v>
      </c>
      <c r="B277" s="27">
        <v>2522.71</v>
      </c>
      <c r="C277" s="27">
        <v>123319226.22</v>
      </c>
      <c r="D277" s="23"/>
      <c r="E277" s="23"/>
    </row>
    <row r="278" spans="1:5" x14ac:dyDescent="0.2">
      <c r="A278" s="24" t="s">
        <v>275</v>
      </c>
      <c r="B278" s="27">
        <v>2586.7199999999998</v>
      </c>
      <c r="C278" s="27">
        <v>126533112.02</v>
      </c>
      <c r="D278" s="23"/>
      <c r="E278" s="23"/>
    </row>
    <row r="279" spans="1:5" x14ac:dyDescent="0.2">
      <c r="A279" s="24" t="s">
        <v>276</v>
      </c>
      <c r="B279" s="27">
        <v>2590.39</v>
      </c>
      <c r="C279" s="27">
        <v>126574291.16</v>
      </c>
      <c r="D279" s="23"/>
      <c r="E279" s="23"/>
    </row>
    <row r="280" spans="1:5" x14ac:dyDescent="0.2">
      <c r="A280" s="24" t="s">
        <v>277</v>
      </c>
      <c r="B280" s="27">
        <v>2590.4899999999998</v>
      </c>
      <c r="C280" s="27">
        <v>126860290.3</v>
      </c>
      <c r="D280" s="23"/>
      <c r="E280" s="23"/>
    </row>
    <row r="281" spans="1:5" x14ac:dyDescent="0.2">
      <c r="A281" s="24" t="s">
        <v>278</v>
      </c>
      <c r="B281" s="27">
        <v>2543.89</v>
      </c>
      <c r="C281" s="27">
        <v>124673597.42</v>
      </c>
      <c r="D281" s="23"/>
      <c r="E281" s="23"/>
    </row>
    <row r="282" spans="1:5" x14ac:dyDescent="0.2">
      <c r="A282" s="24" t="s">
        <v>279</v>
      </c>
      <c r="B282" s="27">
        <v>2514.81</v>
      </c>
      <c r="C282" s="27">
        <v>122336233.27</v>
      </c>
      <c r="D282" s="23"/>
      <c r="E282" s="23"/>
    </row>
    <row r="283" spans="1:5" x14ac:dyDescent="0.2">
      <c r="A283" s="24" t="s">
        <v>280</v>
      </c>
      <c r="B283" s="27">
        <v>2583.92</v>
      </c>
      <c r="C283" s="27">
        <v>125628736.78</v>
      </c>
      <c r="D283" s="23"/>
      <c r="E283" s="23"/>
    </row>
    <row r="284" spans="1:5" x14ac:dyDescent="0.2">
      <c r="A284" s="24" t="s">
        <v>281</v>
      </c>
      <c r="B284" s="27">
        <v>2559.6799999999998</v>
      </c>
      <c r="C284" s="27">
        <v>124397000.54000001</v>
      </c>
      <c r="D284" s="23"/>
      <c r="E284" s="23"/>
    </row>
    <row r="285" spans="1:5" x14ac:dyDescent="0.2">
      <c r="A285" s="24" t="s">
        <v>282</v>
      </c>
      <c r="B285" s="27">
        <v>2552.2399999999998</v>
      </c>
      <c r="C285" s="27">
        <v>124158467.81</v>
      </c>
      <c r="D285" s="23"/>
      <c r="E285" s="23"/>
    </row>
    <row r="286" spans="1:5" x14ac:dyDescent="0.2">
      <c r="A286" s="24" t="s">
        <v>283</v>
      </c>
      <c r="B286" s="27">
        <v>2553.0500000000002</v>
      </c>
      <c r="C286" s="27">
        <v>125152046.75</v>
      </c>
      <c r="D286" s="23"/>
      <c r="E286" s="23"/>
    </row>
    <row r="287" spans="1:5" x14ac:dyDescent="0.2">
      <c r="A287" s="24" t="s">
        <v>284</v>
      </c>
      <c r="B287" s="27">
        <v>2541.46</v>
      </c>
      <c r="C287" s="27">
        <v>124553850.97</v>
      </c>
      <c r="D287" s="23"/>
      <c r="E287" s="23"/>
    </row>
    <row r="288" spans="1:5" x14ac:dyDescent="0.2">
      <c r="A288" s="24" t="s">
        <v>285</v>
      </c>
      <c r="B288" s="27">
        <v>2505.19</v>
      </c>
      <c r="C288" s="27">
        <v>127923680.78</v>
      </c>
      <c r="D288" s="23"/>
      <c r="E288" s="23"/>
    </row>
    <row r="289" spans="1:5" x14ac:dyDescent="0.2">
      <c r="A289" s="24" t="s">
        <v>286</v>
      </c>
      <c r="B289" s="27">
        <v>2496.08</v>
      </c>
      <c r="C289" s="27">
        <v>126817926.31999999</v>
      </c>
      <c r="D289" s="23"/>
      <c r="E289" s="23"/>
    </row>
    <row r="290" spans="1:5" x14ac:dyDescent="0.2">
      <c r="A290" s="24" t="s">
        <v>287</v>
      </c>
      <c r="B290" s="27">
        <v>2432.67</v>
      </c>
      <c r="C290" s="27">
        <v>117324294.59</v>
      </c>
      <c r="D290" s="23"/>
      <c r="E290" s="23"/>
    </row>
    <row r="291" spans="1:5" x14ac:dyDescent="0.2">
      <c r="A291" s="24" t="s">
        <v>288</v>
      </c>
      <c r="B291" s="27">
        <v>2455.6</v>
      </c>
      <c r="C291" s="27">
        <v>118903870.75</v>
      </c>
      <c r="D291" s="23"/>
      <c r="E291" s="23"/>
    </row>
    <row r="292" spans="1:5" x14ac:dyDescent="0.2">
      <c r="A292" s="24" t="s">
        <v>289</v>
      </c>
      <c r="B292" s="27">
        <v>2465.7600000000002</v>
      </c>
      <c r="C292" s="27">
        <v>119804515.16</v>
      </c>
      <c r="D292" s="23"/>
      <c r="E292" s="23"/>
    </row>
    <row r="293" spans="1:5" x14ac:dyDescent="0.2">
      <c r="A293" s="24" t="s">
        <v>290</v>
      </c>
      <c r="B293" s="27">
        <v>2645.94</v>
      </c>
      <c r="C293" s="27">
        <v>135325721.46000001</v>
      </c>
      <c r="D293" s="23"/>
      <c r="E293" s="23"/>
    </row>
    <row r="294" spans="1:5" x14ac:dyDescent="0.2">
      <c r="A294" s="24" t="s">
        <v>291</v>
      </c>
      <c r="B294" s="27">
        <v>2604.46</v>
      </c>
      <c r="C294" s="27">
        <v>132953046.34999999</v>
      </c>
      <c r="D294" s="23"/>
      <c r="E294" s="23"/>
    </row>
    <row r="295" spans="1:5" x14ac:dyDescent="0.2">
      <c r="A295" s="24" t="s">
        <v>292</v>
      </c>
      <c r="B295" s="27">
        <v>2566.7199999999998</v>
      </c>
      <c r="C295" s="27">
        <v>130966681.73999999</v>
      </c>
      <c r="D295" s="23"/>
      <c r="E295" s="23"/>
    </row>
    <row r="296" spans="1:5" x14ac:dyDescent="0.2">
      <c r="A296" s="24" t="s">
        <v>293</v>
      </c>
      <c r="B296" s="27">
        <v>2582.11</v>
      </c>
      <c r="C296" s="27">
        <v>125370283.18000001</v>
      </c>
      <c r="D296" s="23"/>
      <c r="E296" s="23"/>
    </row>
    <row r="297" spans="1:5" x14ac:dyDescent="0.2">
      <c r="A297" s="24" t="s">
        <v>294</v>
      </c>
      <c r="B297" s="27">
        <v>2650.01</v>
      </c>
      <c r="C297" s="27">
        <v>127674530.41</v>
      </c>
      <c r="D297" s="23"/>
      <c r="E297" s="23"/>
    </row>
    <row r="298" spans="1:5" x14ac:dyDescent="0.2">
      <c r="A298" s="24" t="s">
        <v>295</v>
      </c>
      <c r="B298" s="27">
        <v>2650.48</v>
      </c>
      <c r="C298" s="27">
        <v>128332479.16</v>
      </c>
      <c r="D298" s="23"/>
      <c r="E298" s="23"/>
    </row>
    <row r="299" spans="1:5" x14ac:dyDescent="0.2">
      <c r="A299" s="24" t="s">
        <v>296</v>
      </c>
      <c r="B299" s="27">
        <v>2708.11</v>
      </c>
      <c r="C299" s="27">
        <v>132100011.5</v>
      </c>
      <c r="D299" s="23"/>
      <c r="E299" s="23"/>
    </row>
    <row r="300" spans="1:5" x14ac:dyDescent="0.2">
      <c r="A300" s="24" t="s">
        <v>297</v>
      </c>
      <c r="B300" s="27">
        <v>2641.55</v>
      </c>
      <c r="C300" s="27">
        <v>128265698.65000001</v>
      </c>
      <c r="D300" s="23"/>
      <c r="E300" s="23"/>
    </row>
    <row r="301" spans="1:5" x14ac:dyDescent="0.2">
      <c r="A301" s="24" t="s">
        <v>298</v>
      </c>
      <c r="B301" s="27">
        <v>2711.36</v>
      </c>
      <c r="C301" s="27">
        <v>133317885.12</v>
      </c>
      <c r="D301" s="23"/>
      <c r="E301" s="23"/>
    </row>
    <row r="302" spans="1:5" x14ac:dyDescent="0.2">
      <c r="A302" s="24" t="s">
        <v>299</v>
      </c>
      <c r="B302" s="27">
        <v>2845.9</v>
      </c>
      <c r="C302" s="27">
        <v>140366302.43000001</v>
      </c>
      <c r="D302" s="23"/>
      <c r="E302" s="23"/>
    </row>
    <row r="303" spans="1:5" x14ac:dyDescent="0.2">
      <c r="A303" s="24" t="s">
        <v>300</v>
      </c>
      <c r="B303" s="27">
        <v>2643.52</v>
      </c>
      <c r="C303" s="27">
        <v>131342252.45</v>
      </c>
      <c r="D303" s="23"/>
      <c r="E303" s="23"/>
    </row>
    <row r="304" spans="1:5" x14ac:dyDescent="0.2">
      <c r="A304" s="24" t="s">
        <v>301</v>
      </c>
      <c r="B304" s="27">
        <v>2604.64</v>
      </c>
      <c r="C304" s="27">
        <v>128836497.93000001</v>
      </c>
      <c r="D304" s="23"/>
      <c r="E304" s="23"/>
    </row>
    <row r="305" spans="1:5" x14ac:dyDescent="0.2">
      <c r="A305" s="24" t="s">
        <v>302</v>
      </c>
      <c r="B305" s="27">
        <v>2617.27</v>
      </c>
      <c r="C305" s="27">
        <v>129229285.55</v>
      </c>
      <c r="D305" s="23"/>
      <c r="E305" s="23"/>
    </row>
    <row r="306" spans="1:5" x14ac:dyDescent="0.2">
      <c r="A306" s="24" t="s">
        <v>303</v>
      </c>
      <c r="B306" s="27">
        <v>2552.58</v>
      </c>
      <c r="C306" s="27">
        <v>125745039.02</v>
      </c>
      <c r="D306" s="23"/>
      <c r="E306" s="23"/>
    </row>
    <row r="307" spans="1:5" x14ac:dyDescent="0.2">
      <c r="A307" s="24" t="s">
        <v>304</v>
      </c>
      <c r="B307" s="27">
        <v>2551.63</v>
      </c>
      <c r="C307" s="27">
        <v>124955936.68000001</v>
      </c>
      <c r="D307" s="23"/>
      <c r="E307" s="23"/>
    </row>
    <row r="308" spans="1:5" x14ac:dyDescent="0.2">
      <c r="A308" s="24" t="s">
        <v>305</v>
      </c>
      <c r="B308" s="27">
        <v>2620.9</v>
      </c>
      <c r="C308" s="27">
        <v>128641428.23</v>
      </c>
      <c r="D308" s="23"/>
      <c r="E308" s="23"/>
    </row>
    <row r="309" spans="1:5" x14ac:dyDescent="0.2">
      <c r="A309" s="24" t="s">
        <v>306</v>
      </c>
      <c r="B309" s="27">
        <v>2578.08</v>
      </c>
      <c r="C309" s="27">
        <v>125537330.70999999</v>
      </c>
      <c r="D309" s="23"/>
      <c r="E309" s="23"/>
    </row>
    <row r="310" spans="1:5" x14ac:dyDescent="0.2">
      <c r="A310" s="24" t="s">
        <v>307</v>
      </c>
      <c r="B310" s="27">
        <v>2640.02</v>
      </c>
      <c r="C310" s="27">
        <v>127587424.79000001</v>
      </c>
      <c r="D310" s="23"/>
      <c r="E310" s="23"/>
    </row>
    <row r="311" spans="1:5" x14ac:dyDescent="0.2">
      <c r="A311" s="24" t="s">
        <v>308</v>
      </c>
      <c r="B311" s="27">
        <v>2513.7399999999998</v>
      </c>
      <c r="C311" s="27">
        <v>120919262.27</v>
      </c>
      <c r="D311" s="23"/>
      <c r="E311" s="23"/>
    </row>
    <row r="312" spans="1:5" x14ac:dyDescent="0.2">
      <c r="A312" s="24" t="s">
        <v>309</v>
      </c>
      <c r="B312" s="27">
        <v>2695.59</v>
      </c>
      <c r="C312" s="27">
        <v>128329254.19</v>
      </c>
      <c r="D312" s="23"/>
      <c r="E312" s="23"/>
    </row>
    <row r="313" spans="1:5" x14ac:dyDescent="0.2">
      <c r="A313" s="24" t="s">
        <v>310</v>
      </c>
      <c r="B313" s="27">
        <v>2705.31</v>
      </c>
      <c r="C313" s="27">
        <v>127209341.91</v>
      </c>
      <c r="D313" s="23"/>
      <c r="E313" s="23"/>
    </row>
    <row r="314" spans="1:5" x14ac:dyDescent="0.2">
      <c r="A314" s="24" t="s">
        <v>311</v>
      </c>
      <c r="B314" s="27">
        <v>2608.58</v>
      </c>
      <c r="C314" s="27">
        <v>119177840.09</v>
      </c>
      <c r="D314" s="23"/>
      <c r="E314" s="23"/>
    </row>
    <row r="315" spans="1:5" x14ac:dyDescent="0.2">
      <c r="A315" s="24" t="s">
        <v>312</v>
      </c>
      <c r="B315" s="27">
        <v>2592.02</v>
      </c>
      <c r="C315" s="27">
        <v>116038074.70999999</v>
      </c>
      <c r="D315" s="23"/>
      <c r="E315" s="23"/>
    </row>
    <row r="316" spans="1:5" x14ac:dyDescent="0.2">
      <c r="A316" s="24" t="s">
        <v>313</v>
      </c>
      <c r="B316" s="27">
        <v>2565.75</v>
      </c>
      <c r="C316" s="27">
        <v>113617616.68000001</v>
      </c>
      <c r="D316" s="23"/>
      <c r="E316" s="23"/>
    </row>
    <row r="317" spans="1:5" x14ac:dyDescent="0.2">
      <c r="A317" s="24" t="s">
        <v>314</v>
      </c>
      <c r="B317" s="27">
        <v>2617.37</v>
      </c>
      <c r="C317" s="27">
        <v>114095524.02</v>
      </c>
      <c r="D317" s="23"/>
      <c r="E317" s="23"/>
    </row>
    <row r="318" spans="1:5" x14ac:dyDescent="0.2">
      <c r="A318" s="24" t="s">
        <v>315</v>
      </c>
      <c r="B318" s="27">
        <v>2605.25</v>
      </c>
      <c r="C318" s="27">
        <v>112252315.41</v>
      </c>
      <c r="D318" s="23"/>
      <c r="E318" s="23"/>
    </row>
    <row r="319" spans="1:5" x14ac:dyDescent="0.2">
      <c r="A319" s="24" t="s">
        <v>316</v>
      </c>
      <c r="B319" s="27">
        <v>2593.2600000000002</v>
      </c>
      <c r="C319" s="27">
        <v>112069310.27</v>
      </c>
      <c r="D319" s="23"/>
      <c r="E319" s="23"/>
    </row>
    <row r="320" spans="1:5" x14ac:dyDescent="0.2">
      <c r="A320" s="24" t="s">
        <v>317</v>
      </c>
      <c r="B320" s="27">
        <v>2567.35</v>
      </c>
      <c r="C320" s="27">
        <v>111118983.15000001</v>
      </c>
      <c r="D320" s="23"/>
      <c r="E320" s="23"/>
    </row>
    <row r="321" spans="1:5" x14ac:dyDescent="0.2">
      <c r="A321" s="24" t="s">
        <v>318</v>
      </c>
      <c r="B321" s="27">
        <v>2598.75</v>
      </c>
      <c r="C321" s="27">
        <v>112677926.58</v>
      </c>
      <c r="D321" s="23"/>
      <c r="E321" s="23"/>
    </row>
    <row r="322" spans="1:5" x14ac:dyDescent="0.2">
      <c r="A322" s="24" t="s">
        <v>319</v>
      </c>
      <c r="B322" s="27">
        <v>2630.5</v>
      </c>
      <c r="C322" s="27">
        <v>114181882.91</v>
      </c>
      <c r="D322" s="23"/>
      <c r="E322" s="23"/>
    </row>
    <row r="323" spans="1:5" x14ac:dyDescent="0.2">
      <c r="A323" s="24" t="s">
        <v>320</v>
      </c>
      <c r="B323" s="27">
        <v>2608.0300000000002</v>
      </c>
      <c r="C323" s="27">
        <v>113539806.59</v>
      </c>
      <c r="D323" s="23"/>
      <c r="E323" s="23"/>
    </row>
    <row r="324" spans="1:5" x14ac:dyDescent="0.2">
      <c r="A324" s="24" t="s">
        <v>321</v>
      </c>
      <c r="B324" s="27">
        <v>2570.58</v>
      </c>
      <c r="C324" s="27">
        <v>110231922</v>
      </c>
      <c r="D324" s="23"/>
      <c r="E324" s="23"/>
    </row>
    <row r="325" spans="1:5" x14ac:dyDescent="0.2">
      <c r="A325" s="24" t="s">
        <v>322</v>
      </c>
      <c r="B325" s="27">
        <v>2512.92</v>
      </c>
      <c r="C325" s="27">
        <v>108599813.36</v>
      </c>
      <c r="D325" s="23"/>
      <c r="E325" s="23"/>
    </row>
    <row r="326" spans="1:5" x14ac:dyDescent="0.2">
      <c r="A326" s="24" t="s">
        <v>323</v>
      </c>
      <c r="B326" s="27">
        <v>2574.0500000000002</v>
      </c>
      <c r="C326" s="27">
        <v>110872413.72</v>
      </c>
      <c r="D326" s="23"/>
      <c r="E326" s="23"/>
    </row>
    <row r="327" spans="1:5" x14ac:dyDescent="0.2">
      <c r="A327" s="24" t="s">
        <v>324</v>
      </c>
      <c r="B327" s="27">
        <v>2562.0700000000002</v>
      </c>
      <c r="C327" s="27">
        <v>111039538.29000001</v>
      </c>
      <c r="D327" s="23"/>
      <c r="E327" s="23"/>
    </row>
    <row r="328" spans="1:5" x14ac:dyDescent="0.2">
      <c r="A328" s="24" t="s">
        <v>325</v>
      </c>
      <c r="B328" s="27">
        <v>2605.41</v>
      </c>
      <c r="C328" s="27">
        <v>112709027.58</v>
      </c>
      <c r="D328" s="23"/>
      <c r="E328" s="23"/>
    </row>
    <row r="329" spans="1:5" x14ac:dyDescent="0.2">
      <c r="A329" s="24" t="s">
        <v>326</v>
      </c>
      <c r="B329" s="27">
        <v>2575.85</v>
      </c>
      <c r="C329" s="27">
        <v>111553372.62</v>
      </c>
      <c r="D329" s="23"/>
      <c r="E329" s="23"/>
    </row>
    <row r="330" spans="1:5" x14ac:dyDescent="0.2">
      <c r="A330" s="24" t="s">
        <v>327</v>
      </c>
      <c r="B330" s="27">
        <v>2555.91</v>
      </c>
      <c r="C330" s="27">
        <v>111077016.40000001</v>
      </c>
      <c r="D330" s="23"/>
      <c r="E330" s="23"/>
    </row>
    <row r="331" spans="1:5" x14ac:dyDescent="0.2">
      <c r="A331" s="24" t="s">
        <v>328</v>
      </c>
      <c r="B331" s="27">
        <v>2502.09</v>
      </c>
      <c r="C331" s="27">
        <v>108679741.56</v>
      </c>
      <c r="D331" s="23"/>
      <c r="E331" s="23"/>
    </row>
    <row r="332" spans="1:5" x14ac:dyDescent="0.2">
      <c r="A332" s="24" t="s">
        <v>329</v>
      </c>
      <c r="B332" s="27">
        <v>2506.73</v>
      </c>
      <c r="C332" s="27">
        <v>108882240.81</v>
      </c>
      <c r="D332" s="23"/>
      <c r="E332" s="23"/>
    </row>
    <row r="333" spans="1:5" x14ac:dyDescent="0.2">
      <c r="A333" s="24" t="s">
        <v>330</v>
      </c>
      <c r="B333" s="27">
        <v>2504.2600000000002</v>
      </c>
      <c r="C333" s="27">
        <v>107512441.34999999</v>
      </c>
      <c r="D333" s="23"/>
      <c r="E333" s="23"/>
    </row>
    <row r="334" spans="1:5" x14ac:dyDescent="0.2">
      <c r="A334" s="24" t="s">
        <v>331</v>
      </c>
      <c r="B334" s="27">
        <v>2497.5500000000002</v>
      </c>
      <c r="C334" s="27">
        <v>107515903.91</v>
      </c>
      <c r="D334" s="23"/>
      <c r="E334" s="23"/>
    </row>
    <row r="335" spans="1:5" x14ac:dyDescent="0.2">
      <c r="A335" s="24" t="s">
        <v>332</v>
      </c>
      <c r="B335" s="27">
        <v>2485.3000000000002</v>
      </c>
      <c r="C335" s="27">
        <v>107014083.31999999</v>
      </c>
      <c r="D335" s="23"/>
      <c r="E335" s="23"/>
    </row>
    <row r="336" spans="1:5" x14ac:dyDescent="0.2">
      <c r="A336" s="24" t="s">
        <v>333</v>
      </c>
      <c r="B336" s="27">
        <v>2461.5100000000002</v>
      </c>
      <c r="C336" s="27">
        <v>106055408.09999999</v>
      </c>
      <c r="D336" s="23"/>
      <c r="E336" s="23"/>
    </row>
    <row r="337" spans="1:5" x14ac:dyDescent="0.2">
      <c r="A337" s="24" t="s">
        <v>334</v>
      </c>
      <c r="B337" s="27">
        <v>2454</v>
      </c>
      <c r="C337" s="27">
        <v>105509138.56999999</v>
      </c>
      <c r="D337" s="23"/>
      <c r="E337" s="23"/>
    </row>
    <row r="338" spans="1:5" x14ac:dyDescent="0.2">
      <c r="A338" s="24" t="s">
        <v>335</v>
      </c>
      <c r="B338" s="27">
        <v>2457.38</v>
      </c>
      <c r="C338" s="27">
        <v>105826792.04000001</v>
      </c>
      <c r="D338" s="23"/>
      <c r="E338" s="23"/>
    </row>
    <row r="339" spans="1:5" x14ac:dyDescent="0.2">
      <c r="A339" s="24" t="s">
        <v>336</v>
      </c>
      <c r="B339" s="27">
        <v>2458.96</v>
      </c>
      <c r="C339" s="27">
        <v>106070860.42</v>
      </c>
      <c r="D339" s="23"/>
      <c r="E339" s="23"/>
    </row>
    <row r="340" spans="1:5" x14ac:dyDescent="0.2">
      <c r="A340" s="24" t="s">
        <v>337</v>
      </c>
      <c r="B340" s="27">
        <v>2439.09</v>
      </c>
      <c r="C340" s="27">
        <v>105585572.17</v>
      </c>
      <c r="D340" s="23"/>
      <c r="E340" s="23"/>
    </row>
    <row r="341" spans="1:5" x14ac:dyDescent="0.2">
      <c r="A341" s="24" t="s">
        <v>338</v>
      </c>
      <c r="B341" s="27">
        <v>2425.13</v>
      </c>
      <c r="C341" s="27">
        <v>105813888</v>
      </c>
      <c r="D341" s="23"/>
      <c r="E341" s="23"/>
    </row>
    <row r="342" spans="1:5" x14ac:dyDescent="0.2">
      <c r="A342" s="24" t="s">
        <v>339</v>
      </c>
      <c r="B342" s="27">
        <v>2418.63</v>
      </c>
      <c r="C342" s="27">
        <v>105476198.02</v>
      </c>
      <c r="D342" s="23"/>
      <c r="E342" s="23"/>
    </row>
    <row r="343" spans="1:5" x14ac:dyDescent="0.2">
      <c r="A343" s="24" t="s">
        <v>340</v>
      </c>
      <c r="B343" s="27">
        <v>2399.56</v>
      </c>
      <c r="C343" s="27">
        <v>104411305.66</v>
      </c>
      <c r="D343" s="23"/>
      <c r="E343" s="23"/>
    </row>
    <row r="344" spans="1:5" x14ac:dyDescent="0.2">
      <c r="A344" s="24" t="s">
        <v>341</v>
      </c>
      <c r="B344" s="27">
        <v>2433.31</v>
      </c>
      <c r="C344" s="27">
        <v>106127688.89</v>
      </c>
      <c r="D344" s="23"/>
      <c r="E344" s="23"/>
    </row>
    <row r="345" spans="1:5" x14ac:dyDescent="0.2">
      <c r="A345" s="24" t="s">
        <v>342</v>
      </c>
      <c r="B345" s="27">
        <v>2406.04</v>
      </c>
      <c r="C345" s="27">
        <v>104740178.20999999</v>
      </c>
      <c r="D345" s="23"/>
      <c r="E345" s="23"/>
    </row>
    <row r="346" spans="1:5" x14ac:dyDescent="0.2">
      <c r="A346" s="24" t="s">
        <v>343</v>
      </c>
      <c r="B346" s="27">
        <v>2411.04</v>
      </c>
      <c r="C346" s="27">
        <v>104199910.62</v>
      </c>
      <c r="D346" s="23"/>
      <c r="E346" s="23"/>
    </row>
    <row r="347" spans="1:5" x14ac:dyDescent="0.2">
      <c r="A347" s="24" t="s">
        <v>344</v>
      </c>
      <c r="B347" s="27">
        <v>2402.08</v>
      </c>
      <c r="C347" s="27">
        <v>103579475.15000001</v>
      </c>
      <c r="D347" s="23"/>
      <c r="E347" s="23"/>
    </row>
    <row r="348" spans="1:5" x14ac:dyDescent="0.2">
      <c r="A348" s="24" t="s">
        <v>345</v>
      </c>
      <c r="B348" s="27">
        <v>2398.62</v>
      </c>
      <c r="C348" s="27">
        <v>103352280.83</v>
      </c>
      <c r="D348" s="23"/>
      <c r="E348" s="23"/>
    </row>
    <row r="349" spans="1:5" x14ac:dyDescent="0.2">
      <c r="A349" s="24" t="s">
        <v>346</v>
      </c>
      <c r="B349" s="27">
        <v>2414.7399999999998</v>
      </c>
      <c r="C349" s="27">
        <v>103049156.41</v>
      </c>
      <c r="D349" s="23"/>
      <c r="E349" s="23"/>
    </row>
    <row r="350" spans="1:5" x14ac:dyDescent="0.2">
      <c r="A350" s="24" t="s">
        <v>347</v>
      </c>
      <c r="B350" s="27">
        <v>2403.96</v>
      </c>
      <c r="C350" s="27">
        <v>102473617.98</v>
      </c>
      <c r="D350" s="23"/>
      <c r="E350" s="23"/>
    </row>
    <row r="351" spans="1:5" x14ac:dyDescent="0.2">
      <c r="A351" s="24" t="s">
        <v>348</v>
      </c>
      <c r="B351" s="27">
        <v>2387.16</v>
      </c>
      <c r="C351" s="27">
        <v>101805845.40000001</v>
      </c>
      <c r="D351" s="23"/>
      <c r="E351" s="23"/>
    </row>
    <row r="352" spans="1:5" x14ac:dyDescent="0.2">
      <c r="A352" s="24" t="s">
        <v>349</v>
      </c>
      <c r="B352" s="27">
        <v>2410.4499999999998</v>
      </c>
      <c r="C352" s="27">
        <v>103549669.56</v>
      </c>
      <c r="D352" s="23"/>
      <c r="E352" s="23"/>
    </row>
    <row r="353" spans="1:5" x14ac:dyDescent="0.2">
      <c r="A353" s="24" t="s">
        <v>350</v>
      </c>
      <c r="B353" s="27">
        <v>2400.4499999999998</v>
      </c>
      <c r="C353" s="27">
        <v>102767657.40000001</v>
      </c>
      <c r="D353" s="23"/>
      <c r="E353" s="23"/>
    </row>
    <row r="354" spans="1:5" x14ac:dyDescent="0.2">
      <c r="A354" s="24" t="s">
        <v>351</v>
      </c>
      <c r="B354" s="27">
        <v>2395.46</v>
      </c>
      <c r="C354" s="27">
        <v>102720988.38</v>
      </c>
      <c r="D354" s="23"/>
      <c r="E354" s="23"/>
    </row>
    <row r="355" spans="1:5" x14ac:dyDescent="0.2">
      <c r="A355" s="24" t="s">
        <v>352</v>
      </c>
      <c r="B355" s="27">
        <v>2398.9699999999998</v>
      </c>
      <c r="C355" s="27">
        <v>102396087.45</v>
      </c>
      <c r="D355" s="23"/>
      <c r="E355" s="23"/>
    </row>
    <row r="356" spans="1:5" x14ac:dyDescent="0.2">
      <c r="A356" s="24" t="s">
        <v>353</v>
      </c>
      <c r="B356" s="27">
        <v>2444.9</v>
      </c>
      <c r="C356" s="27">
        <v>105417354.36</v>
      </c>
      <c r="D356" s="23"/>
      <c r="E356" s="23"/>
    </row>
    <row r="357" spans="1:5" x14ac:dyDescent="0.2">
      <c r="A357" s="24" t="s">
        <v>354</v>
      </c>
      <c r="B357" s="27">
        <v>2360.1999999999998</v>
      </c>
      <c r="C357" s="27">
        <v>100823458.55</v>
      </c>
      <c r="D357" s="23"/>
      <c r="E357" s="23"/>
    </row>
    <row r="358" spans="1:5" x14ac:dyDescent="0.2">
      <c r="A358" s="24" t="s">
        <v>355</v>
      </c>
      <c r="B358" s="27">
        <v>2319.5500000000002</v>
      </c>
      <c r="C358" s="27">
        <v>99936726.469999999</v>
      </c>
      <c r="D358" s="23"/>
      <c r="E358" s="23"/>
    </row>
    <row r="359" spans="1:5" x14ac:dyDescent="0.2">
      <c r="A359" s="24" t="s">
        <v>356</v>
      </c>
      <c r="B359" s="27">
        <v>2297.66</v>
      </c>
      <c r="C359" s="27">
        <v>98992847.010000005</v>
      </c>
      <c r="D359" s="23"/>
      <c r="E359" s="23"/>
    </row>
    <row r="360" spans="1:5" x14ac:dyDescent="0.2">
      <c r="A360" s="24" t="s">
        <v>357</v>
      </c>
      <c r="B360" s="27">
        <v>2267.61</v>
      </c>
      <c r="C360" s="27">
        <v>97500714.209999993</v>
      </c>
      <c r="D360" s="23"/>
      <c r="E360" s="23"/>
    </row>
    <row r="361" spans="1:5" x14ac:dyDescent="0.2">
      <c r="A361" s="24" t="s">
        <v>358</v>
      </c>
      <c r="B361" s="27">
        <v>2218.52</v>
      </c>
      <c r="C361" s="27">
        <v>95061741.780000001</v>
      </c>
      <c r="D361" s="23"/>
      <c r="E361" s="23"/>
    </row>
    <row r="362" spans="1:5" x14ac:dyDescent="0.2">
      <c r="A362" s="24" t="s">
        <v>359</v>
      </c>
      <c r="B362" s="27">
        <v>2215.65</v>
      </c>
      <c r="C362" s="27">
        <v>94848368.670000002</v>
      </c>
      <c r="D362" s="23"/>
      <c r="E362" s="23"/>
    </row>
    <row r="363" spans="1:5" x14ac:dyDescent="0.2">
      <c r="A363" s="24" t="s">
        <v>360</v>
      </c>
      <c r="B363" s="27">
        <v>2201.88</v>
      </c>
      <c r="C363" s="27">
        <v>93820498.359999999</v>
      </c>
      <c r="D363" s="23"/>
      <c r="E363" s="23"/>
    </row>
    <row r="364" spans="1:5" x14ac:dyDescent="0.2">
      <c r="A364" s="24" t="s">
        <v>361</v>
      </c>
      <c r="B364" s="27">
        <v>2186.88</v>
      </c>
      <c r="C364" s="27">
        <v>93176748.409999996</v>
      </c>
      <c r="D364" s="23"/>
      <c r="E364" s="23"/>
    </row>
    <row r="365" spans="1:5" x14ac:dyDescent="0.2">
      <c r="A365" s="24" t="s">
        <v>362</v>
      </c>
      <c r="B365" s="27">
        <v>2209.1</v>
      </c>
      <c r="C365" s="27">
        <v>94708671.640000001</v>
      </c>
      <c r="D365" s="23"/>
      <c r="E365" s="23"/>
    </row>
    <row r="366" spans="1:5" x14ac:dyDescent="0.2">
      <c r="A366" s="24" t="s">
        <v>363</v>
      </c>
      <c r="B366" s="27">
        <v>2205.38</v>
      </c>
      <c r="C366" s="27">
        <v>94549063.040000007</v>
      </c>
      <c r="D366" s="23"/>
      <c r="E366" s="23"/>
    </row>
    <row r="367" spans="1:5" x14ac:dyDescent="0.2">
      <c r="A367" s="24" t="s">
        <v>364</v>
      </c>
      <c r="B367" s="27">
        <v>2177.7600000000002</v>
      </c>
      <c r="C367" s="27">
        <v>93406777.109999999</v>
      </c>
      <c r="D367" s="23"/>
      <c r="E367" s="23"/>
    </row>
    <row r="368" spans="1:5" x14ac:dyDescent="0.2">
      <c r="A368" s="24" t="s">
        <v>365</v>
      </c>
      <c r="B368" s="27">
        <v>2154.58</v>
      </c>
      <c r="C368" s="27">
        <v>91371235.75</v>
      </c>
      <c r="D368" s="23"/>
      <c r="E368" s="23"/>
    </row>
    <row r="369" spans="1:5" x14ac:dyDescent="0.2">
      <c r="A369" s="24" t="s">
        <v>366</v>
      </c>
      <c r="B369" s="27">
        <v>2154.5100000000002</v>
      </c>
      <c r="C369" s="27">
        <v>91549092.469999999</v>
      </c>
      <c r="D369" s="23"/>
      <c r="E369" s="23"/>
    </row>
    <row r="370" spans="1:5" x14ac:dyDescent="0.2">
      <c r="A370" s="24" t="s">
        <v>367</v>
      </c>
      <c r="B370" s="27">
        <v>2180.17</v>
      </c>
      <c r="C370" s="27">
        <v>92614606.890000001</v>
      </c>
      <c r="D370" s="23"/>
      <c r="E370" s="23"/>
    </row>
    <row r="371" spans="1:5" x14ac:dyDescent="0.2">
      <c r="A371" s="24" t="s">
        <v>368</v>
      </c>
      <c r="B371" s="27">
        <v>2186.0500000000002</v>
      </c>
      <c r="C371" s="27">
        <v>94788923.469999999</v>
      </c>
      <c r="D371" s="23"/>
      <c r="E371" s="23"/>
    </row>
    <row r="372" spans="1:5" x14ac:dyDescent="0.2">
      <c r="A372" s="24" t="s">
        <v>369</v>
      </c>
      <c r="B372" s="27">
        <v>2254.6</v>
      </c>
      <c r="C372" s="27">
        <v>97869484.129999995</v>
      </c>
      <c r="D372" s="23"/>
      <c r="E372" s="23"/>
    </row>
    <row r="373" spans="1:5" x14ac:dyDescent="0.2">
      <c r="A373" s="24" t="s">
        <v>370</v>
      </c>
      <c r="B373" s="27">
        <v>2283.36</v>
      </c>
      <c r="C373" s="27">
        <v>99545865.140000001</v>
      </c>
      <c r="D373" s="23"/>
      <c r="E373" s="23"/>
    </row>
    <row r="374" spans="1:5" x14ac:dyDescent="0.2">
      <c r="A374" s="24" t="s">
        <v>371</v>
      </c>
      <c r="B374" s="27">
        <v>2262.65</v>
      </c>
      <c r="C374" s="27">
        <v>98594124.769999996</v>
      </c>
      <c r="D374" s="23"/>
      <c r="E374" s="23"/>
    </row>
    <row r="375" spans="1:5" x14ac:dyDescent="0.2">
      <c r="A375" s="24" t="s">
        <v>372</v>
      </c>
      <c r="B375" s="27">
        <v>2195.2399999999998</v>
      </c>
      <c r="C375" s="27">
        <v>95607076.090000004</v>
      </c>
      <c r="D375" s="23"/>
      <c r="E375" s="23"/>
    </row>
    <row r="376" spans="1:5" x14ac:dyDescent="0.2">
      <c r="A376" s="24" t="s">
        <v>373</v>
      </c>
      <c r="B376" s="27">
        <v>2208.79</v>
      </c>
      <c r="C376" s="27">
        <v>96213726.510000005</v>
      </c>
      <c r="D376" s="23"/>
      <c r="E376" s="23"/>
    </row>
    <row r="377" spans="1:5" x14ac:dyDescent="0.2">
      <c r="A377" s="24" t="s">
        <v>374</v>
      </c>
      <c r="B377" s="27">
        <v>2176.54</v>
      </c>
      <c r="C377" s="27">
        <v>94731541.359999999</v>
      </c>
      <c r="D377" s="23"/>
      <c r="E377" s="23"/>
    </row>
    <row r="378" spans="1:5" x14ac:dyDescent="0.2">
      <c r="A378" s="24" t="s">
        <v>375</v>
      </c>
      <c r="B378" s="27">
        <v>2165.5700000000002</v>
      </c>
      <c r="C378" s="27">
        <v>93956248.790000007</v>
      </c>
      <c r="D378" s="23"/>
      <c r="E378" s="23"/>
    </row>
    <row r="379" spans="1:5" x14ac:dyDescent="0.2">
      <c r="A379" s="24" t="s">
        <v>376</v>
      </c>
      <c r="B379" s="27">
        <v>2231.96</v>
      </c>
      <c r="C379" s="27">
        <v>97412423.170000002</v>
      </c>
      <c r="D379" s="23"/>
      <c r="E379" s="23"/>
    </row>
    <row r="380" spans="1:5" x14ac:dyDescent="0.2">
      <c r="A380" s="24" t="s">
        <v>377</v>
      </c>
      <c r="B380" s="27">
        <v>2279.08</v>
      </c>
      <c r="C380" s="27">
        <v>99569128.090000004</v>
      </c>
      <c r="D380" s="23"/>
      <c r="E380" s="23"/>
    </row>
    <row r="381" spans="1:5" x14ac:dyDescent="0.2">
      <c r="A381" s="24" t="s">
        <v>378</v>
      </c>
      <c r="B381" s="27">
        <v>2271.5500000000002</v>
      </c>
      <c r="C381" s="27">
        <v>99240170.769999996</v>
      </c>
      <c r="D381" s="23"/>
      <c r="E381" s="23"/>
    </row>
    <row r="382" spans="1:5" x14ac:dyDescent="0.2">
      <c r="A382" s="24" t="s">
        <v>379</v>
      </c>
      <c r="B382" s="27">
        <v>2273.7600000000002</v>
      </c>
      <c r="C382" s="27">
        <v>99326884.269999996</v>
      </c>
      <c r="D382" s="23"/>
      <c r="E382" s="23"/>
    </row>
    <row r="383" spans="1:5" x14ac:dyDescent="0.2">
      <c r="A383" s="24" t="s">
        <v>380</v>
      </c>
      <c r="B383" s="27">
        <v>2306.9499999999998</v>
      </c>
      <c r="C383" s="27">
        <v>99598535.870000005</v>
      </c>
      <c r="D383" s="23"/>
      <c r="E383" s="23"/>
    </row>
    <row r="384" spans="1:5" x14ac:dyDescent="0.2">
      <c r="A384" s="24" t="s">
        <v>381</v>
      </c>
      <c r="B384" s="27">
        <v>2282.52</v>
      </c>
      <c r="C384" s="27">
        <v>98651782.25</v>
      </c>
      <c r="D384" s="23"/>
      <c r="E384" s="23"/>
    </row>
    <row r="385" spans="1:5" x14ac:dyDescent="0.2">
      <c r="A385" s="24" t="s">
        <v>382</v>
      </c>
      <c r="B385" s="27">
        <v>2311.5100000000002</v>
      </c>
      <c r="C385" s="27">
        <v>99776866.230000004</v>
      </c>
      <c r="D385" s="23"/>
      <c r="E385" s="23"/>
    </row>
    <row r="386" spans="1:5" x14ac:dyDescent="0.2">
      <c r="A386" s="24" t="s">
        <v>383</v>
      </c>
      <c r="B386" s="27">
        <v>2330.77</v>
      </c>
      <c r="C386" s="27">
        <v>100643064.19</v>
      </c>
      <c r="D386" s="23"/>
      <c r="E386" s="23"/>
    </row>
    <row r="387" spans="1:5" x14ac:dyDescent="0.2">
      <c r="A387" s="24" t="s">
        <v>384</v>
      </c>
      <c r="B387" s="27">
        <v>2361.06</v>
      </c>
      <c r="C387" s="27">
        <v>102706977.17</v>
      </c>
      <c r="D387" s="23"/>
      <c r="E387" s="23"/>
    </row>
    <row r="388" spans="1:5" x14ac:dyDescent="0.2">
      <c r="A388" s="24" t="s">
        <v>385</v>
      </c>
      <c r="B388" s="27">
        <v>2361.5100000000002</v>
      </c>
      <c r="C388" s="27">
        <v>102451222.06999999</v>
      </c>
      <c r="D388" s="23"/>
      <c r="E388" s="23"/>
    </row>
    <row r="389" spans="1:5" x14ac:dyDescent="0.2">
      <c r="A389" s="24" t="s">
        <v>386</v>
      </c>
      <c r="B389" s="27">
        <v>2370.61</v>
      </c>
      <c r="C389" s="27">
        <v>102795299.7</v>
      </c>
      <c r="D389" s="23"/>
      <c r="E389" s="23"/>
    </row>
    <row r="390" spans="1:5" x14ac:dyDescent="0.2">
      <c r="A390" s="24" t="s">
        <v>387</v>
      </c>
      <c r="B390" s="27">
        <v>2375.38</v>
      </c>
      <c r="C390" s="27">
        <v>102931342.79000001</v>
      </c>
      <c r="D390" s="23"/>
      <c r="E390" s="23"/>
    </row>
    <row r="391" spans="1:5" x14ac:dyDescent="0.2">
      <c r="A391" s="24" t="s">
        <v>388</v>
      </c>
      <c r="B391" s="27">
        <v>2319.09</v>
      </c>
      <c r="C391" s="27">
        <v>100559147.91</v>
      </c>
      <c r="D391" s="23"/>
      <c r="E391" s="23"/>
    </row>
    <row r="392" spans="1:5" x14ac:dyDescent="0.2">
      <c r="A392" s="24" t="s">
        <v>389</v>
      </c>
      <c r="B392" s="27">
        <v>2387.15</v>
      </c>
      <c r="C392" s="27">
        <v>103582529.73</v>
      </c>
      <c r="D392" s="23"/>
      <c r="E392" s="23"/>
    </row>
    <row r="393" spans="1:5" x14ac:dyDescent="0.2">
      <c r="A393" s="24" t="s">
        <v>390</v>
      </c>
      <c r="B393" s="27">
        <v>2310.56</v>
      </c>
      <c r="C393" s="27">
        <v>100669618.31999999</v>
      </c>
      <c r="D393" s="23"/>
      <c r="E393" s="23"/>
    </row>
    <row r="394" spans="1:5" x14ac:dyDescent="0.2">
      <c r="A394" s="24" t="s">
        <v>391</v>
      </c>
      <c r="B394" s="27">
        <v>2283.4299999999998</v>
      </c>
      <c r="C394" s="27">
        <v>100589163.83</v>
      </c>
      <c r="D394" s="23"/>
      <c r="E394" s="23"/>
    </row>
    <row r="395" spans="1:5" x14ac:dyDescent="0.2">
      <c r="A395" s="24" t="s">
        <v>392</v>
      </c>
      <c r="B395" s="27">
        <v>2288.41</v>
      </c>
      <c r="C395" s="27">
        <v>101108321.33</v>
      </c>
      <c r="D395" s="23"/>
      <c r="E395" s="23"/>
    </row>
    <row r="396" spans="1:5" x14ac:dyDescent="0.2">
      <c r="A396" s="24" t="s">
        <v>393</v>
      </c>
      <c r="B396" s="27">
        <v>2288.37</v>
      </c>
      <c r="C396" s="27">
        <v>101439857.95999999</v>
      </c>
      <c r="D396" s="23"/>
      <c r="E396" s="23"/>
    </row>
    <row r="397" spans="1:5" x14ac:dyDescent="0.2">
      <c r="A397" s="24" t="s">
        <v>394</v>
      </c>
      <c r="B397" s="27">
        <v>2182.41</v>
      </c>
      <c r="C397" s="27">
        <v>97080420.5</v>
      </c>
      <c r="D397" s="23"/>
      <c r="E397" s="23"/>
    </row>
    <row r="398" spans="1:5" x14ac:dyDescent="0.2">
      <c r="A398" s="24" t="s">
        <v>395</v>
      </c>
      <c r="B398" s="27">
        <v>2298.5700000000002</v>
      </c>
      <c r="C398" s="27">
        <v>102341713.56999999</v>
      </c>
      <c r="D398" s="23"/>
      <c r="E398" s="23"/>
    </row>
    <row r="399" spans="1:5" x14ac:dyDescent="0.2">
      <c r="A399" s="24" t="s">
        <v>396</v>
      </c>
      <c r="B399" s="27">
        <v>2319.0500000000002</v>
      </c>
      <c r="C399" s="27">
        <v>103111263.97</v>
      </c>
      <c r="D399" s="23"/>
      <c r="E399" s="23"/>
    </row>
    <row r="400" spans="1:5" x14ac:dyDescent="0.2">
      <c r="A400" s="24" t="s">
        <v>397</v>
      </c>
      <c r="B400" s="27">
        <v>2353.21</v>
      </c>
      <c r="C400" s="27">
        <v>105137024.64</v>
      </c>
      <c r="D400" s="23"/>
      <c r="E400" s="23"/>
    </row>
    <row r="401" spans="1:5" x14ac:dyDescent="0.2">
      <c r="A401" s="24" t="s">
        <v>398</v>
      </c>
      <c r="B401" s="27">
        <v>2358.81</v>
      </c>
      <c r="C401" s="27">
        <v>105665842.98</v>
      </c>
      <c r="D401" s="23"/>
      <c r="E401" s="23"/>
    </row>
    <row r="402" spans="1:5" x14ac:dyDescent="0.2">
      <c r="A402" s="24" t="s">
        <v>399</v>
      </c>
      <c r="B402" s="27">
        <v>2268.37</v>
      </c>
      <c r="C402" s="27">
        <v>101577466.90000001</v>
      </c>
      <c r="D402" s="23"/>
      <c r="E402" s="23"/>
    </row>
    <row r="403" spans="1:5" x14ac:dyDescent="0.2">
      <c r="A403" s="24" t="s">
        <v>400</v>
      </c>
      <c r="B403" s="27">
        <v>2302.44</v>
      </c>
      <c r="C403" s="27">
        <v>102899817.37</v>
      </c>
      <c r="D403" s="23"/>
      <c r="E403" s="23"/>
    </row>
    <row r="404" spans="1:5" x14ac:dyDescent="0.2">
      <c r="A404" s="24" t="s">
        <v>401</v>
      </c>
      <c r="B404" s="27">
        <v>2305.62</v>
      </c>
      <c r="C404" s="27">
        <v>103239847.95999999</v>
      </c>
      <c r="D404" s="23"/>
      <c r="E404" s="23"/>
    </row>
    <row r="405" spans="1:5" x14ac:dyDescent="0.2">
      <c r="A405" s="24" t="s">
        <v>402</v>
      </c>
      <c r="B405" s="27">
        <v>2368.91</v>
      </c>
      <c r="C405" s="27">
        <v>106251905.43000001</v>
      </c>
      <c r="D405" s="23"/>
      <c r="E405" s="23"/>
    </row>
    <row r="406" spans="1:5" x14ac:dyDescent="0.2">
      <c r="A406" s="24" t="s">
        <v>403</v>
      </c>
      <c r="B406" s="27">
        <v>2390.87</v>
      </c>
      <c r="C406" s="27">
        <v>106960356.04000001</v>
      </c>
      <c r="D406" s="23"/>
      <c r="E406" s="23"/>
    </row>
    <row r="407" spans="1:5" x14ac:dyDescent="0.2">
      <c r="A407" s="24" t="s">
        <v>404</v>
      </c>
      <c r="B407" s="27">
        <v>2410.41</v>
      </c>
      <c r="C407" s="27">
        <v>107933112.42</v>
      </c>
      <c r="D407" s="23"/>
      <c r="E407" s="23"/>
    </row>
    <row r="408" spans="1:5" x14ac:dyDescent="0.2">
      <c r="A408" s="24" t="s">
        <v>405</v>
      </c>
      <c r="B408" s="27">
        <v>2405.8200000000002</v>
      </c>
      <c r="C408" s="27">
        <v>107566684.17</v>
      </c>
      <c r="D408" s="23"/>
      <c r="E408" s="23"/>
    </row>
    <row r="409" spans="1:5" x14ac:dyDescent="0.2">
      <c r="A409" s="24" t="s">
        <v>406</v>
      </c>
      <c r="B409" s="27">
        <v>2366.17</v>
      </c>
      <c r="C409" s="27">
        <v>105633900.64</v>
      </c>
      <c r="D409" s="23"/>
      <c r="E409" s="23"/>
    </row>
    <row r="410" spans="1:5" x14ac:dyDescent="0.2">
      <c r="A410" s="24" t="s">
        <v>407</v>
      </c>
      <c r="B410" s="27">
        <v>2329.52</v>
      </c>
      <c r="C410" s="27">
        <v>104008492.39</v>
      </c>
      <c r="D410" s="23"/>
      <c r="E410" s="23"/>
    </row>
    <row r="411" spans="1:5" x14ac:dyDescent="0.2">
      <c r="A411" s="24" t="s">
        <v>408</v>
      </c>
      <c r="B411" s="27">
        <v>2369.91</v>
      </c>
      <c r="C411" s="27">
        <v>105690459.04000001</v>
      </c>
      <c r="D411" s="23"/>
      <c r="E411" s="23"/>
    </row>
    <row r="412" spans="1:5" x14ac:dyDescent="0.2">
      <c r="A412" s="24" t="s">
        <v>409</v>
      </c>
      <c r="B412" s="27">
        <v>2297.4499999999998</v>
      </c>
      <c r="C412" s="27">
        <v>101946762.75</v>
      </c>
      <c r="D412" s="23"/>
      <c r="E412" s="23"/>
    </row>
    <row r="413" spans="1:5" x14ac:dyDescent="0.2">
      <c r="A413" s="24" t="s">
        <v>410</v>
      </c>
      <c r="B413" s="27">
        <v>2375.37</v>
      </c>
      <c r="C413" s="27">
        <v>105410164.78</v>
      </c>
      <c r="D413" s="23"/>
      <c r="E413" s="23"/>
    </row>
    <row r="414" spans="1:5" x14ac:dyDescent="0.2">
      <c r="A414" s="24" t="s">
        <v>411</v>
      </c>
      <c r="B414" s="27">
        <v>2324.35</v>
      </c>
      <c r="C414" s="27">
        <v>102944786.44</v>
      </c>
      <c r="D414" s="23"/>
      <c r="E414" s="23"/>
    </row>
    <row r="415" spans="1:5" x14ac:dyDescent="0.2">
      <c r="A415" s="24" t="s">
        <v>412</v>
      </c>
      <c r="B415" s="27">
        <v>2328.7199999999998</v>
      </c>
      <c r="C415" s="27">
        <v>103703539.83</v>
      </c>
      <c r="D415" s="23"/>
      <c r="E415" s="23"/>
    </row>
    <row r="416" spans="1:5" x14ac:dyDescent="0.2">
      <c r="A416" s="24" t="s">
        <v>413</v>
      </c>
      <c r="B416" s="27">
        <v>2324.41</v>
      </c>
      <c r="C416" s="27">
        <v>103714034.81</v>
      </c>
      <c r="D416" s="23"/>
      <c r="E416" s="23"/>
    </row>
    <row r="417" spans="1:5" x14ac:dyDescent="0.2">
      <c r="A417" s="24" t="s">
        <v>414</v>
      </c>
      <c r="B417" s="27">
        <v>2314.08</v>
      </c>
      <c r="C417" s="27">
        <v>103684181</v>
      </c>
      <c r="D417" s="23"/>
      <c r="E417" s="23"/>
    </row>
    <row r="418" spans="1:5" x14ac:dyDescent="0.2">
      <c r="A418" s="24" t="s">
        <v>415</v>
      </c>
      <c r="B418" s="27">
        <v>2302.0300000000002</v>
      </c>
      <c r="C418" s="27">
        <v>103027809.51000001</v>
      </c>
      <c r="D418" s="23"/>
      <c r="E418" s="23"/>
    </row>
    <row r="419" spans="1:5" x14ac:dyDescent="0.2">
      <c r="A419" s="24" t="s">
        <v>416</v>
      </c>
      <c r="B419" s="27">
        <v>2231.04</v>
      </c>
      <c r="C419" s="27">
        <v>99747551.650000006</v>
      </c>
      <c r="D419" s="23"/>
      <c r="E419" s="23"/>
    </row>
    <row r="420" spans="1:5" x14ac:dyDescent="0.2">
      <c r="A420" s="24" t="s">
        <v>417</v>
      </c>
      <c r="B420" s="27">
        <v>2184.31</v>
      </c>
      <c r="C420" s="27">
        <v>97629599.090000004</v>
      </c>
      <c r="D420" s="23"/>
      <c r="E420" s="23"/>
    </row>
    <row r="421" spans="1:5" x14ac:dyDescent="0.2">
      <c r="A421" s="24" t="s">
        <v>418</v>
      </c>
      <c r="B421" s="27">
        <v>2203.06</v>
      </c>
      <c r="C421" s="27">
        <v>98642896.819999993</v>
      </c>
      <c r="D421" s="23"/>
      <c r="E421" s="23"/>
    </row>
    <row r="422" spans="1:5" x14ac:dyDescent="0.2">
      <c r="A422" s="24" t="s">
        <v>419</v>
      </c>
      <c r="B422" s="27">
        <v>2211.79</v>
      </c>
      <c r="C422" s="27">
        <v>99500810.689999998</v>
      </c>
      <c r="D422" s="23"/>
      <c r="E422" s="23"/>
    </row>
    <row r="423" spans="1:5" x14ac:dyDescent="0.2">
      <c r="A423" s="24" t="s">
        <v>420</v>
      </c>
      <c r="B423" s="27">
        <v>2140</v>
      </c>
      <c r="C423" s="27">
        <v>96055963.629999995</v>
      </c>
      <c r="D423" s="23"/>
      <c r="E423" s="23"/>
    </row>
    <row r="424" spans="1:5" x14ac:dyDescent="0.2">
      <c r="A424" s="24" t="s">
        <v>421</v>
      </c>
      <c r="B424" s="27">
        <v>2130.61</v>
      </c>
      <c r="C424" s="27">
        <v>96179021.519999996</v>
      </c>
      <c r="D424" s="23"/>
      <c r="E424" s="23"/>
    </row>
    <row r="425" spans="1:5" x14ac:dyDescent="0.2">
      <c r="A425" s="24" t="s">
        <v>422</v>
      </c>
      <c r="B425" s="27">
        <v>2126.9299999999998</v>
      </c>
      <c r="C425" s="27">
        <v>96012282.379999995</v>
      </c>
      <c r="D425" s="23"/>
      <c r="E425" s="23"/>
    </row>
    <row r="426" spans="1:5" x14ac:dyDescent="0.2">
      <c r="A426" s="24" t="s">
        <v>423</v>
      </c>
      <c r="B426" s="27">
        <v>2122.56</v>
      </c>
      <c r="C426" s="27">
        <v>96382650.530000001</v>
      </c>
      <c r="D426" s="23"/>
      <c r="E426" s="23"/>
    </row>
    <row r="427" spans="1:5" x14ac:dyDescent="0.2">
      <c r="A427" s="24" t="s">
        <v>424</v>
      </c>
      <c r="B427" s="27">
        <v>2146.1999999999998</v>
      </c>
      <c r="C427" s="27">
        <v>97612434.890000001</v>
      </c>
      <c r="D427" s="23"/>
      <c r="E427" s="23"/>
    </row>
    <row r="428" spans="1:5" x14ac:dyDescent="0.2">
      <c r="A428" s="24" t="s">
        <v>425</v>
      </c>
      <c r="B428" s="27">
        <v>2141.3200000000002</v>
      </c>
      <c r="C428" s="27">
        <v>97667643.870000005</v>
      </c>
      <c r="D428" s="23"/>
      <c r="E428" s="23"/>
    </row>
    <row r="429" spans="1:5" x14ac:dyDescent="0.2">
      <c r="A429" s="24" t="s">
        <v>426</v>
      </c>
      <c r="B429" s="27">
        <v>2134.5100000000002</v>
      </c>
      <c r="C429" s="27">
        <v>97632315.200000003</v>
      </c>
      <c r="D429" s="23"/>
      <c r="E429" s="23"/>
    </row>
    <row r="430" spans="1:5" x14ac:dyDescent="0.2">
      <c r="A430" s="24" t="s">
        <v>427</v>
      </c>
      <c r="B430" s="27">
        <v>2108.19</v>
      </c>
      <c r="C430" s="27">
        <v>96720908.640000001</v>
      </c>
      <c r="D430" s="23"/>
      <c r="E430" s="23"/>
    </row>
    <row r="431" spans="1:5" x14ac:dyDescent="0.2">
      <c r="A431" s="24" t="s">
        <v>428</v>
      </c>
      <c r="B431" s="27">
        <v>2069.0100000000002</v>
      </c>
      <c r="C431" s="27">
        <v>95025705.489999995</v>
      </c>
      <c r="D431" s="23"/>
      <c r="E431" s="23"/>
    </row>
    <row r="432" spans="1:5" x14ac:dyDescent="0.2">
      <c r="A432" s="24" t="s">
        <v>429</v>
      </c>
      <c r="B432" s="27">
        <v>2078.1999999999998</v>
      </c>
      <c r="C432" s="27">
        <v>95451493.819999993</v>
      </c>
      <c r="D432" s="23"/>
      <c r="E432" s="23"/>
    </row>
    <row r="433" spans="1:5" x14ac:dyDescent="0.2">
      <c r="A433" s="24" t="s">
        <v>430</v>
      </c>
      <c r="B433" s="27">
        <v>2052.14</v>
      </c>
      <c r="C433" s="27">
        <v>93586686.540000007</v>
      </c>
      <c r="D433" s="23"/>
      <c r="E433" s="23"/>
    </row>
    <row r="434" spans="1:5" x14ac:dyDescent="0.2">
      <c r="A434" s="24" t="s">
        <v>431</v>
      </c>
      <c r="B434" s="27">
        <v>2018.9</v>
      </c>
      <c r="C434" s="27">
        <v>92002662.340000004</v>
      </c>
      <c r="D434" s="23"/>
      <c r="E434" s="23"/>
    </row>
    <row r="435" spans="1:5" x14ac:dyDescent="0.2">
      <c r="A435" s="24" t="s">
        <v>432</v>
      </c>
      <c r="B435" s="27">
        <v>1999.78</v>
      </c>
      <c r="C435" s="27">
        <v>91140817.140000001</v>
      </c>
      <c r="D435" s="23"/>
      <c r="E435" s="23"/>
    </row>
    <row r="436" spans="1:5" x14ac:dyDescent="0.2">
      <c r="A436" s="24" t="s">
        <v>433</v>
      </c>
      <c r="B436" s="27">
        <v>2009.42</v>
      </c>
      <c r="C436" s="27">
        <v>92296539.290000007</v>
      </c>
      <c r="D436" s="23"/>
      <c r="E436" s="23"/>
    </row>
    <row r="437" spans="1:5" x14ac:dyDescent="0.2">
      <c r="A437" s="24" t="s">
        <v>434</v>
      </c>
      <c r="B437" s="27">
        <v>2045.11</v>
      </c>
      <c r="C437" s="27">
        <v>94370238.159999996</v>
      </c>
      <c r="D437" s="23"/>
      <c r="E437" s="23"/>
    </row>
    <row r="438" spans="1:5" x14ac:dyDescent="0.2">
      <c r="A438" s="24" t="s">
        <v>435</v>
      </c>
      <c r="B438" s="27">
        <v>2011.66</v>
      </c>
      <c r="C438" s="27">
        <v>92717216.930000007</v>
      </c>
      <c r="D438" s="23"/>
      <c r="E438" s="23"/>
    </row>
    <row r="439" spans="1:5" x14ac:dyDescent="0.2">
      <c r="A439" s="24" t="s">
        <v>436</v>
      </c>
      <c r="B439" s="27">
        <v>1987.81</v>
      </c>
      <c r="C439" s="27">
        <v>91842874.120000005</v>
      </c>
      <c r="D439" s="23"/>
      <c r="E439" s="23"/>
    </row>
    <row r="440" spans="1:5" x14ac:dyDescent="0.2">
      <c r="A440" s="24" t="s">
        <v>437</v>
      </c>
      <c r="B440" s="27">
        <v>1990.01</v>
      </c>
      <c r="C440" s="27">
        <v>91935574.069999993</v>
      </c>
      <c r="D440" s="23"/>
      <c r="E440" s="23"/>
    </row>
    <row r="441" spans="1:5" x14ac:dyDescent="0.2">
      <c r="A441" s="24" t="s">
        <v>438</v>
      </c>
      <c r="B441" s="27">
        <v>1983.23</v>
      </c>
      <c r="C441" s="27">
        <v>91606043.359999999</v>
      </c>
      <c r="D441" s="23"/>
      <c r="E441" s="23"/>
    </row>
    <row r="442" spans="1:5" x14ac:dyDescent="0.2">
      <c r="A442" s="24" t="s">
        <v>439</v>
      </c>
      <c r="B442" s="27">
        <v>1980.75</v>
      </c>
      <c r="C442" s="27">
        <v>91525857.019999996</v>
      </c>
      <c r="D442" s="23"/>
      <c r="E442" s="23"/>
    </row>
    <row r="443" spans="1:5" x14ac:dyDescent="0.2">
      <c r="A443" s="24" t="s">
        <v>440</v>
      </c>
      <c r="B443" s="27">
        <v>1962.82</v>
      </c>
      <c r="C443" s="27">
        <v>90800111.349999994</v>
      </c>
      <c r="D443" s="23"/>
      <c r="E443" s="23"/>
    </row>
    <row r="444" spans="1:5" x14ac:dyDescent="0.2">
      <c r="A444" s="24" t="s">
        <v>441</v>
      </c>
      <c r="B444" s="27">
        <v>1984.16</v>
      </c>
      <c r="C444" s="27">
        <v>91201109.370000005</v>
      </c>
      <c r="D444" s="23"/>
      <c r="E444" s="23"/>
    </row>
    <row r="445" spans="1:5" x14ac:dyDescent="0.2">
      <c r="A445" s="24" t="s">
        <v>442</v>
      </c>
      <c r="B445" s="27">
        <v>1990.25</v>
      </c>
      <c r="C445" s="27">
        <v>91567177.980000004</v>
      </c>
      <c r="D445" s="23"/>
      <c r="E445" s="23"/>
    </row>
    <row r="446" spans="1:5" x14ac:dyDescent="0.2">
      <c r="A446" s="24" t="s">
        <v>443</v>
      </c>
      <c r="B446" s="27">
        <v>1975</v>
      </c>
      <c r="C446" s="27">
        <v>90795994.900000006</v>
      </c>
      <c r="D446" s="23"/>
      <c r="E446" s="23"/>
    </row>
    <row r="447" spans="1:5" x14ac:dyDescent="0.2">
      <c r="A447" s="24" t="s">
        <v>444</v>
      </c>
      <c r="B447" s="27">
        <v>1990.34</v>
      </c>
      <c r="C447" s="27">
        <v>92467915.560000002</v>
      </c>
      <c r="D447" s="23"/>
      <c r="E447" s="23"/>
    </row>
    <row r="448" spans="1:5" x14ac:dyDescent="0.2">
      <c r="A448" s="24" t="s">
        <v>445</v>
      </c>
      <c r="B448" s="27">
        <v>1965.08</v>
      </c>
      <c r="C448" s="27">
        <v>91136406.810000002</v>
      </c>
      <c r="D448" s="23"/>
      <c r="E448" s="23"/>
    </row>
    <row r="449" spans="1:5" x14ac:dyDescent="0.2">
      <c r="A449" s="24" t="s">
        <v>446</v>
      </c>
      <c r="B449" s="27">
        <v>1959.74</v>
      </c>
      <c r="C449" s="27">
        <v>91019921.680000007</v>
      </c>
      <c r="D449" s="23"/>
      <c r="E449" s="23"/>
    </row>
    <row r="450" spans="1:5" x14ac:dyDescent="0.2">
      <c r="A450" s="24" t="s">
        <v>447</v>
      </c>
      <c r="B450" s="27">
        <v>1957.15</v>
      </c>
      <c r="C450" s="27">
        <v>91011143.040000007</v>
      </c>
      <c r="D450" s="23"/>
      <c r="E450" s="23"/>
    </row>
    <row r="451" spans="1:5" x14ac:dyDescent="0.2">
      <c r="A451" s="24" t="s">
        <v>448</v>
      </c>
      <c r="B451" s="27">
        <v>1949.84</v>
      </c>
      <c r="C451" s="27">
        <v>90650947.599999994</v>
      </c>
      <c r="D451" s="23"/>
      <c r="E451" s="23"/>
    </row>
    <row r="452" spans="1:5" x14ac:dyDescent="0.2">
      <c r="A452" s="24" t="s">
        <v>449</v>
      </c>
      <c r="B452" s="27">
        <v>1949.7</v>
      </c>
      <c r="C452" s="27">
        <v>90937271.75</v>
      </c>
      <c r="D452" s="23"/>
      <c r="E452" s="23"/>
    </row>
    <row r="453" spans="1:5" x14ac:dyDescent="0.2">
      <c r="A453" s="24" t="s">
        <v>450</v>
      </c>
      <c r="B453" s="27">
        <v>1982.99</v>
      </c>
      <c r="C453" s="27">
        <v>92305069.829999998</v>
      </c>
      <c r="D453" s="23"/>
      <c r="E453" s="23"/>
    </row>
    <row r="454" spans="1:5" x14ac:dyDescent="0.2">
      <c r="A454" s="24" t="s">
        <v>451</v>
      </c>
      <c r="B454" s="27">
        <v>1966.47</v>
      </c>
      <c r="C454" s="27">
        <v>91476806.159999996</v>
      </c>
      <c r="D454" s="23"/>
      <c r="E454" s="23"/>
    </row>
    <row r="455" spans="1:5" x14ac:dyDescent="0.2">
      <c r="A455" s="24" t="s">
        <v>452</v>
      </c>
      <c r="B455" s="27">
        <v>1990.89</v>
      </c>
      <c r="C455" s="27">
        <v>92763098.879999995</v>
      </c>
      <c r="D455" s="23"/>
      <c r="E455" s="23"/>
    </row>
    <row r="456" spans="1:5" x14ac:dyDescent="0.2">
      <c r="A456" s="24" t="s">
        <v>453</v>
      </c>
      <c r="B456" s="27">
        <v>2003</v>
      </c>
      <c r="C456" s="27">
        <v>94100626.209999993</v>
      </c>
      <c r="D456" s="23"/>
      <c r="E456" s="23"/>
    </row>
    <row r="457" spans="1:5" x14ac:dyDescent="0.2">
      <c r="A457" s="24" t="s">
        <v>454</v>
      </c>
      <c r="B457" s="27">
        <v>2011.14</v>
      </c>
      <c r="C457" s="27">
        <v>94300533.560000002</v>
      </c>
      <c r="D457" s="23"/>
      <c r="E457" s="23"/>
    </row>
    <row r="458" spans="1:5" x14ac:dyDescent="0.2">
      <c r="A458" s="24" t="s">
        <v>455</v>
      </c>
      <c r="B458" s="27">
        <v>2038.85</v>
      </c>
      <c r="C458" s="27">
        <v>95400964.260000005</v>
      </c>
      <c r="D458" s="23"/>
      <c r="E458" s="23"/>
    </row>
    <row r="459" spans="1:5" x14ac:dyDescent="0.2">
      <c r="A459" s="24" t="s">
        <v>456</v>
      </c>
      <c r="B459" s="27">
        <v>1999</v>
      </c>
      <c r="C459" s="27">
        <v>93355104.510000005</v>
      </c>
      <c r="D459" s="23"/>
      <c r="E459" s="23"/>
    </row>
    <row r="460" spans="1:5" x14ac:dyDescent="0.2">
      <c r="A460" s="24" t="s">
        <v>457</v>
      </c>
      <c r="B460" s="27">
        <v>1944.38</v>
      </c>
      <c r="C460" s="27">
        <v>90891497.090000004</v>
      </c>
      <c r="D460" s="23"/>
      <c r="E460" s="23"/>
    </row>
    <row r="461" spans="1:5" x14ac:dyDescent="0.2">
      <c r="A461" s="24" t="s">
        <v>458</v>
      </c>
      <c r="B461" s="27">
        <v>1952.57</v>
      </c>
      <c r="C461" s="27">
        <v>91399689.510000005</v>
      </c>
      <c r="D461" s="23"/>
      <c r="E461" s="23"/>
    </row>
    <row r="462" spans="1:5" x14ac:dyDescent="0.2">
      <c r="A462" s="24" t="s">
        <v>459</v>
      </c>
      <c r="B462" s="27">
        <v>1936.41</v>
      </c>
      <c r="C462" s="27">
        <v>90703518.579999998</v>
      </c>
      <c r="D462" s="23"/>
      <c r="E462" s="23"/>
    </row>
    <row r="463" spans="1:5" x14ac:dyDescent="0.2">
      <c r="A463" s="24" t="s">
        <v>460</v>
      </c>
      <c r="B463" s="27">
        <v>1935.56</v>
      </c>
      <c r="C463" s="27">
        <v>90663710.879999995</v>
      </c>
      <c r="D463" s="23"/>
      <c r="E463" s="23"/>
    </row>
    <row r="464" spans="1:5" x14ac:dyDescent="0.2">
      <c r="A464" s="24" t="s">
        <v>461</v>
      </c>
      <c r="B464" s="27">
        <v>1923.24</v>
      </c>
      <c r="C464" s="27">
        <v>90250157.239999995</v>
      </c>
      <c r="D464" s="23"/>
      <c r="E464" s="23"/>
    </row>
    <row r="465" spans="1:5" x14ac:dyDescent="0.2">
      <c r="A465" s="24" t="s">
        <v>462</v>
      </c>
      <c r="B465" s="27">
        <v>1880.45</v>
      </c>
      <c r="C465" s="27">
        <v>88242281.879999995</v>
      </c>
      <c r="D465" s="23"/>
      <c r="E465" s="23"/>
    </row>
    <row r="466" spans="1:5" x14ac:dyDescent="0.2">
      <c r="A466" s="24" t="s">
        <v>463</v>
      </c>
      <c r="B466" s="27">
        <v>1824.81</v>
      </c>
      <c r="C466" s="27">
        <v>85675674.379999995</v>
      </c>
      <c r="D466" s="23"/>
      <c r="E466" s="23"/>
    </row>
    <row r="467" spans="1:5" x14ac:dyDescent="0.2">
      <c r="A467" s="24" t="s">
        <v>464</v>
      </c>
      <c r="B467" s="27">
        <v>1829.43</v>
      </c>
      <c r="C467" s="27">
        <v>86109443.290000007</v>
      </c>
      <c r="D467" s="23"/>
      <c r="E467" s="23"/>
    </row>
    <row r="468" spans="1:5" x14ac:dyDescent="0.2">
      <c r="A468" s="24" t="s">
        <v>465</v>
      </c>
      <c r="B468" s="27">
        <v>1826.89</v>
      </c>
      <c r="C468" s="27">
        <v>86180309.180000007</v>
      </c>
      <c r="D468" s="23"/>
      <c r="E468" s="23"/>
    </row>
    <row r="469" spans="1:5" x14ac:dyDescent="0.2">
      <c r="A469" s="24" t="s">
        <v>466</v>
      </c>
      <c r="B469" s="27">
        <v>1833.99</v>
      </c>
      <c r="C469" s="27">
        <v>86747244.650000006</v>
      </c>
      <c r="D469" s="23"/>
      <c r="E469" s="23"/>
    </row>
    <row r="470" spans="1:5" x14ac:dyDescent="0.2">
      <c r="A470" s="24" t="s">
        <v>467</v>
      </c>
      <c r="B470" s="27">
        <v>1819.76</v>
      </c>
      <c r="C470" s="27">
        <v>86860420.75</v>
      </c>
      <c r="D470" s="23"/>
      <c r="E470" s="23"/>
    </row>
    <row r="471" spans="1:5" x14ac:dyDescent="0.2">
      <c r="A471" s="24" t="s">
        <v>468</v>
      </c>
      <c r="B471" s="27">
        <v>1796.14</v>
      </c>
      <c r="C471" s="27">
        <v>85926127.099999994</v>
      </c>
      <c r="D471" s="23"/>
      <c r="E471" s="23"/>
    </row>
    <row r="472" spans="1:5" x14ac:dyDescent="0.2">
      <c r="A472" s="24" t="s">
        <v>469</v>
      </c>
      <c r="B472" s="27">
        <v>1799.69</v>
      </c>
      <c r="C472" s="27">
        <v>86206698.829999998</v>
      </c>
      <c r="D472" s="23"/>
      <c r="E472" s="23"/>
    </row>
    <row r="473" spans="1:5" x14ac:dyDescent="0.2">
      <c r="A473" s="24" t="s">
        <v>470</v>
      </c>
      <c r="B473" s="27">
        <v>1816.86</v>
      </c>
      <c r="C473" s="27">
        <v>87137397.280000001</v>
      </c>
      <c r="D473" s="23"/>
      <c r="E473" s="23"/>
    </row>
    <row r="474" spans="1:5" x14ac:dyDescent="0.2">
      <c r="A474" s="24" t="s">
        <v>471</v>
      </c>
      <c r="B474" s="27">
        <v>1819.63</v>
      </c>
      <c r="C474" s="27">
        <v>87337749.849999994</v>
      </c>
      <c r="D474" s="23"/>
      <c r="E474" s="23"/>
    </row>
    <row r="475" spans="1:5" x14ac:dyDescent="0.2">
      <c r="A475" s="24" t="s">
        <v>472</v>
      </c>
      <c r="B475" s="27">
        <v>1774.11</v>
      </c>
      <c r="C475" s="27">
        <v>85624049.829999998</v>
      </c>
      <c r="D475" s="23"/>
      <c r="E475" s="23"/>
    </row>
    <row r="476" spans="1:5" x14ac:dyDescent="0.2">
      <c r="A476" s="24" t="s">
        <v>473</v>
      </c>
      <c r="B476" s="27">
        <v>1819.64</v>
      </c>
      <c r="C476" s="27">
        <v>87952639.700000003</v>
      </c>
      <c r="D476" s="23"/>
      <c r="E476" s="23"/>
    </row>
    <row r="477" spans="1:5" x14ac:dyDescent="0.2">
      <c r="A477" s="24" t="s">
        <v>474</v>
      </c>
      <c r="B477" s="27">
        <v>1822.17</v>
      </c>
      <c r="C477" s="27">
        <v>88072363.969999999</v>
      </c>
      <c r="D477" s="23"/>
      <c r="E477" s="23"/>
    </row>
    <row r="478" spans="1:5" x14ac:dyDescent="0.2">
      <c r="A478" s="24" t="s">
        <v>475</v>
      </c>
      <c r="B478" s="27">
        <v>1793.55</v>
      </c>
      <c r="C478" s="27">
        <v>86772015.040000007</v>
      </c>
      <c r="D478" s="23"/>
      <c r="E478" s="23"/>
    </row>
    <row r="479" spans="1:5" x14ac:dyDescent="0.2">
      <c r="A479" s="24" t="s">
        <v>476</v>
      </c>
      <c r="B479" s="27">
        <v>1769.71</v>
      </c>
      <c r="C479" s="27">
        <v>85638798.859999999</v>
      </c>
      <c r="D479" s="23"/>
      <c r="E479" s="23"/>
    </row>
    <row r="480" spans="1:5" x14ac:dyDescent="0.2">
      <c r="A480" s="24" t="s">
        <v>477</v>
      </c>
      <c r="B480" s="27">
        <v>1844.82</v>
      </c>
      <c r="C480" s="27">
        <v>90098617.900000006</v>
      </c>
      <c r="D480" s="23"/>
      <c r="E480" s="23"/>
    </row>
    <row r="481" spans="1:5" x14ac:dyDescent="0.2">
      <c r="A481" s="24" t="s">
        <v>478</v>
      </c>
      <c r="B481" s="27">
        <v>1852.96</v>
      </c>
      <c r="C481" s="27">
        <v>90408171.079999998</v>
      </c>
      <c r="D481" s="23"/>
      <c r="E481" s="23"/>
    </row>
    <row r="482" spans="1:5" x14ac:dyDescent="0.2">
      <c r="A482" s="24" t="s">
        <v>479</v>
      </c>
      <c r="B482" s="27">
        <v>1875.75</v>
      </c>
      <c r="C482" s="27">
        <v>91712717.209999993</v>
      </c>
      <c r="D482" s="23"/>
      <c r="E482" s="23"/>
    </row>
    <row r="483" spans="1:5" x14ac:dyDescent="0.2">
      <c r="A483" s="24" t="s">
        <v>480</v>
      </c>
      <c r="B483" s="27">
        <v>1875.75</v>
      </c>
      <c r="C483" s="27">
        <v>91712717.209999993</v>
      </c>
      <c r="D483" s="23"/>
      <c r="E483" s="23"/>
    </row>
    <row r="484" spans="1:5" x14ac:dyDescent="0.2">
      <c r="A484" s="24" t="s">
        <v>481</v>
      </c>
      <c r="B484" s="27">
        <v>1909.05</v>
      </c>
      <c r="C484" s="27">
        <v>93628395.269999996</v>
      </c>
      <c r="D484" s="23"/>
      <c r="E484" s="23"/>
    </row>
    <row r="485" spans="1:5" x14ac:dyDescent="0.2">
      <c r="A485" s="24" t="s">
        <v>482</v>
      </c>
      <c r="B485" s="27">
        <v>1883.01</v>
      </c>
      <c r="C485" s="27">
        <v>92332964</v>
      </c>
      <c r="D485" s="23"/>
      <c r="E485" s="23"/>
    </row>
    <row r="486" spans="1:5" x14ac:dyDescent="0.2">
      <c r="A486" s="24" t="s">
        <v>483</v>
      </c>
      <c r="B486" s="27">
        <v>1843.94</v>
      </c>
      <c r="C486" s="27">
        <v>90207747.739999995</v>
      </c>
      <c r="D486" s="23"/>
      <c r="E486" s="23"/>
    </row>
    <row r="487" spans="1:5" x14ac:dyDescent="0.2">
      <c r="A487" s="24" t="s">
        <v>484</v>
      </c>
      <c r="B487" s="27">
        <v>1868.2</v>
      </c>
      <c r="C487" s="27">
        <v>91625366.230000004</v>
      </c>
      <c r="D487" s="23"/>
      <c r="E487" s="23"/>
    </row>
    <row r="488" spans="1:5" x14ac:dyDescent="0.2">
      <c r="A488" s="24" t="s">
        <v>485</v>
      </c>
      <c r="B488" s="27">
        <v>1933.91</v>
      </c>
      <c r="C488" s="27">
        <v>94850293.730000004</v>
      </c>
      <c r="D488" s="23"/>
      <c r="E488" s="23"/>
    </row>
    <row r="489" spans="1:5" x14ac:dyDescent="0.2">
      <c r="A489" s="24" t="s">
        <v>486</v>
      </c>
      <c r="B489" s="27">
        <v>1934.9</v>
      </c>
      <c r="C489" s="27">
        <v>94287010.640000001</v>
      </c>
      <c r="D489" s="23"/>
      <c r="E489" s="23"/>
    </row>
    <row r="490" spans="1:5" x14ac:dyDescent="0.2">
      <c r="A490" s="24" t="s">
        <v>487</v>
      </c>
      <c r="B490" s="27">
        <v>1840.73</v>
      </c>
      <c r="C490" s="27">
        <v>89703902.609999999</v>
      </c>
      <c r="D490" s="23"/>
      <c r="E490" s="23"/>
    </row>
    <row r="491" spans="1:5" x14ac:dyDescent="0.2">
      <c r="A491" s="24" t="s">
        <v>488</v>
      </c>
      <c r="B491" s="27">
        <v>1779.78</v>
      </c>
      <c r="C491" s="27">
        <v>87104058.109999999</v>
      </c>
      <c r="D491" s="23"/>
      <c r="E491" s="23"/>
    </row>
    <row r="492" spans="1:5" x14ac:dyDescent="0.2">
      <c r="A492" s="24" t="s">
        <v>489</v>
      </c>
      <c r="B492" s="27">
        <v>1777.82</v>
      </c>
      <c r="C492" s="27">
        <v>86911238.239999995</v>
      </c>
      <c r="D492" s="23"/>
      <c r="E492" s="23"/>
    </row>
    <row r="493" spans="1:5" x14ac:dyDescent="0.2">
      <c r="A493" s="24" t="s">
        <v>490</v>
      </c>
      <c r="B493" s="27">
        <v>1809.54</v>
      </c>
      <c r="C493" s="27">
        <v>87742795.379999995</v>
      </c>
      <c r="D493" s="23"/>
      <c r="E493" s="23"/>
    </row>
    <row r="494" spans="1:5" x14ac:dyDescent="0.2">
      <c r="A494" s="24" t="s">
        <v>491</v>
      </c>
      <c r="B494" s="27">
        <v>1851.21</v>
      </c>
      <c r="C494" s="27">
        <v>89703515.680000007</v>
      </c>
      <c r="D494" s="23"/>
      <c r="E494" s="23"/>
    </row>
    <row r="495" spans="1:5" x14ac:dyDescent="0.2">
      <c r="A495" s="24" t="s">
        <v>492</v>
      </c>
      <c r="B495" s="27">
        <v>1872.89</v>
      </c>
      <c r="C495" s="27">
        <v>90800542.530000001</v>
      </c>
      <c r="D495" s="23"/>
      <c r="E495" s="23"/>
    </row>
    <row r="496" spans="1:5" x14ac:dyDescent="0.2">
      <c r="A496" s="24" t="s">
        <v>493</v>
      </c>
      <c r="B496" s="27">
        <v>1828.79</v>
      </c>
      <c r="C496" s="27">
        <v>88609578.969999999</v>
      </c>
      <c r="D496" s="23"/>
      <c r="E496" s="23"/>
    </row>
    <row r="497" spans="1:5" x14ac:dyDescent="0.2">
      <c r="A497" s="24" t="s">
        <v>494</v>
      </c>
      <c r="B497" s="27">
        <v>1874.78</v>
      </c>
      <c r="C497" s="27">
        <v>90916879.700000003</v>
      </c>
      <c r="D497" s="23"/>
      <c r="E497" s="23"/>
    </row>
    <row r="498" spans="1:5" x14ac:dyDescent="0.2">
      <c r="A498" s="24" t="s">
        <v>495</v>
      </c>
      <c r="B498" s="27">
        <v>1916.23</v>
      </c>
      <c r="C498" s="27">
        <v>94448839.459999993</v>
      </c>
      <c r="D498" s="23"/>
      <c r="E498" s="23"/>
    </row>
    <row r="499" spans="1:5" x14ac:dyDescent="0.2">
      <c r="A499" s="24" t="s">
        <v>496</v>
      </c>
      <c r="B499" s="27">
        <v>1946.99</v>
      </c>
      <c r="C499" s="27">
        <v>96262402.319999993</v>
      </c>
      <c r="D499" s="23"/>
      <c r="E499" s="23"/>
    </row>
    <row r="500" spans="1:5" x14ac:dyDescent="0.2">
      <c r="A500" s="24" t="s">
        <v>497</v>
      </c>
      <c r="B500" s="27">
        <v>1991.69</v>
      </c>
      <c r="C500" s="27">
        <v>99290129.349999994</v>
      </c>
      <c r="D500" s="23"/>
      <c r="E500" s="23"/>
    </row>
    <row r="501" spans="1:5" x14ac:dyDescent="0.2">
      <c r="A501" s="24" t="s">
        <v>498</v>
      </c>
      <c r="B501" s="27">
        <v>1984.16</v>
      </c>
      <c r="C501" s="27">
        <v>99009178.950000003</v>
      </c>
      <c r="D501" s="23"/>
      <c r="E501" s="23"/>
    </row>
    <row r="502" spans="1:5" x14ac:dyDescent="0.2">
      <c r="A502" s="24" t="s">
        <v>499</v>
      </c>
      <c r="B502" s="27">
        <v>1992.69</v>
      </c>
      <c r="C502" s="27">
        <v>99847067.640000001</v>
      </c>
      <c r="D502" s="23"/>
      <c r="E502" s="23"/>
    </row>
    <row r="503" spans="1:5" x14ac:dyDescent="0.2">
      <c r="A503" s="24" t="s">
        <v>500</v>
      </c>
      <c r="B503" s="27">
        <v>1992.69</v>
      </c>
      <c r="C503" s="27">
        <v>99847067.640000001</v>
      </c>
      <c r="D503" s="23"/>
      <c r="E503" s="23"/>
    </row>
    <row r="504" spans="1:5" x14ac:dyDescent="0.2">
      <c r="A504" s="24" t="s">
        <v>501</v>
      </c>
      <c r="B504" s="27">
        <v>2038.06</v>
      </c>
      <c r="C504" s="27">
        <v>101916267.05</v>
      </c>
      <c r="D504" s="23"/>
      <c r="E504" s="23"/>
    </row>
    <row r="505" spans="1:5" x14ac:dyDescent="0.2">
      <c r="A505" s="24" t="s">
        <v>502</v>
      </c>
      <c r="B505" s="27">
        <v>2024.46</v>
      </c>
      <c r="C505" s="27">
        <v>100973702.18000001</v>
      </c>
      <c r="D505" s="23"/>
      <c r="E505" s="23"/>
    </row>
    <row r="506" spans="1:5" x14ac:dyDescent="0.2">
      <c r="A506" s="24" t="s">
        <v>503</v>
      </c>
      <c r="B506" s="27">
        <v>2075.71</v>
      </c>
      <c r="C506" s="27">
        <v>103596663.84</v>
      </c>
      <c r="D506" s="23"/>
      <c r="E506" s="23"/>
    </row>
    <row r="507" spans="1:5" x14ac:dyDescent="0.2">
      <c r="A507" s="24" t="s">
        <v>504</v>
      </c>
      <c r="B507" s="27">
        <v>2025.94</v>
      </c>
      <c r="C507" s="27">
        <v>101107663.34</v>
      </c>
      <c r="D507" s="23"/>
      <c r="E507" s="23"/>
    </row>
    <row r="508" spans="1:5" x14ac:dyDescent="0.2">
      <c r="A508" s="24" t="s">
        <v>505</v>
      </c>
      <c r="B508" s="27">
        <v>1971.01</v>
      </c>
      <c r="C508" s="27">
        <v>98445998.719999999</v>
      </c>
      <c r="D508" s="23"/>
      <c r="E508" s="23"/>
    </row>
    <row r="509" spans="1:5" x14ac:dyDescent="0.2">
      <c r="A509" s="24" t="s">
        <v>506</v>
      </c>
      <c r="B509" s="27">
        <v>2012.76</v>
      </c>
      <c r="C509" s="27">
        <v>102946243.90000001</v>
      </c>
      <c r="D509" s="23"/>
      <c r="E509" s="23"/>
    </row>
    <row r="510" spans="1:5" x14ac:dyDescent="0.2">
      <c r="A510" s="24" t="s">
        <v>507</v>
      </c>
      <c r="B510" s="27">
        <v>2109.9299999999998</v>
      </c>
      <c r="C510" s="27">
        <v>109730074.31999999</v>
      </c>
      <c r="D510" s="23"/>
      <c r="E510" s="23"/>
    </row>
    <row r="511" spans="1:5" x14ac:dyDescent="0.2">
      <c r="A511" s="24" t="s">
        <v>508</v>
      </c>
      <c r="B511" s="27">
        <v>2142.81</v>
      </c>
      <c r="C511" s="27">
        <v>112587779.25</v>
      </c>
      <c r="D511" s="23"/>
      <c r="E511" s="23"/>
    </row>
    <row r="512" spans="1:5" x14ac:dyDescent="0.2">
      <c r="A512" s="24" t="s">
        <v>509</v>
      </c>
      <c r="B512" s="27">
        <v>2169.61</v>
      </c>
      <c r="C512" s="27">
        <v>114876518.06</v>
      </c>
      <c r="D512" s="23"/>
      <c r="E512" s="23"/>
    </row>
    <row r="513" spans="1:5" x14ac:dyDescent="0.2">
      <c r="A513" s="24" t="s">
        <v>510</v>
      </c>
      <c r="B513" s="27">
        <v>2154.34</v>
      </c>
      <c r="C513" s="27">
        <v>115165874.54000001</v>
      </c>
      <c r="D513" s="23"/>
      <c r="E513" s="23"/>
    </row>
    <row r="514" spans="1:5" x14ac:dyDescent="0.2">
      <c r="A514" s="24" t="s">
        <v>511</v>
      </c>
      <c r="B514" s="27">
        <v>2207.59</v>
      </c>
      <c r="C514" s="27">
        <v>119406521.02</v>
      </c>
      <c r="D514" s="23"/>
      <c r="E514" s="23"/>
    </row>
    <row r="515" spans="1:5" x14ac:dyDescent="0.2">
      <c r="A515" s="24" t="s">
        <v>512</v>
      </c>
      <c r="B515" s="27">
        <v>2200.4299999999998</v>
      </c>
      <c r="C515" s="27">
        <v>119228128.31</v>
      </c>
      <c r="D515" s="23"/>
      <c r="E515" s="23"/>
    </row>
    <row r="516" spans="1:5" x14ac:dyDescent="0.2">
      <c r="A516" s="24" t="s">
        <v>513</v>
      </c>
      <c r="B516" s="27">
        <v>2211.5300000000002</v>
      </c>
      <c r="C516" s="27">
        <v>121745802.02</v>
      </c>
      <c r="D516" s="23"/>
      <c r="E516" s="23"/>
    </row>
    <row r="517" spans="1:5" x14ac:dyDescent="0.2">
      <c r="A517" s="24" t="s">
        <v>514</v>
      </c>
      <c r="B517" s="27">
        <v>2153.7600000000002</v>
      </c>
      <c r="C517" s="27">
        <v>118816929.66</v>
      </c>
      <c r="D517" s="23"/>
      <c r="E517" s="23"/>
    </row>
    <row r="518" spans="1:5" x14ac:dyDescent="0.2">
      <c r="A518" s="24" t="s">
        <v>515</v>
      </c>
      <c r="B518" s="27">
        <v>2150.9899999999998</v>
      </c>
      <c r="C518" s="27">
        <v>118981880.25</v>
      </c>
      <c r="D518" s="23"/>
      <c r="E518" s="23"/>
    </row>
    <row r="519" spans="1:5" x14ac:dyDescent="0.2">
      <c r="A519" s="24" t="s">
        <v>516</v>
      </c>
      <c r="B519" s="27">
        <v>2197.54</v>
      </c>
      <c r="C519" s="27">
        <v>121878041.5</v>
      </c>
      <c r="D519" s="23"/>
      <c r="E519" s="23"/>
    </row>
    <row r="520" spans="1:5" x14ac:dyDescent="0.2">
      <c r="A520" s="24" t="s">
        <v>517</v>
      </c>
      <c r="B520" s="27">
        <v>2139.3200000000002</v>
      </c>
      <c r="C520" s="27">
        <v>118777301.70999999</v>
      </c>
      <c r="D520" s="23"/>
      <c r="E520" s="23"/>
    </row>
    <row r="521" spans="1:5" x14ac:dyDescent="0.2">
      <c r="A521" s="24" t="s">
        <v>518</v>
      </c>
      <c r="B521" s="27">
        <v>2154.83</v>
      </c>
      <c r="C521" s="27">
        <v>118685296.45999999</v>
      </c>
      <c r="D521" s="23"/>
      <c r="E521" s="23"/>
    </row>
    <row r="522" spans="1:5" x14ac:dyDescent="0.2">
      <c r="A522" s="24" t="s">
        <v>519</v>
      </c>
      <c r="B522" s="27">
        <v>2242.2399999999998</v>
      </c>
      <c r="C522" s="27">
        <v>123551170.98</v>
      </c>
      <c r="D522" s="23"/>
      <c r="E522" s="23"/>
    </row>
    <row r="523" spans="1:5" x14ac:dyDescent="0.2">
      <c r="A523" s="24" t="s">
        <v>520</v>
      </c>
      <c r="B523" s="27">
        <v>2239.44</v>
      </c>
      <c r="C523" s="27">
        <v>124038902.06</v>
      </c>
      <c r="D523" s="23"/>
      <c r="E523" s="23"/>
    </row>
    <row r="524" spans="1:5" x14ac:dyDescent="0.2">
      <c r="A524" s="24" t="s">
        <v>521</v>
      </c>
      <c r="B524" s="27">
        <v>2266.3000000000002</v>
      </c>
      <c r="C524" s="27">
        <v>125936233.68000001</v>
      </c>
      <c r="D524" s="23"/>
      <c r="E524" s="23"/>
    </row>
    <row r="525" spans="1:5" x14ac:dyDescent="0.2">
      <c r="A525" s="24" t="s">
        <v>522</v>
      </c>
      <c r="B525" s="27">
        <v>2271.96</v>
      </c>
      <c r="C525" s="27">
        <v>125757962.06999999</v>
      </c>
      <c r="D525" s="23"/>
      <c r="E525" s="23"/>
    </row>
    <row r="526" spans="1:5" x14ac:dyDescent="0.2">
      <c r="A526" s="24" t="s">
        <v>523</v>
      </c>
      <c r="B526" s="27">
        <v>2216.71</v>
      </c>
      <c r="C526" s="27">
        <v>123098111.78</v>
      </c>
      <c r="D526" s="23"/>
      <c r="E526" s="23"/>
    </row>
    <row r="527" spans="1:5" x14ac:dyDescent="0.2">
      <c r="A527" s="24" t="s">
        <v>524</v>
      </c>
      <c r="B527" s="27">
        <v>2206.44</v>
      </c>
      <c r="C527" s="27">
        <v>124639808.75</v>
      </c>
      <c r="D527" s="23"/>
      <c r="E527" s="23"/>
    </row>
    <row r="528" spans="1:5" x14ac:dyDescent="0.2">
      <c r="A528" s="24" t="s">
        <v>525</v>
      </c>
      <c r="B528" s="27">
        <v>2262.79</v>
      </c>
      <c r="C528" s="27">
        <v>129850505.08</v>
      </c>
      <c r="D528" s="23"/>
      <c r="E528" s="23"/>
    </row>
    <row r="529" spans="1:5" x14ac:dyDescent="0.2">
      <c r="A529" s="24" t="s">
        <v>526</v>
      </c>
      <c r="B529" s="27">
        <v>2300.8200000000002</v>
      </c>
      <c r="C529" s="27">
        <v>131482670.79000001</v>
      </c>
      <c r="D529" s="23"/>
      <c r="E529" s="23"/>
    </row>
    <row r="530" spans="1:5" x14ac:dyDescent="0.2">
      <c r="A530" s="24" t="s">
        <v>527</v>
      </c>
      <c r="B530" s="27">
        <v>2236.04</v>
      </c>
      <c r="C530" s="27">
        <v>126289598.84</v>
      </c>
      <c r="D530" s="23"/>
      <c r="E530" s="23"/>
    </row>
    <row r="531" spans="1:5" x14ac:dyDescent="0.2">
      <c r="A531" s="24" t="s">
        <v>528</v>
      </c>
      <c r="B531" s="27">
        <v>2234.09</v>
      </c>
      <c r="C531" s="27">
        <v>125828215.31999999</v>
      </c>
      <c r="D531" s="23"/>
      <c r="E531" s="23"/>
    </row>
    <row r="532" spans="1:5" x14ac:dyDescent="0.2">
      <c r="A532" s="24" t="s">
        <v>529</v>
      </c>
      <c r="B532" s="27">
        <v>2232.87</v>
      </c>
      <c r="C532" s="27">
        <v>126047710.55</v>
      </c>
      <c r="D532" s="23"/>
      <c r="E532" s="23"/>
    </row>
    <row r="533" spans="1:5" x14ac:dyDescent="0.2">
      <c r="A533" s="24" t="s">
        <v>530</v>
      </c>
      <c r="B533" s="27">
        <v>2244.7800000000002</v>
      </c>
      <c r="C533" s="27">
        <v>126543954.47</v>
      </c>
      <c r="D533" s="23"/>
      <c r="E533" s="23"/>
    </row>
    <row r="534" spans="1:5" x14ac:dyDescent="0.2">
      <c r="A534" s="24" t="s">
        <v>531</v>
      </c>
      <c r="B534" s="27">
        <v>2236.77</v>
      </c>
      <c r="C534" s="27">
        <v>126095105.66</v>
      </c>
      <c r="D534" s="23"/>
      <c r="E534" s="23"/>
    </row>
    <row r="535" spans="1:5" x14ac:dyDescent="0.2">
      <c r="A535" s="24" t="s">
        <v>532</v>
      </c>
      <c r="B535" s="27">
        <v>2322.61</v>
      </c>
      <c r="C535" s="27">
        <v>131081572.44</v>
      </c>
      <c r="D535" s="23"/>
      <c r="E535" s="23"/>
    </row>
    <row r="536" spans="1:5" x14ac:dyDescent="0.2">
      <c r="A536" s="24" t="s">
        <v>533</v>
      </c>
      <c r="B536" s="27">
        <v>2339.2199999999998</v>
      </c>
      <c r="C536" s="27">
        <v>130261315.51000001</v>
      </c>
      <c r="D536" s="23"/>
      <c r="E536" s="23"/>
    </row>
    <row r="537" spans="1:5" x14ac:dyDescent="0.2">
      <c r="A537" s="24" t="s">
        <v>534</v>
      </c>
      <c r="B537" s="27">
        <v>2311.3000000000002</v>
      </c>
      <c r="C537" s="27">
        <v>128885155.90000001</v>
      </c>
      <c r="D537" s="23"/>
      <c r="E537" s="23"/>
    </row>
    <row r="538" spans="1:5" x14ac:dyDescent="0.2">
      <c r="A538" s="24" t="s">
        <v>535</v>
      </c>
      <c r="B538" s="27">
        <v>2281.7800000000002</v>
      </c>
      <c r="C538" s="27">
        <v>125244972.34999999</v>
      </c>
      <c r="D538" s="23"/>
      <c r="E538" s="23"/>
    </row>
    <row r="539" spans="1:5" x14ac:dyDescent="0.2">
      <c r="A539" s="24" t="s">
        <v>536</v>
      </c>
      <c r="B539" s="27">
        <v>2259.11</v>
      </c>
      <c r="C539" s="27">
        <v>127175726.20999999</v>
      </c>
      <c r="D539" s="23"/>
      <c r="E539" s="23"/>
    </row>
    <row r="540" spans="1:5" x14ac:dyDescent="0.2">
      <c r="A540" s="24" t="s">
        <v>537</v>
      </c>
      <c r="B540" s="27">
        <v>2275.12</v>
      </c>
      <c r="C540" s="27">
        <v>128797144.22</v>
      </c>
      <c r="D540" s="23"/>
      <c r="E540" s="23"/>
    </row>
    <row r="541" spans="1:5" x14ac:dyDescent="0.2">
      <c r="A541" s="24" t="s">
        <v>538</v>
      </c>
      <c r="B541" s="27">
        <v>2375.5</v>
      </c>
      <c r="C541" s="27">
        <v>133964135.56999999</v>
      </c>
      <c r="D541" s="23"/>
      <c r="E541" s="23"/>
    </row>
    <row r="542" spans="1:5" x14ac:dyDescent="0.2">
      <c r="A542" s="24" t="s">
        <v>539</v>
      </c>
      <c r="B542" s="27">
        <v>2249.7399999999998</v>
      </c>
      <c r="C542" s="27">
        <v>125377315.97</v>
      </c>
      <c r="D542" s="23"/>
      <c r="E542" s="23"/>
    </row>
    <row r="543" spans="1:5" x14ac:dyDescent="0.2">
      <c r="A543" s="24" t="s">
        <v>540</v>
      </c>
      <c r="B543" s="27">
        <v>2330.75</v>
      </c>
      <c r="C543" s="27">
        <v>129746184.52</v>
      </c>
      <c r="D543" s="23"/>
      <c r="E543" s="23"/>
    </row>
    <row r="544" spans="1:5" x14ac:dyDescent="0.2">
      <c r="A544" s="24" t="s">
        <v>541</v>
      </c>
      <c r="B544" s="27">
        <v>2372.62</v>
      </c>
      <c r="C544" s="27">
        <v>134596114.81</v>
      </c>
      <c r="D544" s="23"/>
      <c r="E544" s="23"/>
    </row>
    <row r="545" spans="1:5" x14ac:dyDescent="0.2">
      <c r="A545" s="24" t="s">
        <v>542</v>
      </c>
      <c r="B545" s="27">
        <v>2328.83</v>
      </c>
      <c r="C545" s="27">
        <v>130582896.89</v>
      </c>
      <c r="D545" s="23"/>
      <c r="E545" s="23"/>
    </row>
    <row r="546" spans="1:5" x14ac:dyDescent="0.2">
      <c r="A546" s="24" t="s">
        <v>543</v>
      </c>
      <c r="B546" s="27">
        <v>2340.42</v>
      </c>
      <c r="C546" s="27">
        <v>130506621.73</v>
      </c>
      <c r="D546" s="23"/>
      <c r="E546" s="23"/>
    </row>
    <row r="547" spans="1:5" x14ac:dyDescent="0.2">
      <c r="A547" s="24" t="s">
        <v>544</v>
      </c>
      <c r="B547" s="27">
        <v>2266.0500000000002</v>
      </c>
      <c r="C547" s="27">
        <v>126089837.51000001</v>
      </c>
      <c r="D547" s="23"/>
      <c r="E547" s="23"/>
    </row>
    <row r="548" spans="1:5" x14ac:dyDescent="0.2">
      <c r="A548" s="24" t="s">
        <v>545</v>
      </c>
      <c r="B548" s="27">
        <v>2303.4299999999998</v>
      </c>
      <c r="C548" s="27">
        <v>129332637.56999999</v>
      </c>
      <c r="D548" s="23"/>
      <c r="E548" s="23"/>
    </row>
    <row r="549" spans="1:5" x14ac:dyDescent="0.2">
      <c r="A549" s="24" t="s">
        <v>546</v>
      </c>
      <c r="B549" s="27">
        <v>2283.87</v>
      </c>
      <c r="C549" s="27">
        <v>127849098.08</v>
      </c>
      <c r="D549" s="23"/>
      <c r="E549" s="23"/>
    </row>
    <row r="550" spans="1:5" x14ac:dyDescent="0.2">
      <c r="A550" s="24" t="s">
        <v>547</v>
      </c>
      <c r="B550" s="27">
        <v>2211.12</v>
      </c>
      <c r="C550" s="27">
        <v>123551683.13</v>
      </c>
      <c r="D550" s="23"/>
      <c r="E550" s="23"/>
    </row>
    <row r="551" spans="1:5" x14ac:dyDescent="0.2">
      <c r="A551" s="24" t="s">
        <v>548</v>
      </c>
      <c r="B551" s="27">
        <v>2275.62</v>
      </c>
      <c r="C551" s="27">
        <v>126799862.93000001</v>
      </c>
      <c r="D551" s="23"/>
      <c r="E551" s="23"/>
    </row>
    <row r="552" spans="1:5" x14ac:dyDescent="0.2">
      <c r="A552" s="24" t="s">
        <v>549</v>
      </c>
      <c r="B552" s="27">
        <v>2239.52</v>
      </c>
      <c r="C552" s="27">
        <v>124052099.08</v>
      </c>
      <c r="D552" s="23"/>
      <c r="E552" s="23"/>
    </row>
    <row r="553" spans="1:5" x14ac:dyDescent="0.2">
      <c r="A553" s="24" t="s">
        <v>550</v>
      </c>
      <c r="B553" s="27">
        <v>2211.13</v>
      </c>
      <c r="C553" s="27">
        <v>121490843.77</v>
      </c>
      <c r="D553" s="23"/>
      <c r="E553" s="23"/>
    </row>
    <row r="554" spans="1:5" x14ac:dyDescent="0.2">
      <c r="A554" s="24" t="s">
        <v>551</v>
      </c>
      <c r="B554" s="27">
        <v>2194.71</v>
      </c>
      <c r="C554" s="27">
        <v>119260817.53</v>
      </c>
      <c r="D554" s="23"/>
      <c r="E554" s="23"/>
    </row>
    <row r="555" spans="1:5" x14ac:dyDescent="0.2">
      <c r="A555" s="24" t="s">
        <v>552</v>
      </c>
      <c r="B555" s="27">
        <v>2201.23</v>
      </c>
      <c r="C555" s="27">
        <v>118100385.23</v>
      </c>
      <c r="D555" s="23"/>
      <c r="E555" s="23"/>
    </row>
    <row r="556" spans="1:5" x14ac:dyDescent="0.2">
      <c r="A556" s="24" t="s">
        <v>553</v>
      </c>
      <c r="B556" s="27">
        <v>2167.54</v>
      </c>
      <c r="C556" s="27">
        <v>115986130.7</v>
      </c>
      <c r="D556" s="23"/>
      <c r="E556" s="23"/>
    </row>
    <row r="557" spans="1:5" x14ac:dyDescent="0.2">
      <c r="A557" s="24" t="s">
        <v>554</v>
      </c>
      <c r="B557" s="27">
        <v>2234.59</v>
      </c>
      <c r="C557" s="27">
        <v>120214864.23</v>
      </c>
      <c r="D557" s="23"/>
      <c r="E557" s="23"/>
    </row>
    <row r="558" spans="1:5" x14ac:dyDescent="0.2">
      <c r="A558" s="24" t="s">
        <v>555</v>
      </c>
      <c r="B558" s="27">
        <v>2205.29</v>
      </c>
      <c r="C558" s="27">
        <v>116862765.38</v>
      </c>
      <c r="D558" s="23"/>
      <c r="E558" s="23"/>
    </row>
    <row r="559" spans="1:5" x14ac:dyDescent="0.2">
      <c r="A559" s="24" t="s">
        <v>556</v>
      </c>
      <c r="B559" s="27">
        <v>2140.7800000000002</v>
      </c>
      <c r="C559" s="27">
        <v>112059735.89</v>
      </c>
      <c r="D559" s="23"/>
      <c r="E559" s="23"/>
    </row>
    <row r="560" spans="1:5" x14ac:dyDescent="0.2">
      <c r="A560" s="24" t="s">
        <v>557</v>
      </c>
      <c r="B560" s="27">
        <v>1952.69</v>
      </c>
      <c r="C560" s="27">
        <v>99966608.120000005</v>
      </c>
      <c r="D560" s="23"/>
      <c r="E560" s="23"/>
    </row>
    <row r="561" spans="1:5" x14ac:dyDescent="0.2">
      <c r="A561" s="24" t="s">
        <v>558</v>
      </c>
      <c r="B561" s="27">
        <v>1975.64</v>
      </c>
      <c r="C561" s="27">
        <v>100160625.3</v>
      </c>
      <c r="D561" s="23"/>
      <c r="E561" s="23"/>
    </row>
    <row r="562" spans="1:5" x14ac:dyDescent="0.2">
      <c r="A562" s="24" t="s">
        <v>559</v>
      </c>
      <c r="B562" s="27">
        <v>2002.76</v>
      </c>
      <c r="C562" s="27">
        <v>100043690.38</v>
      </c>
      <c r="D562" s="23"/>
      <c r="E562" s="23"/>
    </row>
    <row r="563" spans="1:5" x14ac:dyDescent="0.2">
      <c r="A563" s="24" t="s">
        <v>560</v>
      </c>
      <c r="B563" s="27">
        <v>1843.25</v>
      </c>
      <c r="C563" s="27">
        <v>90428380.549999997</v>
      </c>
      <c r="D563" s="23"/>
      <c r="E563" s="23"/>
    </row>
    <row r="564" spans="1:5" x14ac:dyDescent="0.2">
      <c r="A564" s="24" t="s">
        <v>561</v>
      </c>
      <c r="B564" s="27">
        <v>1851.36</v>
      </c>
      <c r="C564" s="27">
        <v>90612907.540000007</v>
      </c>
      <c r="D564" s="23"/>
      <c r="E564" s="23"/>
    </row>
    <row r="565" spans="1:5" x14ac:dyDescent="0.2">
      <c r="A565" s="24" t="s">
        <v>562</v>
      </c>
      <c r="B565" s="27">
        <v>1916.88</v>
      </c>
      <c r="C565" s="27">
        <v>92357130.969999999</v>
      </c>
      <c r="D565" s="23"/>
      <c r="E565" s="23"/>
    </row>
    <row r="566" spans="1:5" x14ac:dyDescent="0.2">
      <c r="A566" s="24" t="s">
        <v>563</v>
      </c>
      <c r="B566" s="27">
        <v>1918.11</v>
      </c>
      <c r="C566" s="27">
        <v>91662091.930000007</v>
      </c>
      <c r="D566" s="23"/>
      <c r="E566" s="23"/>
    </row>
    <row r="567" spans="1:5" x14ac:dyDescent="0.2">
      <c r="A567" s="24" t="s">
        <v>564</v>
      </c>
      <c r="B567" s="27">
        <v>1993.87</v>
      </c>
      <c r="C567" s="27">
        <v>97948642.760000005</v>
      </c>
      <c r="D567" s="23"/>
      <c r="E567" s="23"/>
    </row>
    <row r="568" spans="1:5" x14ac:dyDescent="0.2">
      <c r="A568" s="24" t="s">
        <v>565</v>
      </c>
      <c r="B568" s="27">
        <v>2129.14</v>
      </c>
      <c r="C568" s="27">
        <v>104040389.65000001</v>
      </c>
      <c r="D568" s="23"/>
      <c r="E568" s="23"/>
    </row>
    <row r="569" spans="1:5" x14ac:dyDescent="0.2">
      <c r="A569" s="24" t="s">
        <v>566</v>
      </c>
      <c r="B569" s="27">
        <v>2091.6</v>
      </c>
      <c r="C569" s="27">
        <v>101917004.44</v>
      </c>
      <c r="D569" s="23"/>
      <c r="E569" s="23"/>
    </row>
    <row r="570" spans="1:5" x14ac:dyDescent="0.2">
      <c r="A570" s="24" t="s">
        <v>567</v>
      </c>
      <c r="B570" s="27">
        <v>2316.52</v>
      </c>
      <c r="C570" s="27">
        <v>113803720.45</v>
      </c>
      <c r="D570" s="23"/>
      <c r="E570" s="23"/>
    </row>
    <row r="571" spans="1:5" x14ac:dyDescent="0.2">
      <c r="A571" s="24" t="s">
        <v>568</v>
      </c>
      <c r="B571" s="27">
        <v>2064.37</v>
      </c>
      <c r="C571" s="27">
        <v>101565617.69</v>
      </c>
      <c r="D571" s="23"/>
      <c r="E571" s="23"/>
    </row>
    <row r="572" spans="1:5" x14ac:dyDescent="0.2">
      <c r="A572" s="24" t="s">
        <v>569</v>
      </c>
      <c r="B572" s="27">
        <v>2003.24</v>
      </c>
      <c r="C572" s="27">
        <v>96425925.060000002</v>
      </c>
      <c r="D572" s="23"/>
      <c r="E572" s="23"/>
    </row>
    <row r="573" spans="1:5" x14ac:dyDescent="0.2">
      <c r="A573" s="24" t="s">
        <v>570</v>
      </c>
      <c r="B573" s="27">
        <v>1979.27</v>
      </c>
      <c r="C573" s="27">
        <v>94419071.469999999</v>
      </c>
      <c r="D573" s="23"/>
      <c r="E573" s="23"/>
    </row>
    <row r="574" spans="1:5" x14ac:dyDescent="0.2">
      <c r="A574" s="24" t="s">
        <v>571</v>
      </c>
      <c r="B574" s="27">
        <v>1930.74</v>
      </c>
      <c r="C574" s="27">
        <v>91033325.390000001</v>
      </c>
      <c r="D574" s="23"/>
      <c r="E574" s="23"/>
    </row>
    <row r="575" spans="1:5" x14ac:dyDescent="0.2">
      <c r="A575" s="24" t="s">
        <v>572</v>
      </c>
      <c r="B575" s="27">
        <v>1905.43</v>
      </c>
      <c r="C575" s="27">
        <v>89386656.159999996</v>
      </c>
      <c r="D575" s="23"/>
      <c r="E575" s="23"/>
    </row>
    <row r="576" spans="1:5" x14ac:dyDescent="0.2">
      <c r="A576" s="24" t="s">
        <v>573</v>
      </c>
      <c r="B576" s="27">
        <v>1931.09</v>
      </c>
      <c r="C576" s="27">
        <v>90595685.019999996</v>
      </c>
      <c r="D576" s="23"/>
      <c r="E576" s="23"/>
    </row>
    <row r="577" spans="1:5" x14ac:dyDescent="0.2">
      <c r="A577" s="24" t="s">
        <v>574</v>
      </c>
      <c r="B577" s="27">
        <v>1896.36</v>
      </c>
      <c r="C577" s="27">
        <v>86993374.829999998</v>
      </c>
      <c r="D577" s="23"/>
      <c r="E577" s="23"/>
    </row>
    <row r="578" spans="1:5" x14ac:dyDescent="0.2">
      <c r="A578" s="24" t="s">
        <v>575</v>
      </c>
      <c r="B578" s="27">
        <v>1902.48</v>
      </c>
      <c r="C578" s="27">
        <v>86367377.629999995</v>
      </c>
      <c r="D578" s="23"/>
      <c r="E578" s="23"/>
    </row>
    <row r="579" spans="1:5" x14ac:dyDescent="0.2">
      <c r="A579" s="24" t="s">
        <v>576</v>
      </c>
      <c r="B579" s="27">
        <v>1888.61</v>
      </c>
      <c r="C579" s="27">
        <v>83962291.810000002</v>
      </c>
      <c r="D579" s="23"/>
      <c r="E579" s="23"/>
    </row>
    <row r="580" spans="1:5" x14ac:dyDescent="0.2">
      <c r="A580" s="24" t="s">
        <v>577</v>
      </c>
      <c r="B580" s="27">
        <v>1947.78</v>
      </c>
      <c r="C580" s="27">
        <v>86485969.939999998</v>
      </c>
      <c r="D580" s="23"/>
      <c r="E580" s="23"/>
    </row>
    <row r="581" spans="1:5" x14ac:dyDescent="0.2">
      <c r="A581" s="24" t="s">
        <v>578</v>
      </c>
      <c r="B581" s="27">
        <v>1820.1</v>
      </c>
      <c r="C581" s="27">
        <v>80578384.469999999</v>
      </c>
      <c r="D581" s="23"/>
      <c r="E581" s="23"/>
    </row>
    <row r="582" spans="1:5" x14ac:dyDescent="0.2">
      <c r="A582" s="24" t="s">
        <v>579</v>
      </c>
      <c r="B582" s="27">
        <v>1849.02</v>
      </c>
      <c r="C582" s="27">
        <v>81050204.569999993</v>
      </c>
      <c r="D582" s="23"/>
      <c r="E582" s="23"/>
    </row>
    <row r="583" spans="1:5" x14ac:dyDescent="0.2">
      <c r="A583" s="24" t="s">
        <v>580</v>
      </c>
      <c r="B583" s="27">
        <v>1780.91</v>
      </c>
      <c r="C583" s="27">
        <v>77304039.5</v>
      </c>
      <c r="D583" s="23"/>
      <c r="E583" s="23"/>
    </row>
    <row r="584" spans="1:5" x14ac:dyDescent="0.2">
      <c r="A584" s="24" t="s">
        <v>581</v>
      </c>
      <c r="B584" s="27">
        <v>1714.36</v>
      </c>
      <c r="C584" s="27">
        <v>74338035.599999994</v>
      </c>
      <c r="D584" s="23"/>
      <c r="E584" s="23"/>
    </row>
    <row r="585" spans="1:5" x14ac:dyDescent="0.2">
      <c r="A585" s="24" t="s">
        <v>582</v>
      </c>
      <c r="B585" s="27">
        <v>1670.73</v>
      </c>
      <c r="C585" s="27">
        <v>72422332.159999996</v>
      </c>
      <c r="D585" s="23"/>
      <c r="E585" s="23"/>
    </row>
    <row r="586" spans="1:5" x14ac:dyDescent="0.2">
      <c r="A586" s="24" t="s">
        <v>583</v>
      </c>
      <c r="B586" s="27">
        <v>1610.76</v>
      </c>
      <c r="C586" s="27">
        <v>69542295.370000005</v>
      </c>
      <c r="D586" s="23"/>
      <c r="E586" s="23"/>
    </row>
    <row r="587" spans="1:5" x14ac:dyDescent="0.2">
      <c r="A587" s="24" t="s">
        <v>584</v>
      </c>
      <c r="B587" s="27">
        <v>1603.85</v>
      </c>
      <c r="C587" s="27">
        <v>68925185.549999997</v>
      </c>
      <c r="D587" s="23"/>
      <c r="E587" s="23"/>
    </row>
    <row r="588" spans="1:5" x14ac:dyDescent="0.2">
      <c r="A588" s="24" t="s">
        <v>585</v>
      </c>
      <c r="B588" s="27">
        <v>1626.37</v>
      </c>
      <c r="C588" s="27">
        <v>69197266.450000003</v>
      </c>
      <c r="D588" s="23"/>
      <c r="E588" s="23"/>
    </row>
    <row r="589" spans="1:5" x14ac:dyDescent="0.2">
      <c r="A589" s="24" t="s">
        <v>586</v>
      </c>
      <c r="B589" s="27">
        <v>1653.68</v>
      </c>
      <c r="C589" s="27">
        <v>68348733.650000006</v>
      </c>
      <c r="D589" s="23"/>
      <c r="E589" s="23"/>
    </row>
    <row r="590" spans="1:5" x14ac:dyDescent="0.2">
      <c r="A590" s="24" t="s">
        <v>587</v>
      </c>
      <c r="B590" s="27">
        <v>1658.41</v>
      </c>
      <c r="C590" s="27">
        <v>67880985.299999997</v>
      </c>
      <c r="D590" s="23"/>
      <c r="E590" s="23"/>
    </row>
    <row r="591" spans="1:5" x14ac:dyDescent="0.2">
      <c r="A591" s="24" t="s">
        <v>588</v>
      </c>
      <c r="B591" s="27">
        <v>1663.23</v>
      </c>
      <c r="C591" s="27">
        <v>67198489.709999993</v>
      </c>
      <c r="D591" s="23"/>
      <c r="E591" s="23"/>
    </row>
    <row r="592" spans="1:5" x14ac:dyDescent="0.2">
      <c r="A592" s="24" t="s">
        <v>589</v>
      </c>
      <c r="B592" s="27">
        <v>1663.21</v>
      </c>
      <c r="C592" s="27">
        <v>65746966.390000001</v>
      </c>
      <c r="D592" s="23"/>
      <c r="E592" s="23"/>
    </row>
    <row r="593" spans="1:5" x14ac:dyDescent="0.2">
      <c r="A593" s="24" t="s">
        <v>590</v>
      </c>
      <c r="B593" s="27">
        <v>1669.54</v>
      </c>
      <c r="C593" s="27">
        <v>65374198.780000001</v>
      </c>
      <c r="D593" s="23"/>
      <c r="E593" s="23"/>
    </row>
    <row r="594" spans="1:5" x14ac:dyDescent="0.2">
      <c r="A594" s="24" t="s">
        <v>591</v>
      </c>
      <c r="B594" s="27">
        <v>1625.04</v>
      </c>
      <c r="C594" s="27">
        <v>61569933.200000003</v>
      </c>
      <c r="D594" s="23"/>
      <c r="E594" s="23"/>
    </row>
    <row r="595" spans="1:5" x14ac:dyDescent="0.2">
      <c r="A595" s="24" t="s">
        <v>592</v>
      </c>
      <c r="B595" s="27">
        <v>1625.97</v>
      </c>
      <c r="C595" s="27">
        <v>61052465.380000003</v>
      </c>
      <c r="D595" s="23"/>
      <c r="E595" s="23"/>
    </row>
    <row r="596" spans="1:5" x14ac:dyDescent="0.2">
      <c r="A596" s="24" t="s">
        <v>593</v>
      </c>
      <c r="B596" s="27">
        <v>1610.55</v>
      </c>
      <c r="C596" s="27">
        <v>59826840.060000002</v>
      </c>
      <c r="D596" s="23"/>
      <c r="E596" s="23"/>
    </row>
    <row r="597" spans="1:5" x14ac:dyDescent="0.2">
      <c r="A597" s="24" t="s">
        <v>594</v>
      </c>
      <c r="B597" s="27">
        <v>1605.44</v>
      </c>
      <c r="C597" s="27">
        <v>58785841.619999997</v>
      </c>
      <c r="D597" s="23"/>
      <c r="E597" s="23"/>
    </row>
    <row r="598" spans="1:5" x14ac:dyDescent="0.2">
      <c r="A598" s="24" t="s">
        <v>595</v>
      </c>
      <c r="B598" s="27">
        <v>1661.13</v>
      </c>
      <c r="C598" s="27">
        <v>58522075.030000001</v>
      </c>
      <c r="D598" s="23"/>
      <c r="E598" s="23"/>
    </row>
    <row r="599" spans="1:5" x14ac:dyDescent="0.2">
      <c r="A599" s="24" t="s">
        <v>596</v>
      </c>
      <c r="B599" s="27">
        <v>1574.32</v>
      </c>
      <c r="C599" s="27">
        <v>55457510.909999996</v>
      </c>
      <c r="D599" s="23"/>
      <c r="E599" s="23"/>
    </row>
    <row r="600" spans="1:5" x14ac:dyDescent="0.2">
      <c r="A600" s="24" t="s">
        <v>597</v>
      </c>
      <c r="B600" s="27">
        <v>1544.14</v>
      </c>
      <c r="C600" s="27">
        <v>52849783.82</v>
      </c>
      <c r="D600" s="23"/>
      <c r="E600" s="23"/>
    </row>
    <row r="601" spans="1:5" x14ac:dyDescent="0.2">
      <c r="A601" s="24" t="s">
        <v>598</v>
      </c>
      <c r="B601" s="27">
        <v>1466.45</v>
      </c>
      <c r="C601" s="27">
        <v>48960466.009999998</v>
      </c>
      <c r="D601" s="23"/>
      <c r="E601" s="23"/>
    </row>
    <row r="602" spans="1:5" x14ac:dyDescent="0.2">
      <c r="A602" s="24" t="s">
        <v>599</v>
      </c>
      <c r="B602" s="27">
        <v>1495.35</v>
      </c>
      <c r="C602" s="27">
        <v>49491635.600000001</v>
      </c>
      <c r="D602" s="23"/>
      <c r="E602" s="23"/>
    </row>
    <row r="603" spans="1:5" x14ac:dyDescent="0.2">
      <c r="A603" s="24" t="s">
        <v>600</v>
      </c>
      <c r="B603" s="27">
        <v>1467.89</v>
      </c>
      <c r="C603" s="27">
        <v>48413163.939999998</v>
      </c>
      <c r="D603" s="23"/>
      <c r="E603" s="23"/>
    </row>
    <row r="604" spans="1:5" x14ac:dyDescent="0.2">
      <c r="A604" s="24" t="s">
        <v>601</v>
      </c>
      <c r="B604" s="27">
        <v>1464.1</v>
      </c>
      <c r="C604" s="27">
        <v>47514807.219999999</v>
      </c>
      <c r="D604" s="23"/>
      <c r="E604" s="23"/>
    </row>
    <row r="605" spans="1:5" x14ac:dyDescent="0.2">
      <c r="A605" s="24" t="s">
        <v>602</v>
      </c>
      <c r="B605" s="27">
        <v>1428.26</v>
      </c>
      <c r="C605" s="27">
        <v>46214056.990000002</v>
      </c>
      <c r="D605" s="23"/>
      <c r="E605" s="23"/>
    </row>
    <row r="606" spans="1:5" x14ac:dyDescent="0.2">
      <c r="A606" s="24" t="s">
        <v>603</v>
      </c>
      <c r="B606" s="27">
        <v>1423.85</v>
      </c>
      <c r="C606" s="27">
        <v>45839474.409999996</v>
      </c>
      <c r="D606" s="23"/>
      <c r="E606" s="23"/>
    </row>
    <row r="607" spans="1:5" x14ac:dyDescent="0.2">
      <c r="A607" s="24" t="s">
        <v>604</v>
      </c>
      <c r="B607" s="27">
        <v>1402.61</v>
      </c>
      <c r="C607" s="27">
        <v>45265601.299999997</v>
      </c>
      <c r="D607" s="23"/>
      <c r="E607" s="23"/>
    </row>
    <row r="608" spans="1:5" x14ac:dyDescent="0.2">
      <c r="A608" s="24" t="s">
        <v>605</v>
      </c>
      <c r="B608" s="27">
        <v>1365.68</v>
      </c>
      <c r="C608" s="27">
        <v>43815085.149999999</v>
      </c>
      <c r="D608" s="23"/>
      <c r="E608" s="23"/>
    </row>
    <row r="609" spans="1:5" x14ac:dyDescent="0.2">
      <c r="A609" s="24" t="s">
        <v>606</v>
      </c>
      <c r="B609" s="27">
        <v>1371.58</v>
      </c>
      <c r="C609" s="27">
        <v>44075296.390000001</v>
      </c>
      <c r="D609" s="23"/>
      <c r="E609" s="23"/>
    </row>
    <row r="610" spans="1:5" x14ac:dyDescent="0.2">
      <c r="A610" s="24" t="s">
        <v>607</v>
      </c>
      <c r="B610" s="27">
        <v>1336.06</v>
      </c>
      <c r="C610" s="27">
        <v>41748326.640000001</v>
      </c>
      <c r="D610" s="23"/>
      <c r="E610" s="23"/>
    </row>
    <row r="611" spans="1:5" x14ac:dyDescent="0.2">
      <c r="A611" s="24" t="s">
        <v>608</v>
      </c>
      <c r="B611" s="27">
        <v>1323.82</v>
      </c>
      <c r="C611" s="27">
        <v>41240457.259999998</v>
      </c>
      <c r="D611" s="23"/>
      <c r="E611" s="23"/>
    </row>
    <row r="612" spans="1:5" x14ac:dyDescent="0.2">
      <c r="A612" s="24" t="s">
        <v>609</v>
      </c>
      <c r="B612" s="27">
        <v>1299.5899999999999</v>
      </c>
      <c r="C612" s="27">
        <v>40137384.149999999</v>
      </c>
      <c r="D612" s="23"/>
      <c r="E612" s="23"/>
    </row>
    <row r="613" spans="1:5" x14ac:dyDescent="0.2">
      <c r="A613" s="24" t="s">
        <v>610</v>
      </c>
      <c r="B613" s="27">
        <v>1312.9</v>
      </c>
      <c r="C613" s="27">
        <v>40202425.469999999</v>
      </c>
      <c r="D613" s="23"/>
      <c r="E613" s="23"/>
    </row>
    <row r="614" spans="1:5" x14ac:dyDescent="0.2">
      <c r="A614" s="24" t="s">
        <v>611</v>
      </c>
      <c r="B614" s="27">
        <v>1311.27</v>
      </c>
      <c r="C614" s="27">
        <v>38860881.990000002</v>
      </c>
      <c r="D614" s="23"/>
      <c r="E614" s="23"/>
    </row>
    <row r="615" spans="1:5" x14ac:dyDescent="0.2">
      <c r="A615" s="24" t="s">
        <v>612</v>
      </c>
      <c r="B615" s="27">
        <v>1305.03</v>
      </c>
      <c r="C615" s="27">
        <v>38150441.840000004</v>
      </c>
      <c r="D615" s="23"/>
      <c r="E615" s="23"/>
    </row>
    <row r="616" spans="1:5" x14ac:dyDescent="0.2">
      <c r="A616" s="24" t="s">
        <v>613</v>
      </c>
      <c r="B616" s="27">
        <v>1320.41</v>
      </c>
      <c r="C616" s="27">
        <v>38073599.82</v>
      </c>
      <c r="D616" s="23"/>
      <c r="E616" s="23"/>
    </row>
    <row r="617" spans="1:5" x14ac:dyDescent="0.2">
      <c r="A617" s="24" t="s">
        <v>614</v>
      </c>
      <c r="B617" s="27">
        <v>1344.49</v>
      </c>
      <c r="C617" s="27">
        <v>38164704.950000003</v>
      </c>
      <c r="D617" s="23"/>
      <c r="E617" s="23"/>
    </row>
    <row r="618" spans="1:5" x14ac:dyDescent="0.2">
      <c r="A618" s="24" t="s">
        <v>615</v>
      </c>
      <c r="B618" s="27">
        <v>1364.34</v>
      </c>
      <c r="C618" s="27">
        <v>38642450.259999998</v>
      </c>
      <c r="D618" s="23"/>
      <c r="E618" s="23"/>
    </row>
    <row r="619" spans="1:5" x14ac:dyDescent="0.2">
      <c r="A619" s="24" t="s">
        <v>616</v>
      </c>
      <c r="B619" s="27">
        <v>1333.43</v>
      </c>
      <c r="C619" s="27">
        <v>37341767.130000003</v>
      </c>
      <c r="D619" s="23"/>
      <c r="E619" s="23"/>
    </row>
    <row r="620" spans="1:5" x14ac:dyDescent="0.2">
      <c r="A620" s="24" t="s">
        <v>617</v>
      </c>
      <c r="B620" s="27">
        <v>1358.6</v>
      </c>
      <c r="C620" s="27">
        <v>37494262.68</v>
      </c>
      <c r="D620" s="23"/>
      <c r="E620" s="23"/>
    </row>
    <row r="621" spans="1:5" x14ac:dyDescent="0.2">
      <c r="A621" s="24" t="s">
        <v>618</v>
      </c>
      <c r="B621" s="27">
        <v>1352.37</v>
      </c>
      <c r="C621" s="27">
        <v>36486774.609999999</v>
      </c>
      <c r="D621" s="23"/>
      <c r="E621" s="23"/>
    </row>
    <row r="622" spans="1:5" x14ac:dyDescent="0.2">
      <c r="A622" s="24" t="s">
        <v>619</v>
      </c>
      <c r="B622" s="27">
        <v>1335.39</v>
      </c>
      <c r="C622" s="27">
        <v>35732594.869999997</v>
      </c>
      <c r="D622" s="23"/>
      <c r="E622" s="23"/>
    </row>
    <row r="623" spans="1:5" x14ac:dyDescent="0.2">
      <c r="A623" s="24" t="s">
        <v>620</v>
      </c>
      <c r="B623" s="27">
        <v>1339.11</v>
      </c>
      <c r="C623" s="27">
        <v>35649805.960000001</v>
      </c>
      <c r="D623" s="23"/>
      <c r="E623" s="23"/>
    </row>
    <row r="624" spans="1:5" x14ac:dyDescent="0.2">
      <c r="A624" s="24" t="s">
        <v>621</v>
      </c>
      <c r="B624" s="27">
        <v>1350.57</v>
      </c>
      <c r="C624" s="27">
        <v>35311716.969999999</v>
      </c>
      <c r="D624" s="23"/>
      <c r="E624" s="23"/>
    </row>
    <row r="625" spans="1:5" x14ac:dyDescent="0.2">
      <c r="A625" s="24" t="s">
        <v>622</v>
      </c>
      <c r="B625" s="27">
        <v>1348.99</v>
      </c>
      <c r="C625" s="27">
        <v>35267311.350000001</v>
      </c>
      <c r="D625" s="23"/>
      <c r="E625" s="23"/>
    </row>
    <row r="626" spans="1:5" x14ac:dyDescent="0.2">
      <c r="A626" s="24" t="s">
        <v>623</v>
      </c>
      <c r="B626" s="27">
        <v>1328.68</v>
      </c>
      <c r="C626" s="27">
        <v>34395232.119999997</v>
      </c>
      <c r="D626" s="23"/>
      <c r="E626" s="23"/>
    </row>
    <row r="627" spans="1:5" x14ac:dyDescent="0.2">
      <c r="A627" s="24" t="s">
        <v>624</v>
      </c>
      <c r="B627" s="27">
        <v>1301.83</v>
      </c>
      <c r="C627" s="27">
        <v>33649695.600000001</v>
      </c>
      <c r="D627" s="23"/>
      <c r="E627" s="23"/>
    </row>
    <row r="628" spans="1:5" x14ac:dyDescent="0.2">
      <c r="A628" s="24" t="s">
        <v>625</v>
      </c>
      <c r="B628" s="27">
        <v>1331.25</v>
      </c>
      <c r="C628" s="27">
        <v>33872963.060000002</v>
      </c>
      <c r="D628" s="23"/>
      <c r="E628" s="23"/>
    </row>
    <row r="629" spans="1:5" x14ac:dyDescent="0.2">
      <c r="A629" s="24" t="s">
        <v>626</v>
      </c>
      <c r="B629" s="27">
        <v>1328.16</v>
      </c>
      <c r="C629" s="27">
        <v>33716068.5</v>
      </c>
      <c r="D629" s="23"/>
      <c r="E629" s="23"/>
    </row>
    <row r="630" spans="1:5" x14ac:dyDescent="0.2">
      <c r="A630" s="24" t="s">
        <v>627</v>
      </c>
      <c r="B630" s="27">
        <v>1328.55</v>
      </c>
      <c r="C630" s="27">
        <v>33507215.100000001</v>
      </c>
      <c r="D630" s="23"/>
      <c r="E630" s="23"/>
    </row>
    <row r="631" spans="1:5" x14ac:dyDescent="0.2">
      <c r="A631" s="24" t="s">
        <v>628</v>
      </c>
      <c r="B631" s="27">
        <v>1334.31</v>
      </c>
      <c r="C631" s="27">
        <v>33021495.890000001</v>
      </c>
      <c r="D631" s="23"/>
      <c r="E631" s="23"/>
    </row>
    <row r="632" spans="1:5" x14ac:dyDescent="0.2">
      <c r="A632" s="24" t="s">
        <v>629</v>
      </c>
      <c r="B632" s="27">
        <v>1338.43</v>
      </c>
      <c r="C632" s="27">
        <v>33038862.73</v>
      </c>
      <c r="D632" s="23"/>
      <c r="E632" s="23"/>
    </row>
    <row r="633" spans="1:5" x14ac:dyDescent="0.2">
      <c r="A633" s="24" t="s">
        <v>630</v>
      </c>
      <c r="B633" s="27">
        <v>1327.8</v>
      </c>
      <c r="C633" s="27">
        <v>32684084.010000002</v>
      </c>
      <c r="D633" s="23"/>
      <c r="E633" s="23"/>
    </row>
    <row r="634" spans="1:5" x14ac:dyDescent="0.2">
      <c r="A634" s="24" t="s">
        <v>631</v>
      </c>
      <c r="B634" s="27">
        <v>1337.29</v>
      </c>
      <c r="C634" s="27">
        <v>32648810.100000001</v>
      </c>
      <c r="D634" s="23"/>
      <c r="E634" s="23"/>
    </row>
    <row r="635" spans="1:5" x14ac:dyDescent="0.2">
      <c r="A635" s="24" t="s">
        <v>632</v>
      </c>
      <c r="B635" s="27">
        <v>1303.28</v>
      </c>
      <c r="C635" s="27">
        <v>31506992.829999998</v>
      </c>
      <c r="D635" s="23"/>
      <c r="E635" s="23"/>
    </row>
    <row r="636" spans="1:5" x14ac:dyDescent="0.2">
      <c r="A636" s="24" t="s">
        <v>633</v>
      </c>
      <c r="B636" s="27">
        <v>1304.48</v>
      </c>
      <c r="C636" s="27">
        <v>31405791.079999998</v>
      </c>
      <c r="D636" s="23"/>
      <c r="E636" s="23"/>
    </row>
    <row r="637" spans="1:5" x14ac:dyDescent="0.2">
      <c r="A637" s="24" t="s">
        <v>634</v>
      </c>
      <c r="B637" s="27">
        <v>1301.8699999999999</v>
      </c>
      <c r="C637" s="27">
        <v>31129131.300000001</v>
      </c>
      <c r="D637" s="23"/>
      <c r="E637" s="23"/>
    </row>
    <row r="638" spans="1:5" x14ac:dyDescent="0.2">
      <c r="A638" s="24" t="s">
        <v>635</v>
      </c>
      <c r="B638" s="27">
        <v>1296.1500000000001</v>
      </c>
      <c r="C638" s="27">
        <v>30299461.039999999</v>
      </c>
      <c r="D638" s="23"/>
      <c r="E638" s="23"/>
    </row>
    <row r="639" spans="1:5" x14ac:dyDescent="0.2">
      <c r="A639" s="24" t="s">
        <v>636</v>
      </c>
      <c r="B639" s="27">
        <v>1281.25</v>
      </c>
      <c r="C639" s="27">
        <v>29756806.129999999</v>
      </c>
      <c r="D639" s="23"/>
      <c r="E639" s="23"/>
    </row>
    <row r="640" spans="1:5" x14ac:dyDescent="0.2">
      <c r="A640" s="24" t="s">
        <v>637</v>
      </c>
      <c r="B640" s="27">
        <v>1293.72</v>
      </c>
      <c r="C640" s="27">
        <v>30046493.449999999</v>
      </c>
      <c r="D640" s="23"/>
      <c r="E640" s="23"/>
    </row>
    <row r="641" spans="1:5" x14ac:dyDescent="0.2">
      <c r="A641" s="24" t="s">
        <v>638</v>
      </c>
      <c r="B641" s="27">
        <v>1285.8699999999999</v>
      </c>
      <c r="C641" s="27">
        <v>29788504.739999998</v>
      </c>
      <c r="D641" s="23"/>
      <c r="E641" s="23"/>
    </row>
    <row r="642" spans="1:5" x14ac:dyDescent="0.2">
      <c r="A642" s="24" t="s">
        <v>639</v>
      </c>
      <c r="B642" s="27">
        <v>1275.99</v>
      </c>
      <c r="C642" s="27">
        <v>29549636.07</v>
      </c>
      <c r="D642" s="23"/>
      <c r="E642" s="23"/>
    </row>
    <row r="643" spans="1:5" x14ac:dyDescent="0.2">
      <c r="A643" s="24" t="s">
        <v>640</v>
      </c>
      <c r="B643" s="27">
        <v>1294.47</v>
      </c>
      <c r="C643" s="27">
        <v>29778656.850000001</v>
      </c>
      <c r="D643" s="23"/>
      <c r="E643" s="23"/>
    </row>
    <row r="644" spans="1:5" x14ac:dyDescent="0.2">
      <c r="A644" s="24" t="s">
        <v>641</v>
      </c>
      <c r="B644" s="27">
        <v>1302.9100000000001</v>
      </c>
      <c r="C644" s="27">
        <v>29994638.239999998</v>
      </c>
      <c r="D644" s="23"/>
      <c r="E644" s="23"/>
    </row>
    <row r="645" spans="1:5" x14ac:dyDescent="0.2">
      <c r="A645" s="24" t="s">
        <v>642</v>
      </c>
      <c r="B645" s="27">
        <v>1297.5899999999999</v>
      </c>
      <c r="C645" s="27">
        <v>29872083.629999999</v>
      </c>
      <c r="D645" s="23"/>
      <c r="E645" s="23"/>
    </row>
    <row r="646" spans="1:5" x14ac:dyDescent="0.2">
      <c r="A646" s="24" t="s">
        <v>643</v>
      </c>
      <c r="B646" s="27">
        <v>1285.3399999999999</v>
      </c>
      <c r="C646" s="27">
        <v>29590156.620000001</v>
      </c>
      <c r="D646" s="23"/>
      <c r="E646" s="23"/>
    </row>
    <row r="647" spans="1:5" x14ac:dyDescent="0.2">
      <c r="A647" s="24" t="s">
        <v>644</v>
      </c>
      <c r="B647" s="27">
        <v>1259.81</v>
      </c>
      <c r="C647" s="27">
        <v>29002351.800000001</v>
      </c>
      <c r="D647" s="23"/>
      <c r="E647" s="23"/>
    </row>
    <row r="648" spans="1:5" x14ac:dyDescent="0.2">
      <c r="A648" s="24" t="s">
        <v>645</v>
      </c>
      <c r="B648" s="27">
        <v>1255.5999999999999</v>
      </c>
      <c r="C648" s="27">
        <v>28905563.239999998</v>
      </c>
      <c r="D648" s="23"/>
      <c r="E648" s="23"/>
    </row>
    <row r="649" spans="1:5" x14ac:dyDescent="0.2">
      <c r="A649" s="24" t="s">
        <v>646</v>
      </c>
      <c r="B649" s="27">
        <v>1255.3</v>
      </c>
      <c r="C649" s="27">
        <v>28402047.280000001</v>
      </c>
      <c r="D649" s="23"/>
      <c r="E649" s="23"/>
    </row>
    <row r="650" spans="1:5" x14ac:dyDescent="0.2">
      <c r="A650" s="24" t="s">
        <v>647</v>
      </c>
      <c r="B650" s="27">
        <v>1253.5999999999999</v>
      </c>
      <c r="C650" s="27">
        <v>28363613.510000002</v>
      </c>
      <c r="D650" s="23"/>
      <c r="E650" s="23"/>
    </row>
    <row r="651" spans="1:5" x14ac:dyDescent="0.2">
      <c r="A651" s="24" t="s">
        <v>648</v>
      </c>
      <c r="B651" s="27">
        <v>1245.3499999999999</v>
      </c>
      <c r="C651" s="27">
        <v>28124122.489999998</v>
      </c>
      <c r="D651" s="23"/>
      <c r="E651" s="23"/>
    </row>
    <row r="652" spans="1:5" x14ac:dyDescent="0.2">
      <c r="A652" s="24" t="s">
        <v>649</v>
      </c>
      <c r="B652" s="27">
        <v>1254.8699999999999</v>
      </c>
      <c r="C652" s="27">
        <v>28339232.219999999</v>
      </c>
      <c r="D652" s="23"/>
      <c r="E652" s="23"/>
    </row>
    <row r="653" spans="1:5" x14ac:dyDescent="0.2">
      <c r="A653" s="24" t="s">
        <v>650</v>
      </c>
      <c r="B653" s="27">
        <v>1248.8399999999999</v>
      </c>
      <c r="C653" s="27">
        <v>28403118.52</v>
      </c>
      <c r="D653" s="23"/>
      <c r="E653" s="23"/>
    </row>
    <row r="654" spans="1:5" x14ac:dyDescent="0.2">
      <c r="A654" s="24" t="s">
        <v>651</v>
      </c>
      <c r="B654" s="27">
        <v>1245.1300000000001</v>
      </c>
      <c r="C654" s="27">
        <v>28194420.93</v>
      </c>
      <c r="D654" s="23"/>
      <c r="E654" s="23"/>
    </row>
    <row r="655" spans="1:5" x14ac:dyDescent="0.2">
      <c r="A655" s="24" t="s">
        <v>652</v>
      </c>
      <c r="B655" s="27">
        <v>1235.75</v>
      </c>
      <c r="C655" s="27">
        <v>27982099.039999999</v>
      </c>
      <c r="D655" s="23"/>
      <c r="E655" s="23"/>
    </row>
    <row r="656" spans="1:5" x14ac:dyDescent="0.2">
      <c r="A656" s="24" t="s">
        <v>653</v>
      </c>
      <c r="B656" s="27">
        <v>1226.07</v>
      </c>
      <c r="C656" s="27">
        <v>28018650.469999999</v>
      </c>
      <c r="D656" s="23"/>
      <c r="E656" s="23"/>
    </row>
    <row r="657" spans="1:5" x14ac:dyDescent="0.2">
      <c r="A657" s="24" t="s">
        <v>654</v>
      </c>
      <c r="B657" s="27">
        <v>1221.9100000000001</v>
      </c>
      <c r="C657" s="27">
        <v>27934649.379999999</v>
      </c>
      <c r="D657" s="23"/>
      <c r="E657" s="23"/>
    </row>
    <row r="658" spans="1:5" x14ac:dyDescent="0.2">
      <c r="A658" s="24" t="s">
        <v>655</v>
      </c>
      <c r="B658" s="27">
        <v>1221.8599999999999</v>
      </c>
      <c r="C658" s="27">
        <v>27833958.920000002</v>
      </c>
      <c r="D658" s="23"/>
      <c r="E658" s="23"/>
    </row>
    <row r="659" spans="1:5" x14ac:dyDescent="0.2">
      <c r="A659" s="24" t="s">
        <v>656</v>
      </c>
      <c r="B659" s="27">
        <v>1205.6099999999999</v>
      </c>
      <c r="C659" s="27">
        <v>27443093.780000001</v>
      </c>
      <c r="D659" s="23"/>
      <c r="E659" s="23"/>
    </row>
    <row r="660" spans="1:5" x14ac:dyDescent="0.2">
      <c r="A660" s="24" t="s">
        <v>657</v>
      </c>
      <c r="B660" s="27">
        <v>1204.8399999999999</v>
      </c>
      <c r="C660" s="27">
        <v>26404600.52</v>
      </c>
      <c r="D660" s="23"/>
      <c r="E660" s="23"/>
    </row>
    <row r="661" spans="1:5" x14ac:dyDescent="0.2">
      <c r="A661" s="24" t="s">
        <v>658</v>
      </c>
      <c r="B661" s="27">
        <v>1210.6300000000001</v>
      </c>
      <c r="C661" s="27">
        <v>26533617.140000001</v>
      </c>
      <c r="D661" s="23"/>
      <c r="E661" s="23"/>
    </row>
    <row r="662" spans="1:5" x14ac:dyDescent="0.2">
      <c r="A662" s="24" t="s">
        <v>659</v>
      </c>
      <c r="B662" s="27">
        <v>1196.3</v>
      </c>
      <c r="C662" s="27">
        <v>26216635.98</v>
      </c>
      <c r="D662" s="23"/>
      <c r="E662" s="23"/>
    </row>
    <row r="663" spans="1:5" x14ac:dyDescent="0.2">
      <c r="A663" s="24" t="s">
        <v>660</v>
      </c>
      <c r="B663" s="27">
        <v>1195.56</v>
      </c>
      <c r="C663" s="27">
        <v>26200493.649999999</v>
      </c>
      <c r="D663" s="23"/>
      <c r="E663" s="23"/>
    </row>
    <row r="664" spans="1:5" x14ac:dyDescent="0.2">
      <c r="A664" s="24" t="s">
        <v>661</v>
      </c>
      <c r="B664" s="27">
        <v>1186.3399999999999</v>
      </c>
      <c r="C664" s="27">
        <v>25882028.100000001</v>
      </c>
      <c r="D664" s="23"/>
      <c r="E664" s="23"/>
    </row>
    <row r="665" spans="1:5" x14ac:dyDescent="0.2">
      <c r="A665" s="24" t="s">
        <v>662</v>
      </c>
      <c r="B665" s="27">
        <v>1190.9100000000001</v>
      </c>
      <c r="C665" s="27">
        <v>25993529.620000001</v>
      </c>
      <c r="D665" s="23"/>
      <c r="E665" s="23"/>
    </row>
    <row r="666" spans="1:5" x14ac:dyDescent="0.2">
      <c r="A666" s="24" t="s">
        <v>663</v>
      </c>
      <c r="B666" s="27">
        <v>1184.9100000000001</v>
      </c>
      <c r="C666" s="27">
        <v>25782704.52</v>
      </c>
      <c r="D666" s="23"/>
      <c r="E666" s="23"/>
    </row>
    <row r="667" spans="1:5" x14ac:dyDescent="0.2">
      <c r="A667" s="24" t="s">
        <v>664</v>
      </c>
      <c r="B667" s="27">
        <v>1177.78</v>
      </c>
      <c r="C667" s="27">
        <v>25627676.350000001</v>
      </c>
      <c r="D667" s="23"/>
      <c r="E667" s="23"/>
    </row>
    <row r="668" spans="1:5" x14ac:dyDescent="0.2">
      <c r="A668" s="24" t="s">
        <v>665</v>
      </c>
      <c r="B668" s="27">
        <v>1211.3</v>
      </c>
      <c r="C668" s="27">
        <v>26257345.239999998</v>
      </c>
      <c r="D668" s="23"/>
      <c r="E668" s="23"/>
    </row>
    <row r="669" spans="1:5" x14ac:dyDescent="0.2">
      <c r="A669" s="24" t="s">
        <v>666</v>
      </c>
      <c r="B669" s="27">
        <v>1203.51</v>
      </c>
      <c r="C669" s="27">
        <v>26068751.82</v>
      </c>
      <c r="D669" s="23"/>
      <c r="E669" s="23"/>
    </row>
    <row r="670" spans="1:5" x14ac:dyDescent="0.2">
      <c r="A670" s="24" t="s">
        <v>667</v>
      </c>
      <c r="B670" s="27">
        <v>1195.98</v>
      </c>
      <c r="C670" s="27">
        <v>25875816.68</v>
      </c>
      <c r="D670" s="23"/>
      <c r="E670" s="23"/>
    </row>
    <row r="671" spans="1:5" x14ac:dyDescent="0.2">
      <c r="A671" s="24" t="s">
        <v>668</v>
      </c>
      <c r="B671" s="27">
        <v>1185.8399999999999</v>
      </c>
      <c r="C671" s="27">
        <v>25636340.100000001</v>
      </c>
      <c r="D671" s="23"/>
      <c r="E671" s="23"/>
    </row>
    <row r="672" spans="1:5" x14ac:dyDescent="0.2">
      <c r="A672" s="24" t="s">
        <v>669</v>
      </c>
      <c r="B672" s="27">
        <v>1191.52</v>
      </c>
      <c r="C672" s="27">
        <v>25770287.309999999</v>
      </c>
      <c r="D672" s="23"/>
      <c r="E672" s="23"/>
    </row>
    <row r="673" spans="1:5" x14ac:dyDescent="0.2">
      <c r="A673" s="24" t="s">
        <v>670</v>
      </c>
      <c r="B673" s="27">
        <v>1183.96</v>
      </c>
      <c r="C673" s="27">
        <v>26126481.640000001</v>
      </c>
      <c r="D673" s="23"/>
      <c r="E673" s="23"/>
    </row>
    <row r="674" spans="1:5" x14ac:dyDescent="0.2">
      <c r="A674" s="24" t="s">
        <v>671</v>
      </c>
      <c r="B674" s="27">
        <v>1184.08</v>
      </c>
      <c r="C674" s="27">
        <v>26129098.48</v>
      </c>
      <c r="D674" s="23"/>
      <c r="E674" s="23"/>
    </row>
    <row r="675" spans="1:5" x14ac:dyDescent="0.2">
      <c r="A675" s="24" t="s">
        <v>672</v>
      </c>
      <c r="B675" s="27">
        <v>1178.53</v>
      </c>
      <c r="C675" s="27">
        <v>25808273.899999999</v>
      </c>
      <c r="D675" s="23"/>
      <c r="E675" s="23"/>
    </row>
    <row r="676" spans="1:5" x14ac:dyDescent="0.2">
      <c r="A676" s="24" t="s">
        <v>673</v>
      </c>
      <c r="B676" s="27">
        <v>1182.44</v>
      </c>
      <c r="C676" s="27">
        <v>25894070.219999999</v>
      </c>
      <c r="D676" s="23"/>
      <c r="E676" s="23"/>
    </row>
    <row r="677" spans="1:5" x14ac:dyDescent="0.2">
      <c r="A677" s="24" t="s">
        <v>674</v>
      </c>
      <c r="B677" s="27">
        <v>1152.55</v>
      </c>
      <c r="C677" s="27">
        <v>25239492.899999999</v>
      </c>
      <c r="D677" s="23"/>
      <c r="E677" s="23"/>
    </row>
    <row r="678" spans="1:5" x14ac:dyDescent="0.2">
      <c r="A678" s="24" t="s">
        <v>675</v>
      </c>
      <c r="B678" s="27">
        <v>1154.27</v>
      </c>
      <c r="C678" s="27">
        <v>25579984.219999999</v>
      </c>
      <c r="D678" s="23"/>
      <c r="E678" s="23"/>
    </row>
    <row r="679" spans="1:5" x14ac:dyDescent="0.2">
      <c r="A679" s="24" t="s">
        <v>676</v>
      </c>
      <c r="B679" s="27">
        <v>1149.47</v>
      </c>
      <c r="C679" s="27">
        <v>25543703.609999999</v>
      </c>
      <c r="D679" s="23"/>
      <c r="E679" s="23"/>
    </row>
    <row r="680" spans="1:5" x14ac:dyDescent="0.2">
      <c r="A680" s="24" t="s">
        <v>677</v>
      </c>
      <c r="B680" s="27">
        <v>1151.46</v>
      </c>
      <c r="C680" s="27">
        <v>25538346.829999998</v>
      </c>
      <c r="D680" s="23"/>
      <c r="E680" s="23"/>
    </row>
    <row r="681" spans="1:5" x14ac:dyDescent="0.2">
      <c r="A681" s="24" t="s">
        <v>678</v>
      </c>
      <c r="B681" s="27">
        <v>1136.6199999999999</v>
      </c>
      <c r="C681" s="27">
        <v>25194179.5</v>
      </c>
      <c r="D681" s="23"/>
      <c r="E681" s="23"/>
    </row>
    <row r="682" spans="1:5" x14ac:dyDescent="0.2">
      <c r="A682" s="24" t="s">
        <v>679</v>
      </c>
      <c r="B682" s="27">
        <v>1122.57</v>
      </c>
      <c r="C682" s="27">
        <v>24873805.960000001</v>
      </c>
      <c r="D682" s="23"/>
      <c r="E682" s="23"/>
    </row>
    <row r="683" spans="1:5" x14ac:dyDescent="0.2">
      <c r="A683" s="24" t="s">
        <v>680</v>
      </c>
      <c r="B683" s="27">
        <v>1133.8499999999999</v>
      </c>
      <c r="C683" s="27">
        <v>25049107.579999998</v>
      </c>
      <c r="D683" s="23"/>
      <c r="E683" s="23"/>
    </row>
    <row r="684" spans="1:5" x14ac:dyDescent="0.2">
      <c r="A684" s="24" t="s">
        <v>681</v>
      </c>
      <c r="B684" s="27">
        <v>1137.3800000000001</v>
      </c>
      <c r="C684" s="27">
        <v>25049267.449999999</v>
      </c>
      <c r="D684" s="23"/>
      <c r="E684" s="23"/>
    </row>
    <row r="685" spans="1:5" x14ac:dyDescent="0.2">
      <c r="A685" s="24" t="s">
        <v>682</v>
      </c>
      <c r="B685" s="27">
        <v>1155.31</v>
      </c>
      <c r="C685" s="27">
        <v>25270428.07</v>
      </c>
      <c r="D685" s="23"/>
      <c r="E685" s="23"/>
    </row>
    <row r="686" spans="1:5" x14ac:dyDescent="0.2">
      <c r="A686" s="24" t="s">
        <v>683</v>
      </c>
      <c r="B686" s="27">
        <v>1150.1400000000001</v>
      </c>
      <c r="C686" s="27">
        <v>25157377.879999999</v>
      </c>
      <c r="D686" s="23"/>
      <c r="E686" s="23"/>
    </row>
    <row r="687" spans="1:5" x14ac:dyDescent="0.2">
      <c r="A687" s="24" t="s">
        <v>684</v>
      </c>
      <c r="B687" s="27">
        <v>1146.0899999999999</v>
      </c>
      <c r="C687" s="27">
        <v>25068758.989999998</v>
      </c>
      <c r="D687" s="23"/>
      <c r="E687" s="23"/>
    </row>
    <row r="688" spans="1:5" x14ac:dyDescent="0.2">
      <c r="A688" s="24" t="s">
        <v>685</v>
      </c>
      <c r="B688" s="27">
        <v>1141.47</v>
      </c>
      <c r="C688" s="27">
        <v>24967630.030000001</v>
      </c>
      <c r="D688" s="23"/>
      <c r="E688" s="23"/>
    </row>
    <row r="689" spans="1:5" x14ac:dyDescent="0.2">
      <c r="A689" s="24" t="s">
        <v>686</v>
      </c>
      <c r="B689" s="27">
        <v>1138.95</v>
      </c>
      <c r="C689" s="27">
        <v>24902642.039999999</v>
      </c>
      <c r="D689" s="23"/>
      <c r="E689" s="23"/>
    </row>
    <row r="690" spans="1:5" x14ac:dyDescent="0.2">
      <c r="A690" s="24" t="s">
        <v>687</v>
      </c>
      <c r="B690" s="27">
        <v>1114.21</v>
      </c>
      <c r="C690" s="27">
        <v>24383579.600000001</v>
      </c>
      <c r="D690" s="23"/>
      <c r="E690" s="23"/>
    </row>
    <row r="691" spans="1:5" x14ac:dyDescent="0.2">
      <c r="A691" s="24" t="s">
        <v>688</v>
      </c>
      <c r="B691" s="27">
        <v>1105.49</v>
      </c>
      <c r="C691" s="27">
        <v>24182697.539999999</v>
      </c>
      <c r="D691" s="23"/>
      <c r="E691" s="23"/>
    </row>
    <row r="692" spans="1:5" x14ac:dyDescent="0.2">
      <c r="A692" s="24" t="s">
        <v>689</v>
      </c>
      <c r="B692" s="27">
        <v>1105.03</v>
      </c>
      <c r="C692" s="27">
        <v>24172790.48</v>
      </c>
      <c r="D692" s="23"/>
      <c r="E692" s="23"/>
    </row>
    <row r="693" spans="1:5" x14ac:dyDescent="0.2">
      <c r="A693" s="24" t="s">
        <v>690</v>
      </c>
      <c r="B693" s="27">
        <v>1109.55</v>
      </c>
      <c r="C693" s="27">
        <v>24271571.710000001</v>
      </c>
      <c r="D693" s="23"/>
      <c r="E693" s="23"/>
    </row>
    <row r="694" spans="1:5" x14ac:dyDescent="0.2">
      <c r="A694" s="24" t="s">
        <v>691</v>
      </c>
      <c r="B694" s="27">
        <v>1105.29</v>
      </c>
      <c r="C694" s="27">
        <v>24173400.609999999</v>
      </c>
      <c r="D694" s="23"/>
      <c r="E694" s="23"/>
    </row>
    <row r="695" spans="1:5" x14ac:dyDescent="0.2">
      <c r="A695" s="24" t="s">
        <v>692</v>
      </c>
      <c r="B695" s="27">
        <v>1115.92</v>
      </c>
      <c r="C695" s="27">
        <v>24426136.789999999</v>
      </c>
      <c r="D695" s="23"/>
      <c r="E695" s="23"/>
    </row>
    <row r="696" spans="1:5" x14ac:dyDescent="0.2">
      <c r="A696" s="24" t="s">
        <v>693</v>
      </c>
      <c r="B696" s="27">
        <v>1120.2</v>
      </c>
      <c r="C696" s="27">
        <v>24454939.460000001</v>
      </c>
      <c r="D696" s="23"/>
      <c r="E696" s="23"/>
    </row>
    <row r="697" spans="1:5" x14ac:dyDescent="0.2">
      <c r="A697" s="24" t="s">
        <v>694</v>
      </c>
      <c r="B697" s="27">
        <v>1118.27</v>
      </c>
      <c r="C697" s="27">
        <v>24119350.120000001</v>
      </c>
      <c r="D697" s="23"/>
      <c r="E697" s="23"/>
    </row>
    <row r="698" spans="1:5" x14ac:dyDescent="0.2">
      <c r="A698" s="24" t="s">
        <v>695</v>
      </c>
      <c r="B698" s="27">
        <v>1135.45</v>
      </c>
      <c r="C698" s="27">
        <v>24714943.149999999</v>
      </c>
      <c r="D698" s="23"/>
      <c r="E698" s="23"/>
    </row>
    <row r="699" spans="1:5" x14ac:dyDescent="0.2">
      <c r="A699" s="24" t="s">
        <v>696</v>
      </c>
      <c r="B699" s="27">
        <v>1129</v>
      </c>
      <c r="C699" s="27">
        <v>24574773.809999999</v>
      </c>
      <c r="D699" s="23"/>
      <c r="E699" s="23"/>
    </row>
    <row r="700" spans="1:5" x14ac:dyDescent="0.2">
      <c r="A700" s="24" t="s">
        <v>697</v>
      </c>
      <c r="B700" s="27">
        <v>1120.9000000000001</v>
      </c>
      <c r="C700" s="27">
        <v>23851065.420000002</v>
      </c>
      <c r="D700" s="23"/>
      <c r="E700" s="23"/>
    </row>
    <row r="701" spans="1:5" x14ac:dyDescent="0.2">
      <c r="A701" s="24" t="s">
        <v>698</v>
      </c>
      <c r="B701" s="27">
        <v>1112.3</v>
      </c>
      <c r="C701" s="27">
        <v>23708812.68</v>
      </c>
      <c r="D701" s="23"/>
      <c r="E701" s="23"/>
    </row>
    <row r="702" spans="1:5" x14ac:dyDescent="0.2">
      <c r="A702" s="24" t="s">
        <v>699</v>
      </c>
      <c r="B702" s="27">
        <v>1121.01</v>
      </c>
      <c r="C702" s="27">
        <v>23894371.59</v>
      </c>
      <c r="D702" s="23"/>
      <c r="E702" s="23"/>
    </row>
    <row r="703" spans="1:5" x14ac:dyDescent="0.2">
      <c r="A703" s="24" t="s">
        <v>700</v>
      </c>
      <c r="B703" s="27">
        <v>1117.98</v>
      </c>
      <c r="C703" s="27">
        <v>23849921.859999999</v>
      </c>
      <c r="D703" s="23"/>
      <c r="E703" s="23"/>
    </row>
    <row r="704" spans="1:5" x14ac:dyDescent="0.2">
      <c r="A704" s="24" t="s">
        <v>701</v>
      </c>
      <c r="B704" s="27">
        <v>1129.28</v>
      </c>
      <c r="C704" s="27">
        <v>24048097.710000001</v>
      </c>
      <c r="D704" s="23"/>
      <c r="E704" s="23"/>
    </row>
    <row r="705" spans="1:5" x14ac:dyDescent="0.2">
      <c r="A705" s="24" t="s">
        <v>702</v>
      </c>
      <c r="B705" s="27">
        <v>1130.98</v>
      </c>
      <c r="C705" s="27">
        <v>24084451.620000001</v>
      </c>
      <c r="D705" s="23"/>
      <c r="E705" s="23"/>
    </row>
    <row r="706" spans="1:5" x14ac:dyDescent="0.2">
      <c r="A706" s="24" t="s">
        <v>703</v>
      </c>
      <c r="B706" s="27">
        <v>1129.22</v>
      </c>
      <c r="C706" s="27">
        <v>24046828.350000001</v>
      </c>
      <c r="D706" s="23"/>
      <c r="E706" s="23"/>
    </row>
    <row r="707" spans="1:5" x14ac:dyDescent="0.2">
      <c r="A707" s="24" t="s">
        <v>704</v>
      </c>
      <c r="B707" s="27">
        <v>1121.1500000000001</v>
      </c>
      <c r="C707" s="27">
        <v>23875156.399999999</v>
      </c>
      <c r="D707" s="23"/>
      <c r="E707" s="23"/>
    </row>
    <row r="708" spans="1:5" x14ac:dyDescent="0.2">
      <c r="A708" s="24" t="s">
        <v>705</v>
      </c>
      <c r="B708" s="27">
        <v>1117.8800000000001</v>
      </c>
      <c r="C708" s="27">
        <v>23925283.760000002</v>
      </c>
      <c r="D708" s="23"/>
      <c r="E708" s="23"/>
    </row>
    <row r="709" spans="1:5" x14ac:dyDescent="0.2">
      <c r="A709" s="24" t="s">
        <v>706</v>
      </c>
      <c r="B709" s="27">
        <v>1114.22</v>
      </c>
      <c r="C709" s="27">
        <v>23919994.039999999</v>
      </c>
      <c r="D709" s="23"/>
      <c r="E709" s="23"/>
    </row>
    <row r="710" spans="1:5" x14ac:dyDescent="0.2">
      <c r="A710" s="24" t="s">
        <v>707</v>
      </c>
      <c r="B710" s="27">
        <v>1111.58</v>
      </c>
      <c r="C710" s="27">
        <v>23664655.550000001</v>
      </c>
      <c r="D710" s="23"/>
      <c r="E710" s="23"/>
    </row>
    <row r="711" spans="1:5" x14ac:dyDescent="0.2">
      <c r="A711" s="24" t="s">
        <v>708</v>
      </c>
      <c r="B711" s="27">
        <v>1099.43</v>
      </c>
      <c r="C711" s="27">
        <v>23406013.300000001</v>
      </c>
      <c r="D711" s="23"/>
      <c r="E711" s="23"/>
    </row>
    <row r="712" spans="1:5" x14ac:dyDescent="0.2">
      <c r="A712" s="24" t="s">
        <v>709</v>
      </c>
      <c r="B712" s="27">
        <v>1095.7</v>
      </c>
      <c r="C712" s="27">
        <v>23260044.34</v>
      </c>
      <c r="D712" s="23"/>
      <c r="E712" s="23"/>
    </row>
    <row r="713" spans="1:5" x14ac:dyDescent="0.2">
      <c r="A713" s="24" t="s">
        <v>710</v>
      </c>
      <c r="B713" s="27">
        <v>1077.03</v>
      </c>
      <c r="C713" s="27">
        <v>22823836.059999999</v>
      </c>
      <c r="D713" s="23"/>
      <c r="E713" s="23"/>
    </row>
    <row r="714" spans="1:5" x14ac:dyDescent="0.2">
      <c r="A714" s="24" t="s">
        <v>711</v>
      </c>
      <c r="B714" s="27">
        <v>1084.44</v>
      </c>
      <c r="C714" s="27">
        <v>22916111.469999999</v>
      </c>
      <c r="D714" s="23"/>
      <c r="E714" s="23"/>
    </row>
    <row r="715" spans="1:5" x14ac:dyDescent="0.2">
      <c r="A715" s="24" t="s">
        <v>712</v>
      </c>
      <c r="B715" s="27">
        <v>1076.02</v>
      </c>
      <c r="C715" s="27">
        <v>22693324.579999998</v>
      </c>
      <c r="D715" s="23"/>
      <c r="E715" s="23"/>
    </row>
    <row r="716" spans="1:5" x14ac:dyDescent="0.2">
      <c r="A716" s="24" t="s">
        <v>713</v>
      </c>
      <c r="B716" s="27">
        <v>1078.4100000000001</v>
      </c>
      <c r="C716" s="27">
        <v>22743664.23</v>
      </c>
      <c r="D716" s="23"/>
      <c r="E716" s="23"/>
    </row>
    <row r="717" spans="1:5" x14ac:dyDescent="0.2">
      <c r="A717" s="24" t="s">
        <v>714</v>
      </c>
      <c r="B717" s="27">
        <v>1071.4100000000001</v>
      </c>
      <c r="C717" s="27">
        <v>22596068.449999999</v>
      </c>
      <c r="D717" s="23"/>
      <c r="E717" s="23"/>
    </row>
    <row r="718" spans="1:5" x14ac:dyDescent="0.2">
      <c r="A718" s="24" t="s">
        <v>715</v>
      </c>
      <c r="B718" s="27">
        <v>1079.3800000000001</v>
      </c>
      <c r="C718" s="27">
        <v>22865811.199999999</v>
      </c>
      <c r="D718" s="23"/>
      <c r="E718" s="23"/>
    </row>
    <row r="719" spans="1:5" x14ac:dyDescent="0.2">
      <c r="A719" s="24" t="s">
        <v>716</v>
      </c>
      <c r="B719" s="27">
        <v>1073.3499999999999</v>
      </c>
      <c r="C719" s="27">
        <v>22638599.699999999</v>
      </c>
      <c r="D719" s="23"/>
      <c r="E719" s="23"/>
    </row>
    <row r="720" spans="1:5" x14ac:dyDescent="0.2">
      <c r="A720" s="24" t="s">
        <v>717</v>
      </c>
      <c r="B720" s="27">
        <v>1064.71</v>
      </c>
      <c r="C720" s="27">
        <v>22356778.059999999</v>
      </c>
      <c r="D720" s="23"/>
      <c r="E720" s="23"/>
    </row>
    <row r="721" spans="1:5" x14ac:dyDescent="0.2">
      <c r="A721" s="24" t="s">
        <v>718</v>
      </c>
      <c r="B721" s="27">
        <v>1073.06</v>
      </c>
      <c r="C721" s="27">
        <v>22512212.379999999</v>
      </c>
      <c r="D721" s="23"/>
      <c r="E721" s="23"/>
    </row>
    <row r="722" spans="1:5" x14ac:dyDescent="0.2">
      <c r="A722" s="24" t="s">
        <v>719</v>
      </c>
      <c r="B722" s="27">
        <v>1083.67</v>
      </c>
      <c r="C722" s="27">
        <v>22664297.030000001</v>
      </c>
      <c r="D722" s="23"/>
      <c r="E722" s="23"/>
    </row>
    <row r="723" spans="1:5" x14ac:dyDescent="0.2">
      <c r="A723" s="24" t="s">
        <v>720</v>
      </c>
      <c r="B723" s="27">
        <v>1092.98</v>
      </c>
      <c r="C723" s="27">
        <v>22828676.66</v>
      </c>
      <c r="D723" s="23"/>
      <c r="E723" s="23"/>
    </row>
    <row r="724" spans="1:5" x14ac:dyDescent="0.2">
      <c r="A724" s="24" t="s">
        <v>721</v>
      </c>
      <c r="B724" s="27">
        <v>1070.6400000000001</v>
      </c>
      <c r="C724" s="27">
        <v>22296343.829999998</v>
      </c>
      <c r="D724" s="23"/>
      <c r="E724" s="23"/>
    </row>
    <row r="725" spans="1:5" x14ac:dyDescent="0.2">
      <c r="A725" s="24" t="s">
        <v>722</v>
      </c>
      <c r="B725" s="27">
        <v>1081.8900000000001</v>
      </c>
      <c r="C725" s="27">
        <v>22530748.510000002</v>
      </c>
      <c r="D725" s="23"/>
      <c r="E725" s="23"/>
    </row>
    <row r="726" spans="1:5" x14ac:dyDescent="0.2">
      <c r="A726" s="24" t="s">
        <v>723</v>
      </c>
      <c r="B726" s="27">
        <v>1089.57</v>
      </c>
      <c r="C726" s="27">
        <v>22703537.350000001</v>
      </c>
      <c r="D726" s="23"/>
      <c r="E726" s="23"/>
    </row>
    <row r="727" spans="1:5" x14ac:dyDescent="0.2">
      <c r="A727" s="24" t="s">
        <v>724</v>
      </c>
      <c r="B727" s="27">
        <v>1108.01</v>
      </c>
      <c r="C727" s="27">
        <v>23216041.879999999</v>
      </c>
      <c r="D727" s="23"/>
      <c r="E727" s="23"/>
    </row>
    <row r="728" spans="1:5" x14ac:dyDescent="0.2">
      <c r="A728" s="24" t="s">
        <v>725</v>
      </c>
      <c r="B728" s="27">
        <v>1097.42</v>
      </c>
      <c r="C728" s="27">
        <v>23105783.68</v>
      </c>
      <c r="D728" s="23"/>
      <c r="E728" s="23"/>
    </row>
    <row r="729" spans="1:5" x14ac:dyDescent="0.2">
      <c r="A729" s="24" t="s">
        <v>726</v>
      </c>
      <c r="B729" s="27">
        <v>1093.22</v>
      </c>
      <c r="C729" s="27">
        <v>23017268.879999999</v>
      </c>
      <c r="D729" s="23"/>
      <c r="E729" s="23"/>
    </row>
    <row r="730" spans="1:5" x14ac:dyDescent="0.2">
      <c r="A730" s="24" t="s">
        <v>727</v>
      </c>
      <c r="B730" s="27">
        <v>1094.44</v>
      </c>
      <c r="C730" s="27">
        <v>23023024.73</v>
      </c>
      <c r="D730" s="23"/>
      <c r="E730" s="23"/>
    </row>
    <row r="731" spans="1:5" x14ac:dyDescent="0.2">
      <c r="A731" s="24" t="s">
        <v>728</v>
      </c>
      <c r="B731" s="27">
        <v>1088.56</v>
      </c>
      <c r="C731" s="27">
        <v>22849636.969999999</v>
      </c>
      <c r="D731" s="23"/>
      <c r="E731" s="23"/>
    </row>
    <row r="732" spans="1:5" x14ac:dyDescent="0.2">
      <c r="A732" s="24" t="s">
        <v>729</v>
      </c>
      <c r="B732" s="27">
        <v>1098.07</v>
      </c>
      <c r="C732" s="27">
        <v>22551788.48</v>
      </c>
      <c r="D732" s="23"/>
      <c r="E732" s="23"/>
    </row>
    <row r="733" spans="1:5" x14ac:dyDescent="0.2">
      <c r="A733" s="24" t="s">
        <v>730</v>
      </c>
      <c r="B733" s="27">
        <v>1087.71</v>
      </c>
      <c r="C733" s="27">
        <v>22319179.920000002</v>
      </c>
      <c r="D733" s="23"/>
      <c r="E733" s="23"/>
    </row>
    <row r="734" spans="1:5" x14ac:dyDescent="0.2">
      <c r="A734" s="24" t="s">
        <v>731</v>
      </c>
      <c r="B734" s="27">
        <v>1097.3599999999999</v>
      </c>
      <c r="C734" s="27">
        <v>22517071.710000001</v>
      </c>
      <c r="D734" s="23"/>
      <c r="E734" s="23"/>
    </row>
    <row r="735" spans="1:5" x14ac:dyDescent="0.2">
      <c r="A735" s="24" t="s">
        <v>732</v>
      </c>
      <c r="B735" s="27">
        <v>1088.96</v>
      </c>
      <c r="C735" s="27">
        <v>22250254.399999999</v>
      </c>
      <c r="D735" s="23"/>
      <c r="E735" s="23"/>
    </row>
    <row r="736" spans="1:5" x14ac:dyDescent="0.2">
      <c r="A736" s="24" t="s">
        <v>733</v>
      </c>
      <c r="B736" s="27">
        <v>1077.67</v>
      </c>
      <c r="C736" s="27">
        <v>21999173.140000001</v>
      </c>
      <c r="D736" s="23"/>
      <c r="E736" s="23"/>
    </row>
    <row r="737" spans="1:5" x14ac:dyDescent="0.2">
      <c r="A737" s="24" t="s">
        <v>734</v>
      </c>
      <c r="B737" s="27">
        <v>1089.07</v>
      </c>
      <c r="C737" s="27">
        <v>22231827.399999999</v>
      </c>
      <c r="D737" s="23"/>
      <c r="E737" s="23"/>
    </row>
    <row r="738" spans="1:5" x14ac:dyDescent="0.2">
      <c r="A738" s="24" t="s">
        <v>735</v>
      </c>
      <c r="B738" s="27">
        <v>1093.28</v>
      </c>
      <c r="C738" s="27">
        <v>22061052.93</v>
      </c>
      <c r="D738" s="23"/>
      <c r="E738" s="23"/>
    </row>
    <row r="739" spans="1:5" x14ac:dyDescent="0.2">
      <c r="A739" s="24" t="s">
        <v>736</v>
      </c>
      <c r="B739" s="27">
        <v>1076.31</v>
      </c>
      <c r="C739" s="27">
        <v>21637212.030000001</v>
      </c>
      <c r="D739" s="23"/>
      <c r="E739" s="23"/>
    </row>
    <row r="740" spans="1:5" x14ac:dyDescent="0.2">
      <c r="A740" s="24" t="s">
        <v>737</v>
      </c>
      <c r="B740" s="27">
        <v>1073.57</v>
      </c>
      <c r="C740" s="27">
        <v>21511272.07</v>
      </c>
      <c r="D740" s="23"/>
      <c r="E740" s="23"/>
    </row>
    <row r="741" spans="1:5" x14ac:dyDescent="0.2">
      <c r="A741" s="24" t="s">
        <v>738</v>
      </c>
      <c r="B741" s="27">
        <v>1055.0999999999999</v>
      </c>
      <c r="C741" s="27">
        <v>21116412.969999999</v>
      </c>
      <c r="D741" s="23"/>
      <c r="E741" s="23"/>
    </row>
    <row r="742" spans="1:5" x14ac:dyDescent="0.2">
      <c r="A742" s="24" t="s">
        <v>739</v>
      </c>
      <c r="B742" s="27">
        <v>1065.5</v>
      </c>
      <c r="C742" s="27">
        <v>21324492.140000001</v>
      </c>
      <c r="D742" s="23"/>
      <c r="E742" s="23"/>
    </row>
    <row r="743" spans="1:5" x14ac:dyDescent="0.2">
      <c r="A743" s="24" t="s">
        <v>740</v>
      </c>
      <c r="B743" s="27">
        <v>1104.0899999999999</v>
      </c>
      <c r="C743" s="27">
        <v>21997245.460000001</v>
      </c>
      <c r="D743" s="23"/>
      <c r="E743" s="23"/>
    </row>
    <row r="744" spans="1:5" x14ac:dyDescent="0.2">
      <c r="A744" s="24" t="s">
        <v>741</v>
      </c>
      <c r="B744" s="27">
        <v>1080.0899999999999</v>
      </c>
      <c r="C744" s="27">
        <v>21514181.539999999</v>
      </c>
      <c r="D744" s="23"/>
      <c r="E744" s="23"/>
    </row>
    <row r="745" spans="1:5" x14ac:dyDescent="0.2">
      <c r="A745" s="24" t="s">
        <v>742</v>
      </c>
      <c r="B745" s="27">
        <v>1068.21</v>
      </c>
      <c r="C745" s="27">
        <v>21646899.77</v>
      </c>
      <c r="D745" s="23"/>
      <c r="E745" s="23"/>
    </row>
    <row r="746" spans="1:5" x14ac:dyDescent="0.2">
      <c r="A746" s="24" t="s">
        <v>743</v>
      </c>
      <c r="B746" s="27">
        <v>1079.01</v>
      </c>
      <c r="C746" s="27">
        <v>21749282.039999999</v>
      </c>
      <c r="D746" s="23"/>
      <c r="E746" s="23"/>
    </row>
    <row r="747" spans="1:5" x14ac:dyDescent="0.2">
      <c r="A747" s="24" t="s">
        <v>744</v>
      </c>
      <c r="B747" s="27">
        <v>1107.98</v>
      </c>
      <c r="C747" s="27">
        <v>22134141.670000002</v>
      </c>
      <c r="D747" s="23"/>
      <c r="E747" s="23"/>
    </row>
    <row r="748" spans="1:5" x14ac:dyDescent="0.2">
      <c r="A748" s="24" t="s">
        <v>745</v>
      </c>
      <c r="B748" s="27">
        <v>1108.5899999999999</v>
      </c>
      <c r="C748" s="27">
        <v>22035251.039999999</v>
      </c>
      <c r="D748" s="23"/>
      <c r="E748" s="23"/>
    </row>
    <row r="749" spans="1:5" x14ac:dyDescent="0.2">
      <c r="A749" s="24" t="s">
        <v>746</v>
      </c>
      <c r="B749" s="27">
        <v>1097.71</v>
      </c>
      <c r="C749" s="27">
        <v>21769254.640000001</v>
      </c>
      <c r="D749" s="23"/>
      <c r="E749" s="23"/>
    </row>
    <row r="750" spans="1:5" x14ac:dyDescent="0.2">
      <c r="A750" s="24" t="s">
        <v>747</v>
      </c>
      <c r="B750" s="27">
        <v>1098.23</v>
      </c>
      <c r="C750" s="27">
        <v>21746617.829999998</v>
      </c>
      <c r="D750" s="23"/>
      <c r="E750" s="23"/>
    </row>
    <row r="751" spans="1:5" x14ac:dyDescent="0.2">
      <c r="A751" s="24" t="s">
        <v>748</v>
      </c>
      <c r="B751" s="27">
        <v>1093.58</v>
      </c>
      <c r="C751" s="27">
        <v>21159571.82</v>
      </c>
      <c r="D751" s="23"/>
      <c r="E751" s="23"/>
    </row>
    <row r="752" spans="1:5" x14ac:dyDescent="0.2">
      <c r="A752" s="24" t="s">
        <v>749</v>
      </c>
      <c r="B752" s="27">
        <v>1088.8599999999999</v>
      </c>
      <c r="C752" s="27">
        <v>21317426.75</v>
      </c>
      <c r="D752" s="23"/>
      <c r="E752" s="23"/>
    </row>
    <row r="753" spans="1:5" x14ac:dyDescent="0.2">
      <c r="A753" s="24" t="s">
        <v>750</v>
      </c>
      <c r="B753" s="27">
        <v>1090.71</v>
      </c>
      <c r="C753" s="27">
        <v>21171225.079999998</v>
      </c>
      <c r="D753" s="23"/>
      <c r="E753" s="23"/>
    </row>
    <row r="754" spans="1:5" x14ac:dyDescent="0.2">
      <c r="A754" s="24" t="s">
        <v>751</v>
      </c>
      <c r="B754" s="27">
        <v>1117.8599999999999</v>
      </c>
      <c r="C754" s="27">
        <v>21698221.690000001</v>
      </c>
      <c r="D754" s="23"/>
      <c r="E754" s="23"/>
    </row>
    <row r="755" spans="1:5" x14ac:dyDescent="0.2">
      <c r="A755" s="24" t="s">
        <v>752</v>
      </c>
      <c r="B755" s="27">
        <v>1121.29</v>
      </c>
      <c r="C755" s="27">
        <v>21764770.870000001</v>
      </c>
      <c r="D755" s="23"/>
      <c r="E755" s="23"/>
    </row>
    <row r="756" spans="1:5" x14ac:dyDescent="0.2">
      <c r="A756" s="24" t="s">
        <v>753</v>
      </c>
      <c r="B756" s="27">
        <v>1137.3800000000001</v>
      </c>
      <c r="C756" s="27">
        <v>21738531.34</v>
      </c>
      <c r="D756" s="23"/>
      <c r="E756" s="23"/>
    </row>
    <row r="757" spans="1:5" x14ac:dyDescent="0.2">
      <c r="A757" s="24" t="s">
        <v>754</v>
      </c>
      <c r="B757" s="27">
        <v>1144.29</v>
      </c>
      <c r="C757" s="27">
        <v>21487457.18</v>
      </c>
      <c r="D757" s="23"/>
      <c r="E757" s="23"/>
    </row>
    <row r="758" spans="1:5" x14ac:dyDescent="0.2">
      <c r="A758" s="24" t="s">
        <v>755</v>
      </c>
      <c r="B758" s="27">
        <v>1144.3800000000001</v>
      </c>
      <c r="C758" s="27">
        <v>21287055.989999998</v>
      </c>
      <c r="D758" s="23"/>
      <c r="E758" s="23"/>
    </row>
    <row r="759" spans="1:5" x14ac:dyDescent="0.2">
      <c r="A759" s="24" t="s">
        <v>756</v>
      </c>
      <c r="B759" s="27">
        <v>1157.3900000000001</v>
      </c>
      <c r="C759" s="27">
        <v>21454497.890000001</v>
      </c>
      <c r="D759" s="23"/>
      <c r="E759" s="23"/>
    </row>
    <row r="760" spans="1:5" x14ac:dyDescent="0.2">
      <c r="A760" s="24" t="s">
        <v>757</v>
      </c>
      <c r="B760" s="27">
        <v>1137.9000000000001</v>
      </c>
      <c r="C760" s="27">
        <v>20518755.670000002</v>
      </c>
      <c r="D760" s="23"/>
      <c r="E760" s="23"/>
    </row>
    <row r="761" spans="1:5" x14ac:dyDescent="0.2">
      <c r="A761" s="24" t="s">
        <v>758</v>
      </c>
      <c r="B761" s="27">
        <v>1140.46</v>
      </c>
      <c r="C761" s="27">
        <v>20576236.75</v>
      </c>
      <c r="D761" s="23"/>
      <c r="E761" s="23"/>
    </row>
    <row r="762" spans="1:5" x14ac:dyDescent="0.2">
      <c r="A762" s="24" t="s">
        <v>759</v>
      </c>
      <c r="B762" s="27">
        <v>1156.71</v>
      </c>
      <c r="C762" s="27">
        <v>20610773.18</v>
      </c>
      <c r="D762" s="23"/>
      <c r="E762" s="23"/>
    </row>
    <row r="763" spans="1:5" x14ac:dyDescent="0.2">
      <c r="A763" s="24" t="s">
        <v>760</v>
      </c>
      <c r="B763" s="27">
        <v>1150.1400000000001</v>
      </c>
      <c r="C763" s="27">
        <v>20493551.539999999</v>
      </c>
      <c r="D763" s="23"/>
      <c r="E763" s="23"/>
    </row>
    <row r="764" spans="1:5" x14ac:dyDescent="0.2">
      <c r="A764" s="24" t="s">
        <v>761</v>
      </c>
      <c r="B764" s="27">
        <v>1151.0999999999999</v>
      </c>
      <c r="C764" s="27">
        <v>20272005.690000001</v>
      </c>
      <c r="D764" s="23"/>
      <c r="E764" s="23"/>
    </row>
    <row r="765" spans="1:5" x14ac:dyDescent="0.2">
      <c r="A765" s="24" t="s">
        <v>762</v>
      </c>
      <c r="B765" s="27">
        <v>1151.48</v>
      </c>
      <c r="C765" s="27">
        <v>20219942.32</v>
      </c>
      <c r="D765" s="23"/>
      <c r="E765" s="23"/>
    </row>
    <row r="766" spans="1:5" x14ac:dyDescent="0.2">
      <c r="A766" s="24" t="s">
        <v>763</v>
      </c>
      <c r="B766" s="27">
        <v>1151.24</v>
      </c>
      <c r="C766" s="27">
        <v>19950707.370000001</v>
      </c>
      <c r="D766" s="23"/>
      <c r="E766" s="23"/>
    </row>
    <row r="767" spans="1:5" x14ac:dyDescent="0.2">
      <c r="A767" s="24" t="s">
        <v>764</v>
      </c>
      <c r="B767" s="27">
        <v>1156.02</v>
      </c>
      <c r="C767" s="27">
        <v>19815649.34</v>
      </c>
      <c r="D767" s="23"/>
      <c r="E767" s="23"/>
    </row>
    <row r="768" spans="1:5" x14ac:dyDescent="0.2">
      <c r="A768" s="24" t="s">
        <v>765</v>
      </c>
      <c r="B768" s="27">
        <v>1143.8599999999999</v>
      </c>
      <c r="C768" s="27">
        <v>19267765.16</v>
      </c>
      <c r="D768" s="23"/>
      <c r="E768" s="23"/>
    </row>
    <row r="769" spans="1:5" x14ac:dyDescent="0.2">
      <c r="A769" s="24" t="s">
        <v>766</v>
      </c>
      <c r="B769" s="27">
        <v>1146.1300000000001</v>
      </c>
      <c r="C769" s="27">
        <v>19107057.010000002</v>
      </c>
      <c r="D769" s="23"/>
      <c r="E769" s="23"/>
    </row>
    <row r="770" spans="1:5" x14ac:dyDescent="0.2">
      <c r="A770" s="24" t="s">
        <v>767</v>
      </c>
      <c r="B770" s="27">
        <v>1143.3399999999999</v>
      </c>
      <c r="C770" s="27">
        <v>18911322.390000001</v>
      </c>
      <c r="D770" s="23"/>
      <c r="E770" s="23"/>
    </row>
    <row r="771" spans="1:5" x14ac:dyDescent="0.2">
      <c r="A771" s="24" t="s">
        <v>768</v>
      </c>
      <c r="B771" s="27">
        <v>1132.67</v>
      </c>
      <c r="C771" s="27">
        <v>18734821.600000001</v>
      </c>
      <c r="D771" s="23"/>
      <c r="E771" s="23"/>
    </row>
    <row r="772" spans="1:5" x14ac:dyDescent="0.2">
      <c r="A772" s="24" t="s">
        <v>769</v>
      </c>
      <c r="B772" s="27">
        <v>1126.8800000000001</v>
      </c>
      <c r="C772" s="27">
        <v>18638961.91</v>
      </c>
      <c r="D772" s="23"/>
      <c r="E772" s="23"/>
    </row>
    <row r="773" spans="1:5" x14ac:dyDescent="0.2">
      <c r="A773" s="24" t="s">
        <v>770</v>
      </c>
      <c r="B773" s="27">
        <v>1126.56</v>
      </c>
      <c r="C773" s="27">
        <v>18584951.780000001</v>
      </c>
      <c r="D773" s="23"/>
      <c r="E773" s="23"/>
    </row>
    <row r="774" spans="1:5" x14ac:dyDescent="0.2">
      <c r="A774" s="24" t="s">
        <v>771</v>
      </c>
      <c r="B774" s="27">
        <v>1126.22</v>
      </c>
      <c r="C774" s="27">
        <v>18579446.5</v>
      </c>
      <c r="D774" s="23"/>
      <c r="E774" s="23"/>
    </row>
    <row r="775" spans="1:5" x14ac:dyDescent="0.2">
      <c r="A775" s="24" t="s">
        <v>772</v>
      </c>
      <c r="B775" s="27">
        <v>1130.32</v>
      </c>
      <c r="C775" s="27">
        <v>18447929.940000001</v>
      </c>
      <c r="D775" s="23"/>
      <c r="E775" s="23"/>
    </row>
    <row r="776" spans="1:5" x14ac:dyDescent="0.2">
      <c r="A776" s="24" t="s">
        <v>773</v>
      </c>
      <c r="B776" s="27">
        <v>1120.1400000000001</v>
      </c>
      <c r="C776" s="27">
        <v>18235149.449999999</v>
      </c>
      <c r="D776" s="23"/>
      <c r="E776" s="23"/>
    </row>
    <row r="777" spans="1:5" x14ac:dyDescent="0.2">
      <c r="A777" s="24" t="s">
        <v>774</v>
      </c>
      <c r="B777" s="27">
        <v>1116.57</v>
      </c>
      <c r="C777" s="27">
        <v>17948072.199999999</v>
      </c>
      <c r="D777" s="23"/>
      <c r="E777" s="23"/>
    </row>
    <row r="778" spans="1:5" x14ac:dyDescent="0.2">
      <c r="A778" s="24" t="s">
        <v>775</v>
      </c>
      <c r="B778" s="27">
        <v>1107.2</v>
      </c>
      <c r="C778" s="27">
        <v>17697974.16</v>
      </c>
      <c r="D778" s="23"/>
      <c r="E778" s="23"/>
    </row>
    <row r="779" spans="1:5" x14ac:dyDescent="0.2">
      <c r="A779" s="24" t="s">
        <v>776</v>
      </c>
      <c r="B779" s="27">
        <v>1112.17</v>
      </c>
      <c r="C779" s="27">
        <v>17777455.449999999</v>
      </c>
      <c r="D779" s="23"/>
      <c r="E779" s="23"/>
    </row>
    <row r="780" spans="1:5" x14ac:dyDescent="0.2">
      <c r="A780" s="24" t="s">
        <v>777</v>
      </c>
      <c r="B780" s="27">
        <v>1098.5999999999999</v>
      </c>
      <c r="C780" s="27">
        <v>17450102.800000001</v>
      </c>
      <c r="D780" s="23"/>
      <c r="E780" s="23"/>
    </row>
    <row r="781" spans="1:5" x14ac:dyDescent="0.2">
      <c r="A781" s="24" t="s">
        <v>778</v>
      </c>
      <c r="B781" s="27">
        <v>1088.05</v>
      </c>
      <c r="C781" s="27">
        <v>16784956.760000002</v>
      </c>
      <c r="D781" s="23"/>
      <c r="E781" s="23"/>
    </row>
    <row r="782" spans="1:5" x14ac:dyDescent="0.2">
      <c r="A782" s="24" t="s">
        <v>779</v>
      </c>
      <c r="B782" s="27">
        <v>1087.0899999999999</v>
      </c>
      <c r="C782" s="27">
        <v>16791865.579999998</v>
      </c>
      <c r="D782" s="23"/>
      <c r="E782" s="23"/>
    </row>
    <row r="783" spans="1:5" x14ac:dyDescent="0.2">
      <c r="A783" s="24" t="s">
        <v>780</v>
      </c>
      <c r="B783" s="27">
        <v>1074.57</v>
      </c>
      <c r="C783" s="27">
        <v>16575482.24</v>
      </c>
      <c r="D783" s="23"/>
      <c r="E783" s="23"/>
    </row>
    <row r="784" spans="1:5" x14ac:dyDescent="0.2">
      <c r="A784" s="24" t="s">
        <v>781</v>
      </c>
      <c r="B784" s="27">
        <v>1063.96</v>
      </c>
      <c r="C784" s="27">
        <v>16408753.6</v>
      </c>
      <c r="D784" s="23"/>
      <c r="E784" s="23"/>
    </row>
    <row r="785" spans="1:5" x14ac:dyDescent="0.2">
      <c r="A785" s="24" t="s">
        <v>782</v>
      </c>
      <c r="B785" s="27">
        <v>1049.6099999999999</v>
      </c>
      <c r="C785" s="27">
        <v>16076028</v>
      </c>
      <c r="D785" s="23"/>
      <c r="E785" s="23"/>
    </row>
    <row r="786" spans="1:5" x14ac:dyDescent="0.2">
      <c r="A786" s="24" t="s">
        <v>783</v>
      </c>
      <c r="B786" s="27">
        <v>1043.51</v>
      </c>
      <c r="C786" s="27">
        <v>15982636.539999999</v>
      </c>
      <c r="D786" s="23"/>
      <c r="E786" s="23"/>
    </row>
    <row r="787" spans="1:5" x14ac:dyDescent="0.2">
      <c r="A787" s="24" t="s">
        <v>784</v>
      </c>
      <c r="B787" s="27">
        <v>1060.58</v>
      </c>
      <c r="C787" s="27">
        <v>16244107.529999999</v>
      </c>
      <c r="D787" s="23"/>
      <c r="E787" s="23"/>
    </row>
    <row r="788" spans="1:5" x14ac:dyDescent="0.2">
      <c r="A788" s="24" t="s">
        <v>785</v>
      </c>
      <c r="B788" s="27">
        <v>1046.8499999999999</v>
      </c>
      <c r="C788" s="27">
        <v>16033756.619999999</v>
      </c>
      <c r="D788" s="23"/>
      <c r="E788" s="23"/>
    </row>
    <row r="789" spans="1:5" x14ac:dyDescent="0.2">
      <c r="A789" s="24" t="s">
        <v>786</v>
      </c>
      <c r="B789" s="27">
        <v>1069.23</v>
      </c>
      <c r="C789" s="27">
        <v>16376474.800000001</v>
      </c>
      <c r="D789" s="23"/>
      <c r="E789" s="23"/>
    </row>
    <row r="790" spans="1:5" x14ac:dyDescent="0.2">
      <c r="A790" s="24" t="s">
        <v>787</v>
      </c>
      <c r="B790" s="27">
        <v>1073.99</v>
      </c>
      <c r="C790" s="27">
        <v>16449386.220000001</v>
      </c>
      <c r="D790" s="23"/>
      <c r="E790" s="23"/>
    </row>
    <row r="791" spans="1:5" x14ac:dyDescent="0.2">
      <c r="A791" s="24" t="s">
        <v>788</v>
      </c>
      <c r="B791" s="27">
        <v>1035.27</v>
      </c>
      <c r="C791" s="27">
        <v>15856312.109999999</v>
      </c>
      <c r="D791" s="23"/>
      <c r="E791" s="23"/>
    </row>
    <row r="792" spans="1:5" x14ac:dyDescent="0.2">
      <c r="A792" s="24" t="s">
        <v>789</v>
      </c>
      <c r="B792" s="27">
        <v>1047.94</v>
      </c>
      <c r="C792" s="27">
        <v>16050411.15</v>
      </c>
      <c r="D792" s="23"/>
      <c r="E792" s="23"/>
    </row>
    <row r="793" spans="1:5" x14ac:dyDescent="0.2">
      <c r="A793" s="24" t="s">
        <v>790</v>
      </c>
      <c r="B793" s="27">
        <v>1051.2</v>
      </c>
      <c r="C793" s="27">
        <v>16100365.119999999</v>
      </c>
      <c r="D793" s="23"/>
      <c r="E793" s="23"/>
    </row>
    <row r="794" spans="1:5" x14ac:dyDescent="0.2">
      <c r="A794" s="24" t="s">
        <v>791</v>
      </c>
      <c r="B794" s="27">
        <v>1047.5</v>
      </c>
      <c r="C794" s="27">
        <v>16043757.609999999</v>
      </c>
      <c r="D794" s="23"/>
      <c r="E794" s="23"/>
    </row>
    <row r="795" spans="1:5" x14ac:dyDescent="0.2">
      <c r="A795" s="24" t="s">
        <v>792</v>
      </c>
      <c r="B795" s="27">
        <v>1061.47</v>
      </c>
      <c r="C795" s="27">
        <v>16257738.99</v>
      </c>
      <c r="D795" s="23"/>
      <c r="E795" s="23"/>
    </row>
    <row r="796" spans="1:5" x14ac:dyDescent="0.2">
      <c r="A796" s="24" t="s">
        <v>793</v>
      </c>
      <c r="B796" s="27">
        <v>1060.48</v>
      </c>
      <c r="C796" s="27">
        <v>16242435.970000001</v>
      </c>
      <c r="D796" s="23"/>
      <c r="E796" s="23"/>
    </row>
    <row r="797" spans="1:5" x14ac:dyDescent="0.2">
      <c r="A797" s="24" t="s">
        <v>794</v>
      </c>
      <c r="B797" s="27">
        <v>1055.9100000000001</v>
      </c>
      <c r="C797" s="27">
        <v>16172453.439999999</v>
      </c>
      <c r="D797" s="23"/>
      <c r="E797" s="23"/>
    </row>
    <row r="798" spans="1:5" x14ac:dyDescent="0.2">
      <c r="A798" s="24" t="s">
        <v>795</v>
      </c>
      <c r="B798" s="27">
        <v>1042.6099999999999</v>
      </c>
      <c r="C798" s="27">
        <v>15968750.390000001</v>
      </c>
      <c r="D798" s="23"/>
      <c r="E798" s="23"/>
    </row>
    <row r="799" spans="1:5" x14ac:dyDescent="0.2">
      <c r="A799" s="24" t="s">
        <v>796</v>
      </c>
      <c r="B799" s="27">
        <v>1036.3599999999999</v>
      </c>
      <c r="C799" s="27">
        <v>15873074.16</v>
      </c>
      <c r="D799" s="23"/>
      <c r="E799" s="23"/>
    </row>
    <row r="800" spans="1:5" x14ac:dyDescent="0.2">
      <c r="A800" s="24" t="s">
        <v>797</v>
      </c>
      <c r="B800" s="27">
        <v>1041.6099999999999</v>
      </c>
      <c r="C800" s="27">
        <v>15953468.640000001</v>
      </c>
      <c r="D800" s="23"/>
      <c r="E800" s="23"/>
    </row>
    <row r="801" spans="1:5" x14ac:dyDescent="0.2">
      <c r="A801" s="24" t="s">
        <v>798</v>
      </c>
      <c r="B801" s="27">
        <v>1040.18</v>
      </c>
      <c r="C801" s="27">
        <v>15931589.199999999</v>
      </c>
      <c r="D801" s="23"/>
      <c r="E801" s="23"/>
    </row>
    <row r="802" spans="1:5" x14ac:dyDescent="0.2">
      <c r="A802" s="24" t="s">
        <v>799</v>
      </c>
      <c r="B802" s="27">
        <v>1028.45</v>
      </c>
      <c r="C802" s="27">
        <v>15751916.800000001</v>
      </c>
      <c r="D802" s="23"/>
      <c r="E802" s="23"/>
    </row>
    <row r="803" spans="1:5" x14ac:dyDescent="0.2">
      <c r="A803" s="24" t="s">
        <v>800</v>
      </c>
      <c r="B803" s="27">
        <v>1005.96</v>
      </c>
      <c r="C803" s="27">
        <v>15407464.02</v>
      </c>
      <c r="D803" s="23"/>
      <c r="E803" s="23"/>
    </row>
    <row r="804" spans="1:5" x14ac:dyDescent="0.2">
      <c r="A804" s="24" t="s">
        <v>801</v>
      </c>
      <c r="B804" s="27">
        <v>1021.42</v>
      </c>
      <c r="C804" s="27">
        <v>15644328.93</v>
      </c>
      <c r="D804" s="23"/>
      <c r="E804" s="23"/>
    </row>
    <row r="805" spans="1:5" x14ac:dyDescent="0.2">
      <c r="A805" s="24" t="s">
        <v>802</v>
      </c>
      <c r="B805" s="27">
        <v>1016.78</v>
      </c>
      <c r="C805" s="27">
        <v>15573171.939999999</v>
      </c>
      <c r="D805" s="23"/>
      <c r="E805" s="23"/>
    </row>
    <row r="806" spans="1:5" x14ac:dyDescent="0.2">
      <c r="A806" s="24" t="s">
        <v>803</v>
      </c>
      <c r="B806" s="27">
        <v>1005.38</v>
      </c>
      <c r="C806" s="27">
        <v>15398636.08</v>
      </c>
      <c r="D806" s="23"/>
      <c r="E806" s="23"/>
    </row>
    <row r="807" spans="1:5" x14ac:dyDescent="0.2">
      <c r="A807" s="24" t="s">
        <v>804</v>
      </c>
      <c r="B807" s="27">
        <v>1008.46</v>
      </c>
      <c r="C807" s="27">
        <v>15346241.550000001</v>
      </c>
      <c r="D807" s="23"/>
      <c r="E807" s="23"/>
    </row>
    <row r="808" spans="1:5" x14ac:dyDescent="0.2">
      <c r="A808" s="24" t="s">
        <v>805</v>
      </c>
      <c r="B808" s="27">
        <v>1006.93</v>
      </c>
      <c r="C808" s="27">
        <v>15114007.49</v>
      </c>
      <c r="D808" s="23"/>
      <c r="E808" s="23"/>
    </row>
    <row r="809" spans="1:5" x14ac:dyDescent="0.2">
      <c r="A809" s="24" t="s">
        <v>806</v>
      </c>
      <c r="B809" s="27">
        <v>1010.92</v>
      </c>
      <c r="C809" s="27">
        <v>15173971.92</v>
      </c>
      <c r="D809" s="23"/>
      <c r="E809" s="23"/>
    </row>
    <row r="810" spans="1:5" x14ac:dyDescent="0.2">
      <c r="A810" s="24" t="s">
        <v>807</v>
      </c>
      <c r="B810" s="27">
        <v>1006.98</v>
      </c>
      <c r="C810" s="27">
        <v>15114749.83</v>
      </c>
      <c r="D810" s="23"/>
      <c r="E810" s="23"/>
    </row>
    <row r="811" spans="1:5" x14ac:dyDescent="0.2">
      <c r="A811" s="24" t="s">
        <v>808</v>
      </c>
      <c r="B811" s="27">
        <v>1006.41</v>
      </c>
      <c r="C811" s="27">
        <v>15106245.189999999</v>
      </c>
      <c r="D811" s="23"/>
      <c r="E811" s="23"/>
    </row>
    <row r="812" spans="1:5" x14ac:dyDescent="0.2">
      <c r="A812" s="24" t="s">
        <v>809</v>
      </c>
      <c r="B812" s="27">
        <v>1015.87</v>
      </c>
      <c r="C812" s="27">
        <v>15248276.130000001</v>
      </c>
      <c r="D812" s="23"/>
      <c r="E812" s="23"/>
    </row>
    <row r="813" spans="1:5" x14ac:dyDescent="0.2">
      <c r="A813" s="24" t="s">
        <v>810</v>
      </c>
      <c r="B813" s="27">
        <v>1005.97</v>
      </c>
      <c r="C813" s="27">
        <v>15099579.98</v>
      </c>
      <c r="D813" s="23"/>
      <c r="E813" s="23"/>
    </row>
    <row r="814" spans="1:5" x14ac:dyDescent="0.2">
      <c r="A814" s="24" t="s">
        <v>811</v>
      </c>
      <c r="B814" s="27">
        <v>998.73</v>
      </c>
      <c r="C814" s="27">
        <v>14991001.66</v>
      </c>
      <c r="D814" s="23"/>
      <c r="E814" s="23"/>
    </row>
    <row r="815" spans="1:5" x14ac:dyDescent="0.2">
      <c r="A815" s="24" t="s">
        <v>812</v>
      </c>
      <c r="B815" s="27">
        <v>1001.19</v>
      </c>
      <c r="C815" s="27">
        <v>15027823.050000001</v>
      </c>
      <c r="D815" s="23"/>
      <c r="E815" s="23"/>
    </row>
    <row r="816" spans="1:5" x14ac:dyDescent="0.2">
      <c r="A816" s="24" t="s">
        <v>813</v>
      </c>
      <c r="B816" s="27">
        <v>987.56</v>
      </c>
      <c r="C816" s="27">
        <v>14823301.17</v>
      </c>
      <c r="D816" s="23"/>
      <c r="E816" s="23"/>
    </row>
    <row r="817" spans="1:5" x14ac:dyDescent="0.2">
      <c r="A817" s="24" t="s">
        <v>814</v>
      </c>
      <c r="B817" s="27">
        <v>989.72</v>
      </c>
      <c r="C817" s="27">
        <v>14855746.029999999</v>
      </c>
      <c r="D817" s="23"/>
      <c r="E817" s="23"/>
    </row>
    <row r="818" spans="1:5" x14ac:dyDescent="0.2">
      <c r="A818" s="24" t="s">
        <v>815</v>
      </c>
      <c r="B818" s="27">
        <v>984.27</v>
      </c>
      <c r="C818" s="27">
        <v>14773862.109999999</v>
      </c>
      <c r="D818" s="23"/>
      <c r="E818" s="23"/>
    </row>
    <row r="819" spans="1:5" x14ac:dyDescent="0.2">
      <c r="A819" s="24" t="s">
        <v>816</v>
      </c>
      <c r="B819" s="27">
        <v>982.29</v>
      </c>
      <c r="C819" s="27">
        <v>14744147.939999999</v>
      </c>
      <c r="D819" s="23"/>
      <c r="E819" s="23"/>
    </row>
    <row r="820" spans="1:5" x14ac:dyDescent="0.2">
      <c r="A820" s="24" t="s">
        <v>817</v>
      </c>
      <c r="B820" s="27">
        <v>984.26</v>
      </c>
      <c r="C820" s="27">
        <v>14773738.84</v>
      </c>
      <c r="D820" s="23"/>
      <c r="E820" s="23"/>
    </row>
    <row r="821" spans="1:5" x14ac:dyDescent="0.2">
      <c r="A821" s="24" t="s">
        <v>818</v>
      </c>
      <c r="B821" s="27">
        <v>998.65</v>
      </c>
      <c r="C821" s="27">
        <v>14989699.310000001</v>
      </c>
      <c r="D821" s="23"/>
      <c r="E821" s="23"/>
    </row>
    <row r="822" spans="1:5" x14ac:dyDescent="0.2">
      <c r="A822" s="24" t="s">
        <v>819</v>
      </c>
      <c r="B822" s="27">
        <v>999.19</v>
      </c>
      <c r="C822" s="27">
        <v>14997864.109999999</v>
      </c>
      <c r="D822" s="23"/>
      <c r="E822" s="23"/>
    </row>
    <row r="823" spans="1:5" x14ac:dyDescent="0.2">
      <c r="A823" s="24" t="s">
        <v>820</v>
      </c>
      <c r="B823" s="27">
        <v>995.84</v>
      </c>
      <c r="C823" s="27">
        <v>14947548.560000001</v>
      </c>
      <c r="D823" s="23"/>
      <c r="E823" s="23"/>
    </row>
    <row r="824" spans="1:5" x14ac:dyDescent="0.2">
      <c r="A824" s="24" t="s">
        <v>821</v>
      </c>
      <c r="B824" s="27">
        <v>997.62</v>
      </c>
      <c r="C824" s="27">
        <v>14974300.18</v>
      </c>
      <c r="D824" s="23"/>
      <c r="E824" s="23"/>
    </row>
    <row r="825" spans="1:5" x14ac:dyDescent="0.2">
      <c r="A825" s="24" t="s">
        <v>822</v>
      </c>
      <c r="B825" s="27">
        <v>1002.21</v>
      </c>
      <c r="C825" s="27">
        <v>15043098.66</v>
      </c>
      <c r="D825" s="23"/>
      <c r="E825" s="23"/>
    </row>
    <row r="826" spans="1:5" x14ac:dyDescent="0.2">
      <c r="A826" s="24" t="s">
        <v>823</v>
      </c>
      <c r="B826" s="27">
        <v>1001.75</v>
      </c>
      <c r="C826" s="27">
        <v>15036207.34</v>
      </c>
      <c r="D826" s="23"/>
      <c r="E826" s="23"/>
    </row>
    <row r="827" spans="1:5" x14ac:dyDescent="0.2">
      <c r="A827" s="24" t="s">
        <v>824</v>
      </c>
      <c r="B827" s="27">
        <v>998.88</v>
      </c>
      <c r="C827" s="27">
        <v>14993159.789999999</v>
      </c>
      <c r="D827" s="23"/>
      <c r="E827" s="23"/>
    </row>
    <row r="828" spans="1:5" x14ac:dyDescent="0.2">
      <c r="A828" s="24" t="s">
        <v>825</v>
      </c>
      <c r="B828" s="27">
        <v>1000.23</v>
      </c>
      <c r="C828" s="27">
        <v>15013449.92</v>
      </c>
      <c r="D828" s="23"/>
      <c r="E828" s="23"/>
    </row>
    <row r="829" spans="1:5" x14ac:dyDescent="0.2">
      <c r="A829" s="24" t="s">
        <v>826</v>
      </c>
      <c r="B829" s="27">
        <v>999.84</v>
      </c>
      <c r="C829" s="27">
        <v>15007532.74</v>
      </c>
      <c r="D829" s="23"/>
      <c r="E829" s="23"/>
    </row>
    <row r="830" spans="1:5" x14ac:dyDescent="0.2">
      <c r="A830" s="24" t="s">
        <v>827</v>
      </c>
      <c r="B830" s="27">
        <v>999.89</v>
      </c>
      <c r="C830" s="27">
        <v>15008355.119999999</v>
      </c>
      <c r="D830" s="23"/>
      <c r="E830" s="23"/>
    </row>
    <row r="831" spans="1:5" x14ac:dyDescent="0.2">
      <c r="A831" s="24" t="s">
        <v>828</v>
      </c>
      <c r="B831" s="27">
        <v>999.95</v>
      </c>
      <c r="C831" s="27">
        <v>15009177.539999999</v>
      </c>
      <c r="D831" s="23"/>
      <c r="E831" s="23"/>
    </row>
    <row r="832" spans="1:5" x14ac:dyDescent="0.2">
      <c r="A832" t="s">
        <v>828</v>
      </c>
      <c r="B832" s="1">
        <v>927.74</v>
      </c>
      <c r="C832" s="1">
        <v>118017087.40000001</v>
      </c>
    </row>
    <row r="833" spans="1:3" x14ac:dyDescent="0.2">
      <c r="A833" t="s">
        <v>829</v>
      </c>
      <c r="B833" s="1">
        <v>926.88</v>
      </c>
      <c r="C833" s="1">
        <v>118207035.97</v>
      </c>
    </row>
    <row r="834" spans="1:3" x14ac:dyDescent="0.2">
      <c r="A834" t="s">
        <v>830</v>
      </c>
      <c r="B834" s="1">
        <v>930.56</v>
      </c>
      <c r="C834" s="1">
        <v>118700759.7</v>
      </c>
    </row>
    <row r="835" spans="1:3" x14ac:dyDescent="0.2">
      <c r="A835" t="s">
        <v>831</v>
      </c>
      <c r="B835" s="1">
        <v>919.81</v>
      </c>
      <c r="C835" s="1">
        <v>117441658.16</v>
      </c>
    </row>
    <row r="836" spans="1:3" x14ac:dyDescent="0.2">
      <c r="A836" t="s">
        <v>832</v>
      </c>
      <c r="B836" s="1">
        <v>917.42</v>
      </c>
      <c r="C836" s="1">
        <v>117136692.81999999</v>
      </c>
    </row>
    <row r="837" spans="1:3" x14ac:dyDescent="0.2">
      <c r="A837" t="s">
        <v>833</v>
      </c>
      <c r="B837" s="1">
        <v>920.27</v>
      </c>
      <c r="C837" s="1">
        <v>117472176.34999999</v>
      </c>
    </row>
    <row r="838" spans="1:3" x14ac:dyDescent="0.2">
      <c r="A838" t="s">
        <v>834</v>
      </c>
      <c r="B838" s="1">
        <v>921.01</v>
      </c>
      <c r="C838" s="1">
        <v>117527507.01000001</v>
      </c>
    </row>
    <row r="839" spans="1:3" x14ac:dyDescent="0.2">
      <c r="A839" t="s">
        <v>835</v>
      </c>
      <c r="B839" s="1">
        <v>917.16</v>
      </c>
      <c r="C839" s="1">
        <v>117127406.75</v>
      </c>
    </row>
    <row r="840" spans="1:3" x14ac:dyDescent="0.2">
      <c r="A840" t="s">
        <v>836</v>
      </c>
      <c r="B840" s="1">
        <v>915.58</v>
      </c>
      <c r="C840" s="1">
        <v>117294615.33</v>
      </c>
    </row>
    <row r="841" spans="1:3" x14ac:dyDescent="0.2">
      <c r="A841" t="s">
        <v>837</v>
      </c>
      <c r="B841" s="1">
        <v>912.1</v>
      </c>
      <c r="C841" s="1">
        <v>117351172.91</v>
      </c>
    </row>
    <row r="842" spans="1:3" x14ac:dyDescent="0.2">
      <c r="A842" t="s">
        <v>838</v>
      </c>
      <c r="B842" s="1">
        <v>911.09</v>
      </c>
      <c r="C842" s="1">
        <v>117354525.73</v>
      </c>
    </row>
    <row r="843" spans="1:3" x14ac:dyDescent="0.2">
      <c r="A843" t="s">
        <v>839</v>
      </c>
      <c r="B843" s="1">
        <v>904.18</v>
      </c>
      <c r="C843" s="1">
        <v>116459599.78</v>
      </c>
    </row>
    <row r="844" spans="1:3" x14ac:dyDescent="0.2">
      <c r="A844" t="s">
        <v>840</v>
      </c>
      <c r="B844" s="1">
        <v>899.67</v>
      </c>
      <c r="C844" s="1">
        <v>115792663.03</v>
      </c>
    </row>
    <row r="845" spans="1:3" x14ac:dyDescent="0.2">
      <c r="A845" t="s">
        <v>841</v>
      </c>
      <c r="B845" s="1">
        <v>899.35</v>
      </c>
      <c r="C845" s="1">
        <v>115751402.83</v>
      </c>
    </row>
    <row r="846" spans="1:3" x14ac:dyDescent="0.2">
      <c r="A846" t="s">
        <v>842</v>
      </c>
      <c r="B846" s="1">
        <v>898.68</v>
      </c>
      <c r="C846" s="1">
        <v>116952926.05</v>
      </c>
    </row>
    <row r="847" spans="1:3" x14ac:dyDescent="0.2">
      <c r="A847" t="s">
        <v>843</v>
      </c>
      <c r="B847" s="1">
        <v>899.6</v>
      </c>
      <c r="C847" s="1">
        <v>116963968.23</v>
      </c>
    </row>
    <row r="848" spans="1:3" x14ac:dyDescent="0.2">
      <c r="A848" t="s">
        <v>844</v>
      </c>
      <c r="B848" s="1">
        <v>897.58</v>
      </c>
      <c r="C848" s="1">
        <v>116606516.86</v>
      </c>
    </row>
    <row r="849" spans="1:3" x14ac:dyDescent="0.2">
      <c r="A849" t="s">
        <v>845</v>
      </c>
      <c r="B849" s="1">
        <v>897.09</v>
      </c>
      <c r="C849" s="1">
        <v>116614414</v>
      </c>
    </row>
    <row r="850" spans="1:3" x14ac:dyDescent="0.2">
      <c r="A850" t="s">
        <v>846</v>
      </c>
      <c r="B850" s="1">
        <v>890.77</v>
      </c>
      <c r="C850" s="1">
        <v>115821746.38</v>
      </c>
    </row>
    <row r="851" spans="1:3" x14ac:dyDescent="0.2">
      <c r="A851" t="s">
        <v>847</v>
      </c>
      <c r="B851" s="1">
        <v>895.5</v>
      </c>
      <c r="C851" s="1">
        <v>118092964.61</v>
      </c>
    </row>
    <row r="852" spans="1:3" x14ac:dyDescent="0.2">
      <c r="A852" t="s">
        <v>848</v>
      </c>
      <c r="B852" s="1">
        <v>896.1</v>
      </c>
      <c r="C852" s="1">
        <v>118172876.76000001</v>
      </c>
    </row>
    <row r="853" spans="1:3" x14ac:dyDescent="0.2">
      <c r="A853" t="s">
        <v>849</v>
      </c>
      <c r="B853" s="1">
        <v>896.57</v>
      </c>
      <c r="C853" s="1">
        <v>118234057.42</v>
      </c>
    </row>
    <row r="854" spans="1:3" x14ac:dyDescent="0.2">
      <c r="A854" t="s">
        <v>850</v>
      </c>
      <c r="B854" s="1">
        <v>891.98</v>
      </c>
      <c r="C854" s="1">
        <v>117683197.31999999</v>
      </c>
    </row>
    <row r="855" spans="1:3" x14ac:dyDescent="0.2">
      <c r="A855" t="s">
        <v>851</v>
      </c>
      <c r="B855" s="1">
        <v>889.67</v>
      </c>
      <c r="C855" s="1">
        <v>117717295.86</v>
      </c>
    </row>
    <row r="856" spans="1:3" x14ac:dyDescent="0.2">
      <c r="A856" t="s">
        <v>852</v>
      </c>
      <c r="B856" s="1">
        <v>898.12</v>
      </c>
      <c r="C856" s="1">
        <v>118855855.25</v>
      </c>
    </row>
    <row r="857" spans="1:3" x14ac:dyDescent="0.2">
      <c r="A857" t="s">
        <v>853</v>
      </c>
      <c r="B857" s="1">
        <v>903.43</v>
      </c>
      <c r="C857" s="1">
        <v>120633874.28</v>
      </c>
    </row>
    <row r="858" spans="1:3" x14ac:dyDescent="0.2">
      <c r="A858" t="s">
        <v>854</v>
      </c>
      <c r="B858" s="1">
        <v>903.74</v>
      </c>
      <c r="C858" s="1">
        <v>121527331.06999999</v>
      </c>
    </row>
    <row r="859" spans="1:3" x14ac:dyDescent="0.2">
      <c r="A859" t="s">
        <v>855</v>
      </c>
      <c r="B859" s="1">
        <v>899.05</v>
      </c>
      <c r="C859" s="1">
        <v>121142303.95999999</v>
      </c>
    </row>
    <row r="860" spans="1:3" x14ac:dyDescent="0.2">
      <c r="A860" t="s">
        <v>856</v>
      </c>
      <c r="B860" s="1">
        <v>900.18</v>
      </c>
      <c r="C860" s="1">
        <v>122246450.79000001</v>
      </c>
    </row>
    <row r="861" spans="1:3" x14ac:dyDescent="0.2">
      <c r="A861" t="s">
        <v>857</v>
      </c>
      <c r="B861" s="1">
        <v>903.77</v>
      </c>
      <c r="C861" s="1">
        <v>123037196.75</v>
      </c>
    </row>
    <row r="862" spans="1:3" x14ac:dyDescent="0.2">
      <c r="A862" t="s">
        <v>858</v>
      </c>
      <c r="B862" s="1">
        <v>899.51</v>
      </c>
      <c r="C862" s="1">
        <v>123163920.04000001</v>
      </c>
    </row>
    <row r="863" spans="1:3" x14ac:dyDescent="0.2">
      <c r="A863" t="s">
        <v>859</v>
      </c>
      <c r="B863" s="1">
        <v>895.08</v>
      </c>
      <c r="C863" s="1">
        <v>122534213.73999999</v>
      </c>
    </row>
    <row r="864" spans="1:3" x14ac:dyDescent="0.2">
      <c r="A864" t="s">
        <v>860</v>
      </c>
      <c r="B864" s="1">
        <v>897.41</v>
      </c>
      <c r="C864" s="1">
        <v>122842960.61</v>
      </c>
    </row>
    <row r="865" spans="1:3" x14ac:dyDescent="0.2">
      <c r="A865" t="s">
        <v>861</v>
      </c>
      <c r="B865" s="1">
        <v>893.09</v>
      </c>
      <c r="C865" s="1">
        <v>122565766.01000001</v>
      </c>
    </row>
    <row r="866" spans="1:3" x14ac:dyDescent="0.2">
      <c r="A866" t="s">
        <v>862</v>
      </c>
      <c r="B866" s="1">
        <v>888.64</v>
      </c>
      <c r="C866" s="1">
        <v>121999157.23999999</v>
      </c>
    </row>
    <row r="867" spans="1:3" x14ac:dyDescent="0.2">
      <c r="A867" t="s">
        <v>863</v>
      </c>
      <c r="B867" s="1">
        <v>883.28</v>
      </c>
      <c r="C867" s="1">
        <v>121224890.31999999</v>
      </c>
    </row>
    <row r="868" spans="1:3" x14ac:dyDescent="0.2">
      <c r="A868" t="s">
        <v>864</v>
      </c>
      <c r="B868" s="1">
        <v>878.37</v>
      </c>
      <c r="C868" s="1">
        <v>120740189.79000001</v>
      </c>
    </row>
    <row r="869" spans="1:3" x14ac:dyDescent="0.2">
      <c r="A869" t="s">
        <v>865</v>
      </c>
      <c r="B869" s="1">
        <v>873.43</v>
      </c>
      <c r="C869" s="1">
        <v>120632916.78</v>
      </c>
    </row>
    <row r="870" spans="1:3" x14ac:dyDescent="0.2">
      <c r="A870" t="s">
        <v>866</v>
      </c>
      <c r="B870" s="1">
        <v>872.75</v>
      </c>
      <c r="C870" s="1">
        <v>123070611.64</v>
      </c>
    </row>
    <row r="871" spans="1:3" x14ac:dyDescent="0.2">
      <c r="A871" t="s">
        <v>867</v>
      </c>
      <c r="B871" s="1">
        <v>873.5</v>
      </c>
      <c r="C871" s="1">
        <v>124161146.89</v>
      </c>
    </row>
    <row r="872" spans="1:3" x14ac:dyDescent="0.2">
      <c r="A872" t="s">
        <v>868</v>
      </c>
      <c r="B872" s="1">
        <v>876.36</v>
      </c>
      <c r="C872" s="1">
        <v>124568470.91</v>
      </c>
    </row>
    <row r="873" spans="1:3" x14ac:dyDescent="0.2">
      <c r="A873" t="s">
        <v>869</v>
      </c>
      <c r="B873" s="1">
        <v>874.51</v>
      </c>
      <c r="C873" s="1">
        <v>125092411.12</v>
      </c>
    </row>
    <row r="874" spans="1:3" x14ac:dyDescent="0.2">
      <c r="A874" t="s">
        <v>870</v>
      </c>
      <c r="B874" s="1">
        <v>878.29</v>
      </c>
      <c r="C874" s="1">
        <v>125599117.56</v>
      </c>
    </row>
    <row r="875" spans="1:3" x14ac:dyDescent="0.2">
      <c r="A875" t="s">
        <v>871</v>
      </c>
      <c r="B875" s="1">
        <v>879.74</v>
      </c>
      <c r="C875" s="1">
        <v>125806338.56999999</v>
      </c>
    </row>
    <row r="876" spans="1:3" x14ac:dyDescent="0.2">
      <c r="A876" t="s">
        <v>872</v>
      </c>
      <c r="B876" s="1">
        <v>876.97</v>
      </c>
      <c r="C876" s="1">
        <v>126866160.15000001</v>
      </c>
    </row>
    <row r="877" spans="1:3" x14ac:dyDescent="0.2">
      <c r="A877" t="s">
        <v>873</v>
      </c>
      <c r="B877" s="1">
        <v>873.08</v>
      </c>
      <c r="C877" s="1">
        <v>126380387.02</v>
      </c>
    </row>
    <row r="878" spans="1:3" x14ac:dyDescent="0.2">
      <c r="A878" t="s">
        <v>874</v>
      </c>
      <c r="B878" s="1">
        <v>871.81</v>
      </c>
      <c r="C878" s="1">
        <v>126069542.52</v>
      </c>
    </row>
    <row r="879" spans="1:3" x14ac:dyDescent="0.2">
      <c r="A879" t="s">
        <v>875</v>
      </c>
      <c r="B879" s="1">
        <v>874.53</v>
      </c>
      <c r="C879" s="1">
        <v>127142893.59999999</v>
      </c>
    </row>
    <row r="880" spans="1:3" x14ac:dyDescent="0.2">
      <c r="A880" t="s">
        <v>876</v>
      </c>
      <c r="B880" s="1">
        <v>877.61</v>
      </c>
      <c r="C880" s="1">
        <v>127590003.41</v>
      </c>
    </row>
    <row r="881" spans="1:3" x14ac:dyDescent="0.2">
      <c r="A881" t="s">
        <v>877</v>
      </c>
      <c r="B881" s="1">
        <v>875.39</v>
      </c>
      <c r="C881" s="1">
        <v>127697147.63</v>
      </c>
    </row>
    <row r="882" spans="1:3" x14ac:dyDescent="0.2">
      <c r="A882" t="s">
        <v>878</v>
      </c>
      <c r="B882" s="1">
        <v>875.56</v>
      </c>
      <c r="C882" s="1">
        <v>127721941.26000001</v>
      </c>
    </row>
    <row r="883" spans="1:3" x14ac:dyDescent="0.2">
      <c r="A883" t="s">
        <v>879</v>
      </c>
      <c r="B883" s="1">
        <v>876.53</v>
      </c>
      <c r="C883" s="1">
        <v>127863491.03</v>
      </c>
    </row>
    <row r="884" spans="1:3" x14ac:dyDescent="0.2">
      <c r="A884" t="s">
        <v>880</v>
      </c>
      <c r="B884" s="1">
        <v>871.38</v>
      </c>
      <c r="C884" s="1">
        <v>127797188.87</v>
      </c>
    </row>
    <row r="885" spans="1:3" x14ac:dyDescent="0.2">
      <c r="A885" t="s">
        <v>881</v>
      </c>
      <c r="B885" s="1">
        <v>872.94</v>
      </c>
      <c r="C885" s="1">
        <v>128025598.03</v>
      </c>
    </row>
    <row r="886" spans="1:3" x14ac:dyDescent="0.2">
      <c r="A886" t="s">
        <v>882</v>
      </c>
      <c r="B886" s="1">
        <v>870.64</v>
      </c>
      <c r="C886" s="1">
        <v>128462409.34999999</v>
      </c>
    </row>
    <row r="887" spans="1:3" x14ac:dyDescent="0.2">
      <c r="A887" t="s">
        <v>883</v>
      </c>
      <c r="B887" s="1">
        <v>875.77</v>
      </c>
      <c r="C887" s="1">
        <v>129234545.58</v>
      </c>
    </row>
    <row r="888" spans="1:3" x14ac:dyDescent="0.2">
      <c r="A888" t="s">
        <v>884</v>
      </c>
      <c r="B888" s="1">
        <v>876.01</v>
      </c>
      <c r="C888" s="1">
        <v>129270056.5</v>
      </c>
    </row>
    <row r="889" spans="1:3" x14ac:dyDescent="0.2">
      <c r="A889" t="s">
        <v>885</v>
      </c>
      <c r="B889" s="1">
        <v>874.18</v>
      </c>
      <c r="C889" s="1">
        <v>129113544.73999999</v>
      </c>
    </row>
    <row r="890" spans="1:3" x14ac:dyDescent="0.2">
      <c r="A890" t="s">
        <v>886</v>
      </c>
      <c r="B890" s="1">
        <v>862.81</v>
      </c>
      <c r="C890" s="1">
        <v>127434782.92</v>
      </c>
    </row>
    <row r="891" spans="1:3" x14ac:dyDescent="0.2">
      <c r="A891" t="s">
        <v>887</v>
      </c>
      <c r="B891" s="1">
        <v>854.46</v>
      </c>
      <c r="C891" s="1">
        <v>126202349.3</v>
      </c>
    </row>
    <row r="892" spans="1:3" x14ac:dyDescent="0.2">
      <c r="A892" t="s">
        <v>888</v>
      </c>
      <c r="B892" s="1">
        <v>852.24</v>
      </c>
      <c r="C892" s="1">
        <v>127372450.61</v>
      </c>
    </row>
    <row r="893" spans="1:3" x14ac:dyDescent="0.2">
      <c r="A893" t="s">
        <v>889</v>
      </c>
      <c r="B893" s="1">
        <v>850.05</v>
      </c>
      <c r="C893" s="1">
        <v>127045148.79000001</v>
      </c>
    </row>
    <row r="894" spans="1:3" x14ac:dyDescent="0.2">
      <c r="A894" t="s">
        <v>890</v>
      </c>
      <c r="B894" s="1">
        <v>849.89</v>
      </c>
      <c r="C894" s="1">
        <v>128648139.61</v>
      </c>
    </row>
    <row r="895" spans="1:3" x14ac:dyDescent="0.2">
      <c r="A895" t="s">
        <v>891</v>
      </c>
      <c r="B895" s="1">
        <v>851.38</v>
      </c>
      <c r="C895" s="1">
        <v>128979550.34</v>
      </c>
    </row>
    <row r="896" spans="1:3" x14ac:dyDescent="0.2">
      <c r="A896" t="s">
        <v>892</v>
      </c>
      <c r="B896" s="1">
        <v>853.52</v>
      </c>
      <c r="C896" s="1">
        <v>129328156.03</v>
      </c>
    </row>
    <row r="897" spans="1:3" x14ac:dyDescent="0.2">
      <c r="A897" t="s">
        <v>893</v>
      </c>
      <c r="B897" s="1">
        <v>859.67</v>
      </c>
      <c r="C897" s="1">
        <v>130230384.11</v>
      </c>
    </row>
    <row r="898" spans="1:3" x14ac:dyDescent="0.2">
      <c r="A898" t="s">
        <v>894</v>
      </c>
      <c r="B898" s="1">
        <v>870.24</v>
      </c>
      <c r="C898" s="1">
        <v>132003047.59</v>
      </c>
    </row>
    <row r="899" spans="1:3" x14ac:dyDescent="0.2">
      <c r="A899" t="s">
        <v>895</v>
      </c>
      <c r="B899" s="1">
        <v>874.05</v>
      </c>
      <c r="C899" s="1">
        <v>132581098.93000001</v>
      </c>
    </row>
    <row r="900" spans="1:3" x14ac:dyDescent="0.2">
      <c r="A900" t="s">
        <v>896</v>
      </c>
      <c r="B900" s="1">
        <v>863.2</v>
      </c>
      <c r="C900" s="1">
        <v>130934929.89</v>
      </c>
    </row>
    <row r="901" spans="1:3" x14ac:dyDescent="0.2">
      <c r="A901" t="s">
        <v>897</v>
      </c>
      <c r="B901" s="1">
        <v>860.17</v>
      </c>
      <c r="C901" s="1">
        <v>131409862.26000001</v>
      </c>
    </row>
    <row r="902" spans="1:3" x14ac:dyDescent="0.2">
      <c r="A902" t="s">
        <v>898</v>
      </c>
      <c r="B902" s="1">
        <v>858.19</v>
      </c>
      <c r="C902" s="1">
        <v>131200054.23999999</v>
      </c>
    </row>
    <row r="903" spans="1:3" x14ac:dyDescent="0.2">
      <c r="A903" t="s">
        <v>899</v>
      </c>
      <c r="B903" s="1">
        <v>861.77</v>
      </c>
      <c r="C903" s="1">
        <v>135732361.97</v>
      </c>
    </row>
    <row r="904" spans="1:3" x14ac:dyDescent="0.2">
      <c r="A904" t="s">
        <v>900</v>
      </c>
      <c r="B904" s="1">
        <v>861.7</v>
      </c>
      <c r="C904" s="1">
        <v>135721765.56</v>
      </c>
    </row>
    <row r="905" spans="1:3" x14ac:dyDescent="0.2">
      <c r="A905" t="s">
        <v>901</v>
      </c>
      <c r="B905" s="1">
        <v>872.55</v>
      </c>
      <c r="C905" s="1">
        <v>137569639.59999999</v>
      </c>
    </row>
    <row r="906" spans="1:3" x14ac:dyDescent="0.2">
      <c r="A906" t="s">
        <v>902</v>
      </c>
      <c r="B906" s="1">
        <v>872.36</v>
      </c>
      <c r="C906" s="1">
        <v>137474372.25999999</v>
      </c>
    </row>
    <row r="907" spans="1:3" x14ac:dyDescent="0.2">
      <c r="A907" t="s">
        <v>903</v>
      </c>
      <c r="B907" s="1">
        <v>862.69</v>
      </c>
      <c r="C907" s="1">
        <v>137091199.72</v>
      </c>
    </row>
    <row r="908" spans="1:3" x14ac:dyDescent="0.2">
      <c r="A908" t="s">
        <v>904</v>
      </c>
      <c r="B908" s="1">
        <v>855.76</v>
      </c>
      <c r="C908" s="1">
        <v>136403945.41999999</v>
      </c>
    </row>
    <row r="909" spans="1:3" x14ac:dyDescent="0.2">
      <c r="A909" t="s">
        <v>905</v>
      </c>
      <c r="B909" s="1">
        <v>851.12</v>
      </c>
      <c r="C909" s="1">
        <v>135664917.09</v>
      </c>
    </row>
    <row r="910" spans="1:3" x14ac:dyDescent="0.2">
      <c r="A910" t="s">
        <v>906</v>
      </c>
      <c r="B910" s="1">
        <v>848.75</v>
      </c>
      <c r="C910" s="1">
        <v>135551968.74000001</v>
      </c>
    </row>
    <row r="911" spans="1:3" x14ac:dyDescent="0.2">
      <c r="A911" t="s">
        <v>907</v>
      </c>
      <c r="B911" s="1">
        <v>850.23</v>
      </c>
      <c r="C911" s="1">
        <v>135776442.27000001</v>
      </c>
    </row>
    <row r="912" spans="1:3" x14ac:dyDescent="0.2">
      <c r="A912" t="s">
        <v>908</v>
      </c>
      <c r="B912" s="1">
        <v>855.74</v>
      </c>
      <c r="C912" s="1">
        <v>136427719.34999999</v>
      </c>
    </row>
    <row r="913" spans="1:3" x14ac:dyDescent="0.2">
      <c r="A913" t="s">
        <v>909</v>
      </c>
      <c r="B913" s="1">
        <v>861.45</v>
      </c>
      <c r="C913" s="1">
        <v>137287652.44</v>
      </c>
    </row>
    <row r="914" spans="1:3" x14ac:dyDescent="0.2">
      <c r="A914" t="s">
        <v>910</v>
      </c>
      <c r="B914" s="1">
        <v>858.97</v>
      </c>
      <c r="C914" s="1">
        <v>136986872.62</v>
      </c>
    </row>
    <row r="915" spans="1:3" x14ac:dyDescent="0.2">
      <c r="A915" t="s">
        <v>911</v>
      </c>
      <c r="B915" s="1">
        <v>854.39</v>
      </c>
      <c r="C915" s="1">
        <v>136338160.65000001</v>
      </c>
    </row>
    <row r="916" spans="1:3" x14ac:dyDescent="0.2">
      <c r="A916" t="s">
        <v>912</v>
      </c>
      <c r="B916" s="1">
        <v>849.08</v>
      </c>
      <c r="C916" s="1">
        <v>135489831.46000001</v>
      </c>
    </row>
    <row r="917" spans="1:3" x14ac:dyDescent="0.2">
      <c r="A917" t="s">
        <v>913</v>
      </c>
      <c r="B917" s="1">
        <v>853.86</v>
      </c>
      <c r="C917" s="1">
        <v>136734977.65000001</v>
      </c>
    </row>
    <row r="918" spans="1:3" x14ac:dyDescent="0.2">
      <c r="A918" t="s">
        <v>914</v>
      </c>
      <c r="B918" s="1">
        <v>851.94</v>
      </c>
      <c r="C918" s="1">
        <v>136501840.33000001</v>
      </c>
    </row>
    <row r="919" spans="1:3" x14ac:dyDescent="0.2">
      <c r="A919" t="s">
        <v>915</v>
      </c>
      <c r="B919" s="1">
        <v>851.97</v>
      </c>
      <c r="C919" s="1">
        <v>135962434.71000001</v>
      </c>
    </row>
    <row r="920" spans="1:3" x14ac:dyDescent="0.2">
      <c r="A920" t="s">
        <v>916</v>
      </c>
      <c r="B920" s="1">
        <v>851.3</v>
      </c>
      <c r="C920" s="1">
        <v>121825700.23999999</v>
      </c>
    </row>
    <row r="921" spans="1:3" x14ac:dyDescent="0.2">
      <c r="A921" t="s">
        <v>917</v>
      </c>
      <c r="B921" s="1">
        <v>852.65</v>
      </c>
      <c r="C921" s="1">
        <v>122349098.98</v>
      </c>
    </row>
    <row r="922" spans="1:3" x14ac:dyDescent="0.2">
      <c r="A922" t="s">
        <v>918</v>
      </c>
      <c r="B922" s="1">
        <v>848.94</v>
      </c>
      <c r="C922" s="1">
        <v>124287046.36</v>
      </c>
    </row>
    <row r="923" spans="1:3" x14ac:dyDescent="0.2">
      <c r="A923" t="s">
        <v>919</v>
      </c>
      <c r="B923" s="1">
        <v>846.17</v>
      </c>
      <c r="C923" s="1">
        <v>124048198.76000001</v>
      </c>
    </row>
    <row r="924" spans="1:3" x14ac:dyDescent="0.2">
      <c r="A924" t="s">
        <v>920</v>
      </c>
      <c r="B924" s="1">
        <v>847.78</v>
      </c>
      <c r="C924" s="1">
        <v>123934158.42</v>
      </c>
    </row>
    <row r="925" spans="1:3" x14ac:dyDescent="0.2">
      <c r="A925" t="s">
        <v>921</v>
      </c>
      <c r="B925" s="1">
        <v>849.62</v>
      </c>
      <c r="C925" s="1">
        <v>123976869.70999999</v>
      </c>
    </row>
    <row r="926" spans="1:3" x14ac:dyDescent="0.2">
      <c r="A926" t="s">
        <v>922</v>
      </c>
      <c r="B926" s="1">
        <v>858.48</v>
      </c>
      <c r="C926" s="1">
        <v>125270728.48999999</v>
      </c>
    </row>
    <row r="927" spans="1:3" x14ac:dyDescent="0.2">
      <c r="A927" t="s">
        <v>923</v>
      </c>
      <c r="B927" s="1">
        <v>849.73</v>
      </c>
      <c r="C927" s="1">
        <v>123819932.66</v>
      </c>
    </row>
    <row r="928" spans="1:3" x14ac:dyDescent="0.2">
      <c r="A928" t="s">
        <v>924</v>
      </c>
      <c r="B928" s="1">
        <v>846.85</v>
      </c>
      <c r="C928" s="1">
        <v>122804093.36</v>
      </c>
    </row>
    <row r="929" spans="1:3" x14ac:dyDescent="0.2">
      <c r="A929" t="s">
        <v>925</v>
      </c>
      <c r="B929" s="1">
        <v>838.15</v>
      </c>
      <c r="C929" s="1">
        <v>121628622.06999999</v>
      </c>
    </row>
    <row r="930" spans="1:3" x14ac:dyDescent="0.2">
      <c r="A930" t="s">
        <v>926</v>
      </c>
      <c r="B930" s="1">
        <v>833.64</v>
      </c>
      <c r="C930" s="1">
        <v>120867123.27</v>
      </c>
    </row>
    <row r="931" spans="1:3" x14ac:dyDescent="0.2">
      <c r="A931" t="s">
        <v>927</v>
      </c>
      <c r="B931" s="1">
        <v>840.65</v>
      </c>
      <c r="C931" s="1">
        <v>121876818.29000001</v>
      </c>
    </row>
    <row r="932" spans="1:3" x14ac:dyDescent="0.2">
      <c r="A932" t="s">
        <v>928</v>
      </c>
      <c r="B932" s="1">
        <v>851.01</v>
      </c>
      <c r="C932" s="1">
        <v>123611760.34999999</v>
      </c>
    </row>
    <row r="933" spans="1:3" x14ac:dyDescent="0.2">
      <c r="A933" t="s">
        <v>929</v>
      </c>
      <c r="B933" s="1">
        <v>853.27</v>
      </c>
      <c r="C933" s="1">
        <v>124003846.03</v>
      </c>
    </row>
    <row r="934" spans="1:3" x14ac:dyDescent="0.2">
      <c r="A934" t="s">
        <v>930</v>
      </c>
      <c r="B934" s="1">
        <v>854.14</v>
      </c>
      <c r="C934" s="1">
        <v>124158480.03</v>
      </c>
    </row>
    <row r="935" spans="1:3" x14ac:dyDescent="0.2">
      <c r="A935" t="s">
        <v>931</v>
      </c>
      <c r="B935" s="1">
        <v>851.13</v>
      </c>
      <c r="C935" s="1">
        <v>123716184.95</v>
      </c>
    </row>
    <row r="936" spans="1:3" x14ac:dyDescent="0.2">
      <c r="A936" t="s">
        <v>932</v>
      </c>
      <c r="B936" s="1">
        <v>841.78</v>
      </c>
      <c r="C936" s="1">
        <v>122645283.78</v>
      </c>
    </row>
    <row r="937" spans="1:3" x14ac:dyDescent="0.2">
      <c r="A937" t="s">
        <v>933</v>
      </c>
      <c r="B937" s="1">
        <v>846.53</v>
      </c>
      <c r="C937" s="1">
        <v>123104964.34</v>
      </c>
    </row>
    <row r="938" spans="1:3" x14ac:dyDescent="0.2">
      <c r="A938" t="s">
        <v>934</v>
      </c>
      <c r="B938" s="1">
        <v>843.63</v>
      </c>
      <c r="C938" s="1">
        <v>122683944.3</v>
      </c>
    </row>
    <row r="939" spans="1:3" x14ac:dyDescent="0.2">
      <c r="A939" t="s">
        <v>935</v>
      </c>
      <c r="B939" s="1">
        <v>840.09</v>
      </c>
      <c r="C939" s="1">
        <v>122169458.70999999</v>
      </c>
    </row>
    <row r="940" spans="1:3" x14ac:dyDescent="0.2">
      <c r="A940" t="s">
        <v>936</v>
      </c>
      <c r="B940" s="1">
        <v>840.58</v>
      </c>
      <c r="C940" s="1">
        <v>121353077.20999999</v>
      </c>
    </row>
    <row r="941" spans="1:3" x14ac:dyDescent="0.2">
      <c r="A941" t="s">
        <v>937</v>
      </c>
      <c r="B941" s="1">
        <v>840.19</v>
      </c>
      <c r="C941" s="1">
        <v>121295963.78</v>
      </c>
    </row>
    <row r="942" spans="1:3" x14ac:dyDescent="0.2">
      <c r="A942" t="s">
        <v>938</v>
      </c>
      <c r="B942" s="1">
        <v>833.14</v>
      </c>
      <c r="C942" s="1">
        <v>120972857.28</v>
      </c>
    </row>
    <row r="943" spans="1:3" x14ac:dyDescent="0.2">
      <c r="A943" t="s">
        <v>939</v>
      </c>
      <c r="B943" s="1">
        <v>828.95</v>
      </c>
      <c r="C943" s="1">
        <v>119855861.91</v>
      </c>
    </row>
    <row r="944" spans="1:3" x14ac:dyDescent="0.2">
      <c r="A944" t="s">
        <v>940</v>
      </c>
      <c r="B944" s="1">
        <v>838.29</v>
      </c>
      <c r="C944" s="1">
        <v>121260042.09</v>
      </c>
    </row>
    <row r="945" spans="1:3" x14ac:dyDescent="0.2">
      <c r="A945" t="s">
        <v>941</v>
      </c>
      <c r="B945" s="1">
        <v>834.92</v>
      </c>
      <c r="C945" s="1">
        <v>120868340.83</v>
      </c>
    </row>
    <row r="946" spans="1:3" x14ac:dyDescent="0.2">
      <c r="A946" t="s">
        <v>942</v>
      </c>
      <c r="B946" s="1">
        <v>849.52</v>
      </c>
      <c r="C946" s="1">
        <v>121850379.09</v>
      </c>
    </row>
    <row r="947" spans="1:3" x14ac:dyDescent="0.2">
      <c r="A947" t="s">
        <v>943</v>
      </c>
      <c r="B947" s="1">
        <v>853.61</v>
      </c>
      <c r="C947" s="1">
        <v>122075055.59999999</v>
      </c>
    </row>
    <row r="948" spans="1:3" x14ac:dyDescent="0.2">
      <c r="A948" t="s">
        <v>944</v>
      </c>
      <c r="B948" s="1">
        <v>853.12</v>
      </c>
      <c r="C948" s="1">
        <v>121967019.48999999</v>
      </c>
    </row>
    <row r="949" spans="1:3" x14ac:dyDescent="0.2">
      <c r="A949" t="s">
        <v>945</v>
      </c>
      <c r="B949" s="1">
        <v>848.22</v>
      </c>
      <c r="C949" s="1">
        <v>120385841.89</v>
      </c>
    </row>
    <row r="950" spans="1:3" x14ac:dyDescent="0.2">
      <c r="A950" t="s">
        <v>946</v>
      </c>
      <c r="B950" s="1">
        <v>837.81</v>
      </c>
      <c r="C950" s="1">
        <v>118612045.8</v>
      </c>
    </row>
    <row r="951" spans="1:3" x14ac:dyDescent="0.2">
      <c r="A951" t="s">
        <v>947</v>
      </c>
      <c r="B951" s="1">
        <v>843.67</v>
      </c>
      <c r="C951" s="1">
        <v>120424352.63</v>
      </c>
    </row>
    <row r="952" spans="1:3" x14ac:dyDescent="0.2">
      <c r="A952" t="s">
        <v>948</v>
      </c>
      <c r="B952" s="1">
        <v>859.33</v>
      </c>
      <c r="C952" s="1">
        <v>122143788.11</v>
      </c>
    </row>
    <row r="953" spans="1:3" x14ac:dyDescent="0.2">
      <c r="A953" t="s">
        <v>949</v>
      </c>
      <c r="B953" s="1">
        <v>859.93</v>
      </c>
      <c r="C953" s="1">
        <v>121928983.12</v>
      </c>
    </row>
    <row r="954" spans="1:3" x14ac:dyDescent="0.2">
      <c r="A954" t="s">
        <v>950</v>
      </c>
      <c r="B954" s="1">
        <v>850.52</v>
      </c>
      <c r="C954" s="1">
        <v>119619371.25</v>
      </c>
    </row>
    <row r="955" spans="1:3" x14ac:dyDescent="0.2">
      <c r="A955" t="s">
        <v>951</v>
      </c>
      <c r="B955" s="1">
        <v>854.32</v>
      </c>
      <c r="C955" s="1">
        <v>119271598.05</v>
      </c>
    </row>
    <row r="956" spans="1:3" x14ac:dyDescent="0.2">
      <c r="A956" t="s">
        <v>952</v>
      </c>
      <c r="B956" s="1">
        <v>856.39</v>
      </c>
      <c r="C956" s="1">
        <v>119577365.3</v>
      </c>
    </row>
    <row r="957" spans="1:3" x14ac:dyDescent="0.2">
      <c r="A957" t="s">
        <v>953</v>
      </c>
      <c r="B957" s="1">
        <v>852.86</v>
      </c>
      <c r="C957" s="1">
        <v>120014010.04000001</v>
      </c>
    </row>
    <row r="958" spans="1:3" x14ac:dyDescent="0.2">
      <c r="A958" t="s">
        <v>954</v>
      </c>
      <c r="B958" s="1">
        <v>854.15</v>
      </c>
      <c r="C958" s="1">
        <v>120194730.8</v>
      </c>
    </row>
    <row r="959" spans="1:3" x14ac:dyDescent="0.2">
      <c r="A959" t="s">
        <v>955</v>
      </c>
      <c r="B959" s="1">
        <v>856.96</v>
      </c>
      <c r="C959" s="1">
        <v>120819665.34</v>
      </c>
    </row>
    <row r="960" spans="1:3" x14ac:dyDescent="0.2">
      <c r="A960" t="s">
        <v>956</v>
      </c>
      <c r="B960" s="1">
        <v>860.3</v>
      </c>
      <c r="C960" s="1">
        <v>121318093.75</v>
      </c>
    </row>
    <row r="961" spans="1:3" x14ac:dyDescent="0.2">
      <c r="A961" t="s">
        <v>957</v>
      </c>
      <c r="B961" s="1">
        <v>864.57</v>
      </c>
      <c r="C961" s="1">
        <v>121630844.93000001</v>
      </c>
    </row>
    <row r="962" spans="1:3" x14ac:dyDescent="0.2">
      <c r="A962" t="s">
        <v>958</v>
      </c>
      <c r="B962" s="1">
        <v>859.45</v>
      </c>
      <c r="C962" s="1">
        <v>119164463.95999999</v>
      </c>
    </row>
    <row r="963" spans="1:3" x14ac:dyDescent="0.2">
      <c r="A963" t="s">
        <v>959</v>
      </c>
      <c r="B963" s="1">
        <v>863.46</v>
      </c>
      <c r="C963" s="1">
        <v>121271342.09999999</v>
      </c>
    </row>
    <row r="964" spans="1:3" x14ac:dyDescent="0.2">
      <c r="A964" t="s">
        <v>960</v>
      </c>
      <c r="B964" s="1">
        <v>860.92</v>
      </c>
      <c r="C964" s="1">
        <v>121418194.69</v>
      </c>
    </row>
    <row r="965" spans="1:3" x14ac:dyDescent="0.2">
      <c r="A965" t="s">
        <v>961</v>
      </c>
      <c r="B965" s="1">
        <v>865.79</v>
      </c>
      <c r="C965" s="1">
        <v>126203788.65000001</v>
      </c>
    </row>
    <row r="966" spans="1:3" x14ac:dyDescent="0.2">
      <c r="A966" t="s">
        <v>962</v>
      </c>
      <c r="B966" s="1">
        <v>859.9</v>
      </c>
      <c r="C966" s="1">
        <v>125321415.69</v>
      </c>
    </row>
    <row r="967" spans="1:3" x14ac:dyDescent="0.2">
      <c r="A967" t="s">
        <v>963</v>
      </c>
      <c r="B967" s="1">
        <v>858.85</v>
      </c>
      <c r="C967" s="1">
        <v>123998035.52</v>
      </c>
    </row>
    <row r="968" spans="1:3" x14ac:dyDescent="0.2">
      <c r="A968" t="s">
        <v>964</v>
      </c>
      <c r="B968" s="1">
        <v>862.77</v>
      </c>
      <c r="C968" s="1">
        <v>124672740.18000001</v>
      </c>
    </row>
    <row r="969" spans="1:3" x14ac:dyDescent="0.2">
      <c r="A969" t="s">
        <v>965</v>
      </c>
      <c r="B969" s="1">
        <v>860.91</v>
      </c>
      <c r="C969" s="1">
        <v>124622681.61</v>
      </c>
    </row>
    <row r="970" spans="1:3" x14ac:dyDescent="0.2">
      <c r="A970" t="s">
        <v>966</v>
      </c>
      <c r="B970" s="1">
        <v>864</v>
      </c>
      <c r="C970" s="1">
        <v>125070113.31999999</v>
      </c>
    </row>
    <row r="971" spans="1:3" x14ac:dyDescent="0.2">
      <c r="A971" t="s">
        <v>967</v>
      </c>
      <c r="B971" s="1">
        <v>868.27</v>
      </c>
      <c r="C971" s="1">
        <v>125740913.40000001</v>
      </c>
    </row>
    <row r="972" spans="1:3" x14ac:dyDescent="0.2">
      <c r="A972" t="s">
        <v>968</v>
      </c>
      <c r="B972" s="1">
        <v>870.37</v>
      </c>
      <c r="C972" s="1">
        <v>126447201.58</v>
      </c>
    </row>
    <row r="973" spans="1:3" x14ac:dyDescent="0.2">
      <c r="A973" t="s">
        <v>969</v>
      </c>
      <c r="B973" s="1">
        <v>874.15</v>
      </c>
      <c r="C973" s="1">
        <v>127019291.95</v>
      </c>
    </row>
    <row r="974" spans="1:3" x14ac:dyDescent="0.2">
      <c r="A974" t="s">
        <v>970</v>
      </c>
      <c r="B974" s="1">
        <v>866.33</v>
      </c>
      <c r="C974" s="1">
        <v>126525299.09</v>
      </c>
    </row>
    <row r="975" spans="1:3" x14ac:dyDescent="0.2">
      <c r="A975" t="s">
        <v>971</v>
      </c>
      <c r="B975" s="1">
        <v>863.02</v>
      </c>
      <c r="C975" s="1">
        <v>125985021.78</v>
      </c>
    </row>
    <row r="976" spans="1:3" x14ac:dyDescent="0.2">
      <c r="A976" t="s">
        <v>972</v>
      </c>
      <c r="B976" s="1">
        <v>858.29</v>
      </c>
      <c r="C976" s="1">
        <v>125520638.63</v>
      </c>
    </row>
    <row r="977" spans="1:3" x14ac:dyDescent="0.2">
      <c r="A977" t="s">
        <v>973</v>
      </c>
      <c r="B977" s="1">
        <v>857.36</v>
      </c>
      <c r="C977" s="1">
        <v>124973684.66</v>
      </c>
    </row>
    <row r="978" spans="1:3" x14ac:dyDescent="0.2">
      <c r="A978" t="s">
        <v>974</v>
      </c>
      <c r="B978" s="1">
        <v>858.13</v>
      </c>
      <c r="C978" s="1">
        <v>128377208.68000001</v>
      </c>
    </row>
    <row r="979" spans="1:3" x14ac:dyDescent="0.2">
      <c r="A979" t="s">
        <v>975</v>
      </c>
      <c r="B979" s="1">
        <v>863.37</v>
      </c>
      <c r="C979" s="1">
        <v>125030009.39</v>
      </c>
    </row>
    <row r="980" spans="1:3" x14ac:dyDescent="0.2">
      <c r="A980" t="s">
        <v>976</v>
      </c>
      <c r="B980" s="1">
        <v>860.33</v>
      </c>
      <c r="C980" s="1">
        <v>122809214.37</v>
      </c>
    </row>
    <row r="981" spans="1:3" x14ac:dyDescent="0.2">
      <c r="A981" t="s">
        <v>977</v>
      </c>
      <c r="B981" s="1">
        <v>848.23</v>
      </c>
      <c r="C981" s="1">
        <v>120825721.7</v>
      </c>
    </row>
    <row r="982" spans="1:3" x14ac:dyDescent="0.2">
      <c r="A982" t="s">
        <v>978</v>
      </c>
      <c r="B982" s="1">
        <v>849.96</v>
      </c>
      <c r="C982" s="1">
        <v>121086444.65000001</v>
      </c>
    </row>
    <row r="983" spans="1:3" x14ac:dyDescent="0.2">
      <c r="A983" t="s">
        <v>979</v>
      </c>
      <c r="B983" s="1">
        <v>853.79</v>
      </c>
      <c r="C983" s="1">
        <v>121466946.28</v>
      </c>
    </row>
    <row r="984" spans="1:3" x14ac:dyDescent="0.2">
      <c r="A984" t="s">
        <v>980</v>
      </c>
      <c r="B984" s="1">
        <v>851.93</v>
      </c>
      <c r="C984" s="1">
        <v>120519902.86</v>
      </c>
    </row>
    <row r="985" spans="1:3" x14ac:dyDescent="0.2">
      <c r="A985" t="s">
        <v>981</v>
      </c>
      <c r="B985" s="1">
        <v>847.95</v>
      </c>
      <c r="C985" s="1">
        <v>122621229.7</v>
      </c>
    </row>
    <row r="986" spans="1:3" x14ac:dyDescent="0.2">
      <c r="A986" t="s">
        <v>982</v>
      </c>
      <c r="B986" s="1">
        <v>863.02</v>
      </c>
      <c r="C986" s="1">
        <v>124880626.34</v>
      </c>
    </row>
    <row r="987" spans="1:3" x14ac:dyDescent="0.2">
      <c r="A987" t="s">
        <v>983</v>
      </c>
      <c r="B987" s="1">
        <v>862.67</v>
      </c>
      <c r="C987" s="1">
        <v>125020144.40000001</v>
      </c>
    </row>
    <row r="988" spans="1:3" x14ac:dyDescent="0.2">
      <c r="A988" t="s">
        <v>984</v>
      </c>
      <c r="B988" s="1">
        <v>874.58</v>
      </c>
      <c r="C988" s="1">
        <v>127387688.3</v>
      </c>
    </row>
    <row r="989" spans="1:3" x14ac:dyDescent="0.2">
      <c r="A989" t="s">
        <v>985</v>
      </c>
      <c r="B989" s="1">
        <v>881.8</v>
      </c>
      <c r="C989" s="1">
        <v>128278350.89</v>
      </c>
    </row>
    <row r="990" spans="1:3" x14ac:dyDescent="0.2">
      <c r="A990" t="s">
        <v>986</v>
      </c>
      <c r="B990" s="1">
        <v>889.1</v>
      </c>
      <c r="C990" s="1">
        <v>129389200.78</v>
      </c>
    </row>
    <row r="991" spans="1:3" x14ac:dyDescent="0.2">
      <c r="A991" t="s">
        <v>987</v>
      </c>
      <c r="B991" s="1">
        <v>887.47</v>
      </c>
      <c r="C991" s="1">
        <v>129239722.88</v>
      </c>
    </row>
    <row r="992" spans="1:3" x14ac:dyDescent="0.2">
      <c r="A992" t="s">
        <v>988</v>
      </c>
      <c r="B992" s="1">
        <v>882.71</v>
      </c>
      <c r="C992" s="1">
        <v>128721509.37</v>
      </c>
    </row>
    <row r="993" spans="1:3" x14ac:dyDescent="0.2">
      <c r="A993" t="s">
        <v>989</v>
      </c>
      <c r="B993" s="1">
        <v>882</v>
      </c>
      <c r="C993" s="1">
        <v>127379781.79000001</v>
      </c>
    </row>
    <row r="994" spans="1:3" x14ac:dyDescent="0.2">
      <c r="A994" t="s">
        <v>990</v>
      </c>
      <c r="B994" s="1">
        <v>890.59</v>
      </c>
      <c r="C994" s="1">
        <v>128727833.41</v>
      </c>
    </row>
    <row r="995" spans="1:3" x14ac:dyDescent="0.2">
      <c r="A995" t="s">
        <v>991</v>
      </c>
      <c r="B995" s="1">
        <v>886.78</v>
      </c>
      <c r="C995" s="1">
        <v>124932792.77</v>
      </c>
    </row>
    <row r="996" spans="1:3" x14ac:dyDescent="0.2">
      <c r="A996" t="s">
        <v>992</v>
      </c>
      <c r="B996" s="1">
        <v>887.41</v>
      </c>
      <c r="C996" s="1">
        <v>125267754.84</v>
      </c>
    </row>
    <row r="997" spans="1:3" x14ac:dyDescent="0.2">
      <c r="A997" t="s">
        <v>993</v>
      </c>
      <c r="B997" s="1">
        <v>887.15</v>
      </c>
      <c r="C997" s="1">
        <v>125117013.73999999</v>
      </c>
    </row>
    <row r="998" spans="1:3" x14ac:dyDescent="0.2">
      <c r="A998" t="s">
        <v>994</v>
      </c>
      <c r="B998" s="1">
        <v>885.97</v>
      </c>
      <c r="C998" s="1">
        <v>125412867.81</v>
      </c>
    </row>
    <row r="999" spans="1:3" x14ac:dyDescent="0.2">
      <c r="A999" t="s">
        <v>995</v>
      </c>
      <c r="B999" s="1">
        <v>882.43</v>
      </c>
      <c r="C999" s="1">
        <v>124603154.78</v>
      </c>
    </row>
    <row r="1000" spans="1:3" x14ac:dyDescent="0.2">
      <c r="A1000" t="s">
        <v>996</v>
      </c>
      <c r="B1000" s="1">
        <v>879.94</v>
      </c>
      <c r="C1000" s="1">
        <v>124136783.86</v>
      </c>
    </row>
    <row r="1001" spans="1:3" x14ac:dyDescent="0.2">
      <c r="A1001" t="s">
        <v>997</v>
      </c>
      <c r="B1001" s="1">
        <v>880.42</v>
      </c>
      <c r="C1001" s="1">
        <v>125636230.16</v>
      </c>
    </row>
    <row r="1002" spans="1:3" x14ac:dyDescent="0.2">
      <c r="A1002" t="s">
        <v>998</v>
      </c>
      <c r="B1002" s="1">
        <v>888.21</v>
      </c>
      <c r="C1002" s="1">
        <v>126502427.8</v>
      </c>
    </row>
    <row r="1003" spans="1:3" x14ac:dyDescent="0.2">
      <c r="A1003" t="s">
        <v>999</v>
      </c>
      <c r="B1003" s="1">
        <v>892.44</v>
      </c>
      <c r="C1003" s="1">
        <v>125893981.92</v>
      </c>
    </row>
    <row r="1004" spans="1:3" x14ac:dyDescent="0.2">
      <c r="A1004" t="s">
        <v>1000</v>
      </c>
      <c r="B1004" s="1">
        <v>897.17</v>
      </c>
      <c r="C1004" s="1">
        <v>125512886.38</v>
      </c>
    </row>
    <row r="1005" spans="1:3" x14ac:dyDescent="0.2">
      <c r="A1005" t="s">
        <v>1001</v>
      </c>
      <c r="B1005" s="1">
        <v>894.38</v>
      </c>
      <c r="C1005" s="1">
        <v>125107140.45</v>
      </c>
    </row>
    <row r="1006" spans="1:3" x14ac:dyDescent="0.2">
      <c r="A1006" t="s">
        <v>1002</v>
      </c>
      <c r="B1006" s="1">
        <v>898.82</v>
      </c>
      <c r="C1006" s="1">
        <v>125727234.8</v>
      </c>
    </row>
    <row r="1007" spans="1:3" x14ac:dyDescent="0.2">
      <c r="A1007" t="s">
        <v>1003</v>
      </c>
      <c r="B1007" s="1">
        <v>897.24</v>
      </c>
      <c r="C1007" s="1">
        <v>130024500.28</v>
      </c>
    </row>
    <row r="1008" spans="1:3" x14ac:dyDescent="0.2">
      <c r="A1008" t="s">
        <v>1004</v>
      </c>
      <c r="B1008" s="1">
        <v>907.98</v>
      </c>
      <c r="C1008" s="1">
        <v>131547896.06999999</v>
      </c>
    </row>
    <row r="1009" spans="1:3" x14ac:dyDescent="0.2">
      <c r="A1009" t="s">
        <v>1005</v>
      </c>
      <c r="B1009" s="1">
        <v>908.89</v>
      </c>
      <c r="C1009" s="1">
        <v>129089284.28</v>
      </c>
    </row>
    <row r="1010" spans="1:3" x14ac:dyDescent="0.2">
      <c r="A1010" t="s">
        <v>1006</v>
      </c>
      <c r="B1010" s="1">
        <v>904.78</v>
      </c>
      <c r="C1010" s="1">
        <v>129354692.81</v>
      </c>
    </row>
    <row r="1011" spans="1:3" x14ac:dyDescent="0.2">
      <c r="A1011" t="s">
        <v>1007</v>
      </c>
      <c r="B1011" s="1">
        <v>901.58</v>
      </c>
      <c r="C1011" s="1">
        <v>128873080.68000001</v>
      </c>
    </row>
    <row r="1012" spans="1:3" x14ac:dyDescent="0.2">
      <c r="A1012" t="s">
        <v>1008</v>
      </c>
      <c r="B1012" s="1">
        <v>904.97</v>
      </c>
      <c r="C1012" s="1">
        <v>129006881.79000001</v>
      </c>
    </row>
    <row r="1013" spans="1:3" x14ac:dyDescent="0.2">
      <c r="A1013" t="s">
        <v>1009</v>
      </c>
      <c r="B1013" s="1">
        <v>898.72</v>
      </c>
      <c r="C1013" s="1">
        <v>136753845.22</v>
      </c>
    </row>
    <row r="1014" spans="1:3" x14ac:dyDescent="0.2">
      <c r="A1014" t="s">
        <v>1010</v>
      </c>
      <c r="B1014" s="1">
        <v>899.04</v>
      </c>
      <c r="C1014" s="1">
        <v>136762846.47999999</v>
      </c>
    </row>
    <row r="1015" spans="1:3" x14ac:dyDescent="0.2">
      <c r="A1015" t="s">
        <v>1011</v>
      </c>
      <c r="B1015" s="1">
        <v>895.89</v>
      </c>
      <c r="C1015" s="1">
        <v>136481228.15000001</v>
      </c>
    </row>
    <row r="1016" spans="1:3" x14ac:dyDescent="0.2">
      <c r="A1016" t="s">
        <v>1012</v>
      </c>
      <c r="B1016" s="1">
        <v>891.39</v>
      </c>
      <c r="C1016" s="1">
        <v>135463101.84</v>
      </c>
    </row>
    <row r="1017" spans="1:3" x14ac:dyDescent="0.2">
      <c r="A1017" t="s">
        <v>1013</v>
      </c>
      <c r="B1017" s="1">
        <v>896.5</v>
      </c>
      <c r="C1017" s="1">
        <v>136339061.09999999</v>
      </c>
    </row>
    <row r="1018" spans="1:3" x14ac:dyDescent="0.2">
      <c r="A1018" t="s">
        <v>1014</v>
      </c>
      <c r="B1018" s="1">
        <v>896.01</v>
      </c>
      <c r="C1018" s="1">
        <v>136520219.78999999</v>
      </c>
    </row>
    <row r="1019" spans="1:3" x14ac:dyDescent="0.2">
      <c r="A1019" t="s">
        <v>1015</v>
      </c>
      <c r="B1019" s="1">
        <v>894.26</v>
      </c>
      <c r="C1019" s="1">
        <v>136858836.97999999</v>
      </c>
    </row>
    <row r="1020" spans="1:3" x14ac:dyDescent="0.2">
      <c r="A1020" t="s">
        <v>1016</v>
      </c>
      <c r="B1020" s="1">
        <v>890.12</v>
      </c>
      <c r="C1020" s="1">
        <v>136973808.74000001</v>
      </c>
    </row>
    <row r="1021" spans="1:3" x14ac:dyDescent="0.2">
      <c r="A1021" t="s">
        <v>1017</v>
      </c>
      <c r="B1021" s="1">
        <v>894.83</v>
      </c>
      <c r="C1021" s="1">
        <v>139339335.13999999</v>
      </c>
    </row>
    <row r="1022" spans="1:3" x14ac:dyDescent="0.2">
      <c r="A1022" t="s">
        <v>1018</v>
      </c>
      <c r="B1022" s="1">
        <v>893.36</v>
      </c>
      <c r="C1022" s="1">
        <v>139403577.58000001</v>
      </c>
    </row>
    <row r="1023" spans="1:3" x14ac:dyDescent="0.2">
      <c r="A1023" t="s">
        <v>1019</v>
      </c>
      <c r="B1023" s="1">
        <v>886.88</v>
      </c>
      <c r="C1023" s="1">
        <v>138567135.38999999</v>
      </c>
    </row>
    <row r="1024" spans="1:3" x14ac:dyDescent="0.2">
      <c r="A1024" t="s">
        <v>1020</v>
      </c>
      <c r="B1024" s="1">
        <v>900.18</v>
      </c>
      <c r="C1024" s="1">
        <v>140483237.33000001</v>
      </c>
    </row>
    <row r="1025" spans="1:3" x14ac:dyDescent="0.2">
      <c r="A1025" t="s">
        <v>1021</v>
      </c>
      <c r="B1025" s="1">
        <v>903.1</v>
      </c>
      <c r="C1025" s="1">
        <v>141025531.30000001</v>
      </c>
    </row>
    <row r="1026" spans="1:3" x14ac:dyDescent="0.2">
      <c r="A1026" t="s">
        <v>1022</v>
      </c>
      <c r="B1026" s="1">
        <v>903.89</v>
      </c>
      <c r="C1026" s="1">
        <v>141674997.94</v>
      </c>
    </row>
    <row r="1027" spans="1:3" x14ac:dyDescent="0.2">
      <c r="A1027" t="s">
        <v>1023</v>
      </c>
      <c r="B1027" s="1">
        <v>900.18</v>
      </c>
      <c r="C1027" s="1">
        <v>141212304.44999999</v>
      </c>
    </row>
    <row r="1028" spans="1:3" x14ac:dyDescent="0.2">
      <c r="A1028" t="s">
        <v>1024</v>
      </c>
      <c r="B1028" s="1">
        <v>900.46</v>
      </c>
      <c r="C1028" s="1">
        <v>141330673.94</v>
      </c>
    </row>
    <row r="1029" spans="1:3" x14ac:dyDescent="0.2">
      <c r="A1029" t="s">
        <v>1025</v>
      </c>
      <c r="B1029" s="1">
        <v>901.48</v>
      </c>
      <c r="C1029" s="1">
        <v>141851934.69999999</v>
      </c>
    </row>
    <row r="1030" spans="1:3" x14ac:dyDescent="0.2">
      <c r="A1030" t="s">
        <v>1026</v>
      </c>
      <c r="B1030" s="1">
        <v>895.94</v>
      </c>
      <c r="C1030" s="1">
        <v>141178627.40000001</v>
      </c>
    </row>
    <row r="1031" spans="1:3" x14ac:dyDescent="0.2">
      <c r="A1031" t="s">
        <v>1027</v>
      </c>
      <c r="B1031" s="1">
        <v>895.65</v>
      </c>
      <c r="C1031" s="1">
        <v>140967216.88999999</v>
      </c>
    </row>
    <row r="1032" spans="1:3" x14ac:dyDescent="0.2">
      <c r="A1032" t="s">
        <v>1028</v>
      </c>
      <c r="B1032" s="1">
        <v>888.19</v>
      </c>
      <c r="C1032" s="1">
        <v>140270224.21000001</v>
      </c>
    </row>
    <row r="1033" spans="1:3" x14ac:dyDescent="0.2">
      <c r="A1033" t="s">
        <v>1029</v>
      </c>
      <c r="B1033" s="1">
        <v>888.76</v>
      </c>
      <c r="C1033" s="1">
        <v>140224207.16999999</v>
      </c>
    </row>
    <row r="1034" spans="1:3" x14ac:dyDescent="0.2">
      <c r="A1034" t="s">
        <v>1030</v>
      </c>
      <c r="B1034" s="1">
        <v>892.53</v>
      </c>
      <c r="C1034" s="1">
        <v>141106950.33000001</v>
      </c>
    </row>
    <row r="1035" spans="1:3" x14ac:dyDescent="0.2">
      <c r="A1035" t="s">
        <v>1031</v>
      </c>
      <c r="B1035" s="1">
        <v>889.81</v>
      </c>
      <c r="C1035" s="1">
        <v>141261692.31</v>
      </c>
    </row>
    <row r="1036" spans="1:3" x14ac:dyDescent="0.2">
      <c r="A1036" t="s">
        <v>1032</v>
      </c>
      <c r="B1036" s="1">
        <v>884.23</v>
      </c>
      <c r="C1036" s="1">
        <v>140439088.55000001</v>
      </c>
    </row>
    <row r="1037" spans="1:3" x14ac:dyDescent="0.2">
      <c r="A1037" t="s">
        <v>1033</v>
      </c>
      <c r="B1037" s="1">
        <v>890.33</v>
      </c>
      <c r="C1037" s="1">
        <v>141248579.44999999</v>
      </c>
    </row>
    <row r="1038" spans="1:3" x14ac:dyDescent="0.2">
      <c r="A1038" t="s">
        <v>1034</v>
      </c>
      <c r="B1038" s="1">
        <v>881.38</v>
      </c>
      <c r="C1038" s="1">
        <v>140734889.16</v>
      </c>
    </row>
    <row r="1039" spans="1:3" x14ac:dyDescent="0.2">
      <c r="A1039" t="s">
        <v>1035</v>
      </c>
      <c r="B1039" s="1">
        <v>879.99</v>
      </c>
      <c r="C1039" s="1">
        <v>141546433.33000001</v>
      </c>
    </row>
    <row r="1040" spans="1:3" x14ac:dyDescent="0.2">
      <c r="A1040" t="s">
        <v>1036</v>
      </c>
      <c r="B1040" s="1">
        <v>879.89</v>
      </c>
      <c r="C1040" s="1">
        <v>141486057.37</v>
      </c>
    </row>
    <row r="1041" spans="1:3" x14ac:dyDescent="0.2">
      <c r="A1041" t="s">
        <v>1037</v>
      </c>
      <c r="B1041" s="1">
        <v>874.44</v>
      </c>
      <c r="C1041" s="1">
        <v>140716570.41999999</v>
      </c>
    </row>
    <row r="1042" spans="1:3" x14ac:dyDescent="0.2">
      <c r="A1042" t="s">
        <v>1038</v>
      </c>
      <c r="B1042" s="1">
        <v>873.11</v>
      </c>
      <c r="C1042" s="1">
        <v>140670875.94999999</v>
      </c>
    </row>
    <row r="1043" spans="1:3" x14ac:dyDescent="0.2">
      <c r="A1043" t="s">
        <v>1039</v>
      </c>
      <c r="B1043" s="1">
        <v>871.08</v>
      </c>
      <c r="C1043" s="1">
        <v>140439483.38</v>
      </c>
    </row>
    <row r="1044" spans="1:3" x14ac:dyDescent="0.2">
      <c r="A1044" t="s">
        <v>1040</v>
      </c>
      <c r="B1044" s="1">
        <v>871.68</v>
      </c>
      <c r="C1044" s="1">
        <v>142523296.08000001</v>
      </c>
    </row>
    <row r="1045" spans="1:3" x14ac:dyDescent="0.2">
      <c r="A1045" t="s">
        <v>1041</v>
      </c>
      <c r="B1045" s="1">
        <v>867.51</v>
      </c>
      <c r="C1045" s="1">
        <v>141904773.78999999</v>
      </c>
    </row>
    <row r="1046" spans="1:3" x14ac:dyDescent="0.2">
      <c r="A1046" t="s">
        <v>1042</v>
      </c>
      <c r="B1046" s="1">
        <v>875.42</v>
      </c>
      <c r="C1046" s="1">
        <v>143198381.13</v>
      </c>
    </row>
    <row r="1047" spans="1:3" x14ac:dyDescent="0.2">
      <c r="A1047" t="s">
        <v>1043</v>
      </c>
      <c r="B1047" s="1">
        <v>875.14</v>
      </c>
      <c r="C1047" s="1">
        <v>143474524.55000001</v>
      </c>
    </row>
    <row r="1048" spans="1:3" x14ac:dyDescent="0.2">
      <c r="A1048" t="s">
        <v>1044</v>
      </c>
      <c r="B1048" s="1">
        <v>867.08</v>
      </c>
      <c r="C1048" s="1">
        <v>145271026.05000001</v>
      </c>
    </row>
    <row r="1049" spans="1:3" x14ac:dyDescent="0.2">
      <c r="A1049" t="s">
        <v>1045</v>
      </c>
      <c r="B1049" s="1">
        <v>861.99</v>
      </c>
      <c r="C1049" s="1">
        <v>144317788.5</v>
      </c>
    </row>
    <row r="1050" spans="1:3" x14ac:dyDescent="0.2">
      <c r="A1050" t="s">
        <v>1046</v>
      </c>
      <c r="B1050" s="1">
        <v>864.31</v>
      </c>
      <c r="C1050" s="1">
        <v>144717483.81</v>
      </c>
    </row>
    <row r="1051" spans="1:3" x14ac:dyDescent="0.2">
      <c r="A1051" t="s">
        <v>1047</v>
      </c>
      <c r="B1051" s="1">
        <v>865.71</v>
      </c>
      <c r="C1051" s="1">
        <v>144951188.71000001</v>
      </c>
    </row>
    <row r="1052" spans="1:3" x14ac:dyDescent="0.2">
      <c r="A1052" t="s">
        <v>1048</v>
      </c>
      <c r="B1052" s="1">
        <v>858.66</v>
      </c>
      <c r="C1052" s="1">
        <v>143809139.72</v>
      </c>
    </row>
    <row r="1053" spans="1:3" x14ac:dyDescent="0.2">
      <c r="A1053" t="s">
        <v>1049</v>
      </c>
      <c r="B1053" s="1">
        <v>860.48</v>
      </c>
      <c r="C1053" s="1">
        <v>144650396.55000001</v>
      </c>
    </row>
    <row r="1054" spans="1:3" x14ac:dyDescent="0.2">
      <c r="A1054" t="s">
        <v>1050</v>
      </c>
      <c r="B1054" s="1">
        <v>858.61</v>
      </c>
      <c r="C1054" s="1">
        <v>144358457.21000001</v>
      </c>
    </row>
    <row r="1055" spans="1:3" x14ac:dyDescent="0.2">
      <c r="A1055" t="s">
        <v>1051</v>
      </c>
      <c r="B1055" s="1">
        <v>839.14</v>
      </c>
      <c r="C1055" s="1">
        <v>141198344.65000001</v>
      </c>
    </row>
    <row r="1056" spans="1:3" x14ac:dyDescent="0.2">
      <c r="A1056" t="s">
        <v>1052</v>
      </c>
      <c r="B1056" s="1">
        <v>839.16</v>
      </c>
      <c r="C1056" s="1">
        <v>140903983.81</v>
      </c>
    </row>
    <row r="1057" spans="1:3" x14ac:dyDescent="0.2">
      <c r="A1057" t="s">
        <v>1053</v>
      </c>
      <c r="B1057" s="1">
        <v>838.95</v>
      </c>
      <c r="C1057" s="1">
        <v>140372029.50999999</v>
      </c>
    </row>
    <row r="1058" spans="1:3" x14ac:dyDescent="0.2">
      <c r="A1058" t="s">
        <v>1054</v>
      </c>
      <c r="B1058" s="1">
        <v>832.87</v>
      </c>
      <c r="C1058" s="1">
        <v>139805827.46000001</v>
      </c>
    </row>
    <row r="1059" spans="1:3" x14ac:dyDescent="0.2">
      <c r="A1059" t="s">
        <v>1055</v>
      </c>
      <c r="B1059" s="1">
        <v>832.1</v>
      </c>
      <c r="C1059" s="1">
        <v>139646775.03999999</v>
      </c>
    </row>
    <row r="1060" spans="1:3" x14ac:dyDescent="0.2">
      <c r="A1060" t="s">
        <v>1056</v>
      </c>
      <c r="B1060" s="1">
        <v>834.29</v>
      </c>
      <c r="C1060" s="1">
        <v>140233168.61000001</v>
      </c>
    </row>
    <row r="1061" spans="1:3" x14ac:dyDescent="0.2">
      <c r="A1061" t="s">
        <v>1057</v>
      </c>
      <c r="B1061" s="1">
        <v>840.21</v>
      </c>
      <c r="C1061" s="1">
        <v>146270887.13</v>
      </c>
    </row>
    <row r="1062" spans="1:3" x14ac:dyDescent="0.2">
      <c r="A1062" t="s">
        <v>1058</v>
      </c>
      <c r="B1062" s="1">
        <v>842.45</v>
      </c>
      <c r="C1062" s="1">
        <v>149141092.63</v>
      </c>
    </row>
    <row r="1063" spans="1:3" x14ac:dyDescent="0.2">
      <c r="A1063" t="s">
        <v>1059</v>
      </c>
      <c r="B1063" s="1">
        <v>843.13</v>
      </c>
      <c r="C1063" s="1">
        <v>149451004.11000001</v>
      </c>
    </row>
    <row r="1064" spans="1:3" x14ac:dyDescent="0.2">
      <c r="A1064" t="s">
        <v>1060</v>
      </c>
      <c r="B1064" s="1">
        <v>841.82</v>
      </c>
      <c r="C1064" s="1">
        <v>149084234.84</v>
      </c>
    </row>
    <row r="1065" spans="1:3" x14ac:dyDescent="0.2">
      <c r="A1065" t="s">
        <v>1061</v>
      </c>
      <c r="B1065" s="1">
        <v>831.5</v>
      </c>
      <c r="C1065" s="1">
        <v>147361232.09</v>
      </c>
    </row>
    <row r="1066" spans="1:3" x14ac:dyDescent="0.2">
      <c r="A1066" t="s">
        <v>1062</v>
      </c>
      <c r="B1066" s="1">
        <v>830.97</v>
      </c>
      <c r="C1066" s="1">
        <v>147256316.91999999</v>
      </c>
    </row>
    <row r="1067" spans="1:3" x14ac:dyDescent="0.2">
      <c r="A1067" t="s">
        <v>1063</v>
      </c>
      <c r="B1067" s="1">
        <v>825.29</v>
      </c>
      <c r="C1067" s="1">
        <v>146291929.22999999</v>
      </c>
    </row>
    <row r="1068" spans="1:3" x14ac:dyDescent="0.2">
      <c r="A1068" t="s">
        <v>1064</v>
      </c>
      <c r="B1068" s="1">
        <v>823.3</v>
      </c>
      <c r="C1068" s="1">
        <v>146001315.30000001</v>
      </c>
    </row>
    <row r="1069" spans="1:3" x14ac:dyDescent="0.2">
      <c r="A1069" t="s">
        <v>1065</v>
      </c>
      <c r="B1069" s="1">
        <v>814.95</v>
      </c>
      <c r="C1069" s="1">
        <v>144879397.38</v>
      </c>
    </row>
    <row r="1070" spans="1:3" x14ac:dyDescent="0.2">
      <c r="A1070" t="s">
        <v>1066</v>
      </c>
      <c r="B1070" s="1">
        <v>812.17</v>
      </c>
      <c r="C1070" s="1">
        <v>144257904.06999999</v>
      </c>
    </row>
    <row r="1071" spans="1:3" x14ac:dyDescent="0.2">
      <c r="A1071" t="s">
        <v>1067</v>
      </c>
      <c r="B1071" s="1">
        <v>812.41</v>
      </c>
      <c r="C1071" s="1">
        <v>144403607.68000001</v>
      </c>
    </row>
    <row r="1072" spans="1:3" x14ac:dyDescent="0.2">
      <c r="A1072" t="s">
        <v>1068</v>
      </c>
      <c r="B1072" s="1">
        <v>810.64</v>
      </c>
      <c r="C1072" s="1">
        <v>144310097.34</v>
      </c>
    </row>
    <row r="1073" spans="1:3" x14ac:dyDescent="0.2">
      <c r="A1073" t="s">
        <v>1069</v>
      </c>
      <c r="B1073" s="1">
        <v>808.38</v>
      </c>
      <c r="C1073" s="1">
        <v>143904597.68000001</v>
      </c>
    </row>
    <row r="1074" spans="1:3" x14ac:dyDescent="0.2">
      <c r="A1074" t="s">
        <v>1070</v>
      </c>
      <c r="B1074" s="1">
        <v>803.04</v>
      </c>
      <c r="C1074" s="1">
        <v>142954291.33000001</v>
      </c>
    </row>
    <row r="1075" spans="1:3" x14ac:dyDescent="0.2">
      <c r="A1075" t="s">
        <v>1071</v>
      </c>
      <c r="B1075" s="1">
        <v>805.79</v>
      </c>
      <c r="C1075" s="1">
        <v>143332986.21000001</v>
      </c>
    </row>
    <row r="1076" spans="1:3" x14ac:dyDescent="0.2">
      <c r="A1076" t="s">
        <v>1072</v>
      </c>
      <c r="B1076" s="1">
        <v>805.53</v>
      </c>
      <c r="C1076" s="1">
        <v>143287101.93000001</v>
      </c>
    </row>
    <row r="1077" spans="1:3" x14ac:dyDescent="0.2">
      <c r="A1077" t="s">
        <v>1073</v>
      </c>
      <c r="B1077" s="1">
        <v>799.73</v>
      </c>
      <c r="C1077" s="1">
        <v>142279488</v>
      </c>
    </row>
    <row r="1078" spans="1:3" x14ac:dyDescent="0.2">
      <c r="A1078" t="s">
        <v>1074</v>
      </c>
      <c r="B1078" s="1">
        <v>797.69</v>
      </c>
      <c r="C1078" s="1">
        <v>141916297.74000001</v>
      </c>
    </row>
    <row r="1079" spans="1:3" x14ac:dyDescent="0.2">
      <c r="A1079" t="s">
        <v>1075</v>
      </c>
      <c r="B1079" s="1">
        <v>809.98</v>
      </c>
      <c r="C1079" s="1">
        <v>144126707.37</v>
      </c>
    </row>
    <row r="1080" spans="1:3" x14ac:dyDescent="0.2">
      <c r="A1080" t="s">
        <v>1076</v>
      </c>
      <c r="B1080" s="1">
        <v>818.4</v>
      </c>
      <c r="C1080" s="1">
        <v>145834002.06999999</v>
      </c>
    </row>
    <row r="1081" spans="1:3" x14ac:dyDescent="0.2">
      <c r="A1081" t="s">
        <v>1077</v>
      </c>
      <c r="B1081" s="1">
        <v>819.12</v>
      </c>
      <c r="C1081" s="1">
        <v>146093490.72</v>
      </c>
    </row>
    <row r="1082" spans="1:3" x14ac:dyDescent="0.2">
      <c r="A1082" t="s">
        <v>1078</v>
      </c>
      <c r="B1082" s="1">
        <v>819.96</v>
      </c>
      <c r="C1082" s="1">
        <v>146244265.47</v>
      </c>
    </row>
    <row r="1083" spans="1:3" x14ac:dyDescent="0.2">
      <c r="A1083" t="s">
        <v>1079</v>
      </c>
      <c r="B1083" s="1">
        <v>815.13</v>
      </c>
      <c r="C1083" s="1">
        <v>144911573.41999999</v>
      </c>
    </row>
    <row r="1084" spans="1:3" x14ac:dyDescent="0.2">
      <c r="A1084" t="s">
        <v>1080</v>
      </c>
      <c r="B1084" s="1">
        <v>815.39</v>
      </c>
      <c r="C1084" s="1">
        <v>145278811.40000001</v>
      </c>
    </row>
    <row r="1085" spans="1:3" x14ac:dyDescent="0.2">
      <c r="A1085" t="s">
        <v>1081</v>
      </c>
      <c r="B1085" s="1">
        <v>818.39</v>
      </c>
      <c r="C1085" s="1">
        <v>146217901.69999999</v>
      </c>
    </row>
    <row r="1086" spans="1:3" x14ac:dyDescent="0.2">
      <c r="A1086" t="s">
        <v>1082</v>
      </c>
      <c r="B1086" s="1">
        <v>809.04</v>
      </c>
      <c r="C1086" s="1">
        <v>145780213.21000001</v>
      </c>
    </row>
    <row r="1087" spans="1:3" x14ac:dyDescent="0.2">
      <c r="A1087" t="s">
        <v>1083</v>
      </c>
      <c r="B1087" s="1">
        <v>804.39</v>
      </c>
      <c r="C1087" s="1">
        <v>147791737.16999999</v>
      </c>
    </row>
    <row r="1088" spans="1:3" x14ac:dyDescent="0.2">
      <c r="A1088" t="s">
        <v>1084</v>
      </c>
      <c r="B1088" s="1">
        <v>808.79</v>
      </c>
      <c r="C1088" s="1">
        <v>148716142.58000001</v>
      </c>
    </row>
    <row r="1089" spans="1:3" x14ac:dyDescent="0.2">
      <c r="A1089" t="s">
        <v>1085</v>
      </c>
      <c r="B1089" s="1">
        <v>812.98</v>
      </c>
      <c r="C1089" s="1">
        <v>152051964.06</v>
      </c>
    </row>
    <row r="1090" spans="1:3" x14ac:dyDescent="0.2">
      <c r="A1090" t="s">
        <v>1086</v>
      </c>
      <c r="B1090" s="1">
        <v>825</v>
      </c>
      <c r="C1090" s="1">
        <v>154323346.28999999</v>
      </c>
    </row>
    <row r="1091" spans="1:3" x14ac:dyDescent="0.2">
      <c r="A1091" t="s">
        <v>1087</v>
      </c>
      <c r="B1091" s="1">
        <v>822.23</v>
      </c>
      <c r="C1091" s="1">
        <v>154230011.13</v>
      </c>
    </row>
    <row r="1092" spans="1:3" x14ac:dyDescent="0.2">
      <c r="A1092" t="s">
        <v>1088</v>
      </c>
      <c r="B1092" s="1">
        <v>827.79</v>
      </c>
      <c r="C1092" s="1">
        <v>155273982.08000001</v>
      </c>
    </row>
    <row r="1093" spans="1:3" x14ac:dyDescent="0.2">
      <c r="A1093" t="s">
        <v>1089</v>
      </c>
      <c r="B1093" s="1">
        <v>841.05</v>
      </c>
      <c r="C1093" s="1">
        <v>157568493.21000001</v>
      </c>
    </row>
    <row r="1094" spans="1:3" x14ac:dyDescent="0.2">
      <c r="A1094" t="s">
        <v>1090</v>
      </c>
      <c r="B1094" s="1">
        <v>845.66</v>
      </c>
      <c r="C1094" s="1">
        <v>158539017.56999999</v>
      </c>
    </row>
    <row r="1095" spans="1:3" x14ac:dyDescent="0.2">
      <c r="A1095" t="s">
        <v>1091</v>
      </c>
      <c r="B1095" s="1">
        <v>842.51</v>
      </c>
      <c r="C1095" s="1">
        <v>157948429.03999999</v>
      </c>
    </row>
    <row r="1096" spans="1:3" x14ac:dyDescent="0.2">
      <c r="A1096" t="s">
        <v>1092</v>
      </c>
      <c r="B1096" s="1">
        <v>835.02</v>
      </c>
      <c r="C1096" s="1">
        <v>156543646.08000001</v>
      </c>
    </row>
    <row r="1097" spans="1:3" x14ac:dyDescent="0.2">
      <c r="A1097" t="s">
        <v>1093</v>
      </c>
      <c r="B1097" s="1">
        <v>841.56</v>
      </c>
      <c r="C1097" s="1">
        <v>157712071.06</v>
      </c>
    </row>
    <row r="1098" spans="1:3" x14ac:dyDescent="0.2">
      <c r="A1098" t="s">
        <v>1094</v>
      </c>
      <c r="B1098" s="1">
        <v>835.96</v>
      </c>
      <c r="C1098" s="1">
        <v>156662592.34999999</v>
      </c>
    </row>
    <row r="1099" spans="1:3" x14ac:dyDescent="0.2">
      <c r="A1099" t="s">
        <v>1095</v>
      </c>
      <c r="B1099" s="1">
        <v>838.42</v>
      </c>
      <c r="C1099" s="1">
        <v>158558091.06</v>
      </c>
    </row>
    <row r="1100" spans="1:3" x14ac:dyDescent="0.2">
      <c r="A1100" t="s">
        <v>1096</v>
      </c>
      <c r="B1100" s="1">
        <v>846.19</v>
      </c>
      <c r="C1100" s="1">
        <v>160029236.43000001</v>
      </c>
    </row>
    <row r="1101" spans="1:3" x14ac:dyDescent="0.2">
      <c r="A1101" t="s">
        <v>1097</v>
      </c>
      <c r="B1101" s="1">
        <v>853.42</v>
      </c>
      <c r="C1101" s="1">
        <v>161791159.94999999</v>
      </c>
    </row>
    <row r="1102" spans="1:3" x14ac:dyDescent="0.2">
      <c r="A1102" t="s">
        <v>1098</v>
      </c>
      <c r="B1102" s="1">
        <v>852.65</v>
      </c>
      <c r="C1102" s="1">
        <v>161585237.88999999</v>
      </c>
    </row>
    <row r="1103" spans="1:3" x14ac:dyDescent="0.2">
      <c r="A1103" t="s">
        <v>1099</v>
      </c>
      <c r="B1103" s="1">
        <v>859.33</v>
      </c>
      <c r="C1103" s="1">
        <v>162899109.09</v>
      </c>
    </row>
    <row r="1104" spans="1:3" x14ac:dyDescent="0.2">
      <c r="A1104" t="s">
        <v>1100</v>
      </c>
      <c r="B1104" s="1">
        <v>864.62</v>
      </c>
      <c r="C1104" s="1">
        <v>163900420.41999999</v>
      </c>
    </row>
    <row r="1105" spans="1:3" x14ac:dyDescent="0.2">
      <c r="A1105" t="s">
        <v>1101</v>
      </c>
      <c r="B1105" s="1">
        <v>863.91</v>
      </c>
      <c r="C1105" s="1">
        <v>163956502.52000001</v>
      </c>
    </row>
    <row r="1106" spans="1:3" x14ac:dyDescent="0.2">
      <c r="A1106" t="s">
        <v>1102</v>
      </c>
      <c r="B1106" s="1">
        <v>866.04</v>
      </c>
      <c r="C1106" s="1">
        <v>164361157.94999999</v>
      </c>
    </row>
    <row r="1107" spans="1:3" x14ac:dyDescent="0.2">
      <c r="A1107" t="s">
        <v>1103</v>
      </c>
      <c r="B1107" s="1">
        <v>866.25</v>
      </c>
      <c r="C1107" s="1">
        <v>164391297.66999999</v>
      </c>
    </row>
    <row r="1108" spans="1:3" x14ac:dyDescent="0.2">
      <c r="A1108" t="s">
        <v>1104</v>
      </c>
      <c r="B1108" s="1">
        <v>858.56</v>
      </c>
      <c r="C1108" s="1">
        <v>162892250.12</v>
      </c>
    </row>
    <row r="1109" spans="1:3" x14ac:dyDescent="0.2">
      <c r="A1109" t="s">
        <v>1105</v>
      </c>
      <c r="B1109" s="1">
        <v>860.86</v>
      </c>
      <c r="C1109" s="1">
        <v>163227838.34999999</v>
      </c>
    </row>
    <row r="1110" spans="1:3" x14ac:dyDescent="0.2">
      <c r="A1110" t="s">
        <v>1106</v>
      </c>
      <c r="B1110" s="1">
        <v>862.7</v>
      </c>
      <c r="C1110" s="1">
        <v>163577063.90000001</v>
      </c>
    </row>
    <row r="1111" spans="1:3" x14ac:dyDescent="0.2">
      <c r="A1111" t="s">
        <v>1107</v>
      </c>
      <c r="B1111" s="1">
        <v>868.38</v>
      </c>
      <c r="C1111" s="1">
        <v>164652882.25999999</v>
      </c>
    </row>
    <row r="1112" spans="1:3" x14ac:dyDescent="0.2">
      <c r="A1112" t="s">
        <v>1108</v>
      </c>
      <c r="B1112" s="1">
        <v>866.9</v>
      </c>
      <c r="C1112" s="1">
        <v>164372511.88999999</v>
      </c>
    </row>
    <row r="1113" spans="1:3" x14ac:dyDescent="0.2">
      <c r="A1113" t="s">
        <v>1109</v>
      </c>
      <c r="B1113" s="1">
        <v>867.96</v>
      </c>
      <c r="C1113" s="1">
        <v>164613821.88</v>
      </c>
    </row>
    <row r="1114" spans="1:3" x14ac:dyDescent="0.2">
      <c r="A1114" t="s">
        <v>1110</v>
      </c>
      <c r="B1114" s="1">
        <v>867.05</v>
      </c>
      <c r="C1114" s="1">
        <v>164432797.46000001</v>
      </c>
    </row>
    <row r="1115" spans="1:3" x14ac:dyDescent="0.2">
      <c r="A1115" t="s">
        <v>1111</v>
      </c>
      <c r="B1115" s="1">
        <v>873.55</v>
      </c>
      <c r="C1115" s="1">
        <v>165730158.05000001</v>
      </c>
    </row>
    <row r="1116" spans="1:3" x14ac:dyDescent="0.2">
      <c r="A1116" t="s">
        <v>1112</v>
      </c>
      <c r="B1116" s="1">
        <v>867.15</v>
      </c>
      <c r="C1116" s="1">
        <v>164555047.88999999</v>
      </c>
    </row>
    <row r="1117" spans="1:3" x14ac:dyDescent="0.2">
      <c r="A1117" t="s">
        <v>1113</v>
      </c>
      <c r="B1117" s="1">
        <v>871.45</v>
      </c>
      <c r="C1117" s="1">
        <v>165368703.49000001</v>
      </c>
    </row>
    <row r="1118" spans="1:3" x14ac:dyDescent="0.2">
      <c r="A1118" t="s">
        <v>1114</v>
      </c>
      <c r="B1118" s="1">
        <v>872.59</v>
      </c>
      <c r="C1118" s="1">
        <v>165474795.15000001</v>
      </c>
    </row>
    <row r="1119" spans="1:3" x14ac:dyDescent="0.2">
      <c r="A1119" t="s">
        <v>1115</v>
      </c>
      <c r="B1119" s="1">
        <v>870.33</v>
      </c>
      <c r="C1119" s="1">
        <v>165046440.36000001</v>
      </c>
    </row>
    <row r="1120" spans="1:3" x14ac:dyDescent="0.2">
      <c r="A1120" t="s">
        <v>1116</v>
      </c>
      <c r="B1120" s="1">
        <v>863.74</v>
      </c>
      <c r="C1120" s="1">
        <v>163821154.75</v>
      </c>
    </row>
    <row r="1121" spans="1:3" x14ac:dyDescent="0.2">
      <c r="A1121" t="s">
        <v>1117</v>
      </c>
      <c r="B1121" s="1">
        <v>854.99</v>
      </c>
      <c r="C1121" s="1">
        <v>162162297.86000001</v>
      </c>
    </row>
    <row r="1122" spans="1:3" x14ac:dyDescent="0.2">
      <c r="A1122" t="s">
        <v>1118</v>
      </c>
      <c r="B1122" s="1">
        <v>856.99</v>
      </c>
      <c r="C1122" s="1">
        <v>162540851.63999999</v>
      </c>
    </row>
    <row r="1123" spans="1:3" x14ac:dyDescent="0.2">
      <c r="A1123" t="s">
        <v>1119</v>
      </c>
      <c r="B1123" s="1">
        <v>871.4</v>
      </c>
      <c r="C1123" s="1">
        <v>165306441.09999999</v>
      </c>
    </row>
    <row r="1124" spans="1:3" x14ac:dyDescent="0.2">
      <c r="A1124" t="s">
        <v>1120</v>
      </c>
      <c r="B1124" s="1">
        <v>870.01</v>
      </c>
      <c r="C1124" s="1">
        <v>164917393.31</v>
      </c>
    </row>
    <row r="1125" spans="1:3" x14ac:dyDescent="0.2">
      <c r="A1125" t="s">
        <v>1121</v>
      </c>
      <c r="B1125" s="1">
        <v>878.54</v>
      </c>
      <c r="C1125" s="1">
        <v>166533107.62</v>
      </c>
    </row>
    <row r="1126" spans="1:3" x14ac:dyDescent="0.2">
      <c r="A1126" t="s">
        <v>1122</v>
      </c>
      <c r="B1126" s="1">
        <v>873.81</v>
      </c>
      <c r="C1126" s="1">
        <v>165623811.43000001</v>
      </c>
    </row>
    <row r="1127" spans="1:3" x14ac:dyDescent="0.2">
      <c r="A1127" t="s">
        <v>1123</v>
      </c>
      <c r="B1127" s="1">
        <v>878.93</v>
      </c>
      <c r="C1127" s="1">
        <v>166630197.41999999</v>
      </c>
    </row>
    <row r="1128" spans="1:3" x14ac:dyDescent="0.2">
      <c r="A1128" t="s">
        <v>1124</v>
      </c>
      <c r="B1128" s="1">
        <v>889</v>
      </c>
      <c r="C1128" s="1">
        <v>168538926.75999999</v>
      </c>
    </row>
    <row r="1129" spans="1:3" x14ac:dyDescent="0.2">
      <c r="A1129" t="s">
        <v>1125</v>
      </c>
      <c r="B1129" s="1">
        <v>895.37</v>
      </c>
      <c r="C1129" s="1">
        <v>169746195.41</v>
      </c>
    </row>
    <row r="1130" spans="1:3" x14ac:dyDescent="0.2">
      <c r="A1130" t="s">
        <v>1126</v>
      </c>
      <c r="B1130" s="1">
        <v>891.56</v>
      </c>
      <c r="C1130" s="1">
        <v>168962023.88999999</v>
      </c>
    </row>
    <row r="1131" spans="1:3" x14ac:dyDescent="0.2">
      <c r="A1131" t="s">
        <v>1127</v>
      </c>
      <c r="B1131" s="1">
        <v>875.27</v>
      </c>
      <c r="C1131" s="1">
        <v>165875192</v>
      </c>
    </row>
    <row r="1132" spans="1:3" x14ac:dyDescent="0.2">
      <c r="A1132" t="s">
        <v>1128</v>
      </c>
      <c r="B1132" s="1">
        <v>878.37</v>
      </c>
      <c r="C1132" s="1">
        <v>166496239.86000001</v>
      </c>
    </row>
    <row r="1133" spans="1:3" x14ac:dyDescent="0.2">
      <c r="A1133" t="s">
        <v>1129</v>
      </c>
      <c r="B1133" s="1">
        <v>873.52</v>
      </c>
      <c r="C1133" s="1">
        <v>165569145.09999999</v>
      </c>
    </row>
    <row r="1134" spans="1:3" x14ac:dyDescent="0.2">
      <c r="A1134" t="s">
        <v>1130</v>
      </c>
      <c r="B1134" s="1">
        <v>872.62</v>
      </c>
      <c r="C1134" s="1">
        <v>165398877.91999999</v>
      </c>
    </row>
    <row r="1135" spans="1:3" x14ac:dyDescent="0.2">
      <c r="A1135" t="s">
        <v>1131</v>
      </c>
      <c r="B1135" s="1">
        <v>874.74</v>
      </c>
      <c r="C1135" s="1">
        <v>165751210.55000001</v>
      </c>
    </row>
    <row r="1136" spans="1:3" x14ac:dyDescent="0.2">
      <c r="A1136" t="s">
        <v>1132</v>
      </c>
      <c r="B1136" s="1">
        <v>868.39</v>
      </c>
      <c r="C1136" s="1">
        <v>164547964.38</v>
      </c>
    </row>
    <row r="1137" spans="1:3" x14ac:dyDescent="0.2">
      <c r="A1137" t="s">
        <v>1133</v>
      </c>
      <c r="B1137" s="1">
        <v>860.31</v>
      </c>
      <c r="C1137" s="1">
        <v>163016381.38</v>
      </c>
    </row>
    <row r="1138" spans="1:3" x14ac:dyDescent="0.2">
      <c r="A1138" t="s">
        <v>1134</v>
      </c>
      <c r="B1138" s="1">
        <v>862.01</v>
      </c>
      <c r="C1138" s="1">
        <v>163650345.22999999</v>
      </c>
    </row>
    <row r="1139" spans="1:3" x14ac:dyDescent="0.2">
      <c r="A1139" t="s">
        <v>1135</v>
      </c>
      <c r="B1139" s="1">
        <v>862.05</v>
      </c>
      <c r="C1139" s="1">
        <v>163658852.83000001</v>
      </c>
    </row>
    <row r="1140" spans="1:3" x14ac:dyDescent="0.2">
      <c r="A1140" t="s">
        <v>1136</v>
      </c>
      <c r="B1140" s="1">
        <v>858.26</v>
      </c>
      <c r="C1140" s="1">
        <v>162940132.22999999</v>
      </c>
    </row>
    <row r="1141" spans="1:3" x14ac:dyDescent="0.2">
      <c r="A1141" t="s">
        <v>1137</v>
      </c>
      <c r="B1141" s="1">
        <v>856.81</v>
      </c>
      <c r="C1141" s="1">
        <v>162664292.63</v>
      </c>
    </row>
    <row r="1142" spans="1:3" x14ac:dyDescent="0.2">
      <c r="A1142" t="s">
        <v>1138</v>
      </c>
      <c r="B1142" s="1">
        <v>861.16</v>
      </c>
      <c r="C1142" s="1">
        <v>163489240.30000001</v>
      </c>
    </row>
    <row r="1143" spans="1:3" x14ac:dyDescent="0.2">
      <c r="A1143" t="s">
        <v>1139</v>
      </c>
      <c r="B1143" s="1">
        <v>862.09</v>
      </c>
      <c r="C1143" s="1">
        <v>163666396.69999999</v>
      </c>
    </row>
    <row r="1144" spans="1:3" x14ac:dyDescent="0.2">
      <c r="A1144" t="s">
        <v>1140</v>
      </c>
      <c r="B1144" s="1">
        <v>855.4</v>
      </c>
      <c r="C1144" s="1">
        <v>162396284.03</v>
      </c>
    </row>
    <row r="1145" spans="1:3" x14ac:dyDescent="0.2">
      <c r="A1145" t="s">
        <v>1141</v>
      </c>
      <c r="B1145" s="1">
        <v>854.93</v>
      </c>
      <c r="C1145" s="1">
        <v>162306355.56999999</v>
      </c>
    </row>
    <row r="1146" spans="1:3" x14ac:dyDescent="0.2">
      <c r="A1146" t="s">
        <v>1142</v>
      </c>
      <c r="B1146" s="1">
        <v>858.82</v>
      </c>
      <c r="C1146" s="1">
        <v>163045288.41</v>
      </c>
    </row>
    <row r="1147" spans="1:3" x14ac:dyDescent="0.2">
      <c r="A1147" t="s">
        <v>1143</v>
      </c>
      <c r="B1147" s="1">
        <v>854.9</v>
      </c>
      <c r="C1147" s="1">
        <v>162301501.06</v>
      </c>
    </row>
    <row r="1148" spans="1:3" x14ac:dyDescent="0.2">
      <c r="A1148" t="s">
        <v>1144</v>
      </c>
      <c r="B1148" s="1">
        <v>857.78</v>
      </c>
      <c r="C1148" s="1">
        <v>163546854.11000001</v>
      </c>
    </row>
    <row r="1149" spans="1:3" x14ac:dyDescent="0.2">
      <c r="A1149" t="s">
        <v>1145</v>
      </c>
      <c r="B1149" s="1">
        <v>851.39</v>
      </c>
      <c r="C1149" s="1">
        <v>162327723.03999999</v>
      </c>
    </row>
    <row r="1150" spans="1:3" x14ac:dyDescent="0.2">
      <c r="A1150" t="s">
        <v>1146</v>
      </c>
      <c r="B1150" s="1">
        <v>855.59</v>
      </c>
      <c r="C1150" s="1">
        <v>164528833.13</v>
      </c>
    </row>
    <row r="1151" spans="1:3" x14ac:dyDescent="0.2">
      <c r="A1151" t="s">
        <v>1147</v>
      </c>
      <c r="B1151" s="1">
        <v>854.88</v>
      </c>
      <c r="C1151" s="1">
        <v>164587220</v>
      </c>
    </row>
    <row r="1152" spans="1:3" x14ac:dyDescent="0.2">
      <c r="A1152" t="s">
        <v>1148</v>
      </c>
      <c r="B1152" s="1">
        <v>853.06</v>
      </c>
      <c r="C1152" s="1">
        <v>164481729.41</v>
      </c>
    </row>
    <row r="1153" spans="1:3" x14ac:dyDescent="0.2">
      <c r="A1153" t="s">
        <v>1149</v>
      </c>
      <c r="B1153" s="1">
        <v>858.57</v>
      </c>
      <c r="C1153" s="1">
        <v>165534953.94999999</v>
      </c>
    </row>
    <row r="1154" spans="1:3" x14ac:dyDescent="0.2">
      <c r="A1154" t="s">
        <v>1150</v>
      </c>
      <c r="B1154" s="1">
        <v>858.77</v>
      </c>
      <c r="C1154" s="1">
        <v>165567460.77000001</v>
      </c>
    </row>
    <row r="1155" spans="1:3" x14ac:dyDescent="0.2">
      <c r="A1155" t="s">
        <v>1151</v>
      </c>
      <c r="B1155" s="1">
        <v>854.87</v>
      </c>
      <c r="C1155" s="1">
        <v>164839154.41999999</v>
      </c>
    </row>
    <row r="1156" spans="1:3" x14ac:dyDescent="0.2">
      <c r="A1156" t="s">
        <v>1152</v>
      </c>
      <c r="B1156" s="1">
        <v>858.5</v>
      </c>
      <c r="C1156" s="1">
        <v>165540231.31999999</v>
      </c>
    </row>
    <row r="1157" spans="1:3" x14ac:dyDescent="0.2">
      <c r="A1157" t="s">
        <v>1153</v>
      </c>
      <c r="B1157" s="1">
        <v>857</v>
      </c>
      <c r="C1157" s="1">
        <v>165226745.25</v>
      </c>
    </row>
    <row r="1158" spans="1:3" x14ac:dyDescent="0.2">
      <c r="A1158" t="s">
        <v>1154</v>
      </c>
      <c r="B1158" s="1">
        <v>856.8</v>
      </c>
      <c r="C1158" s="1">
        <v>165188837.71000001</v>
      </c>
    </row>
    <row r="1159" spans="1:3" x14ac:dyDescent="0.2">
      <c r="A1159" t="s">
        <v>1155</v>
      </c>
      <c r="B1159" s="1">
        <v>857.61</v>
      </c>
      <c r="C1159" s="1">
        <v>165344102.63999999</v>
      </c>
    </row>
    <row r="1160" spans="1:3" x14ac:dyDescent="0.2">
      <c r="A1160" t="s">
        <v>1156</v>
      </c>
      <c r="B1160" s="1">
        <v>852.14</v>
      </c>
      <c r="C1160" s="1">
        <v>164330876.66999999</v>
      </c>
    </row>
    <row r="1161" spans="1:3" x14ac:dyDescent="0.2">
      <c r="A1161" t="s">
        <v>1157</v>
      </c>
      <c r="B1161" s="1">
        <v>851.91</v>
      </c>
      <c r="C1161" s="1">
        <v>165614401.56999999</v>
      </c>
    </row>
    <row r="1162" spans="1:3" x14ac:dyDescent="0.2">
      <c r="A1162" t="s">
        <v>1158</v>
      </c>
      <c r="B1162" s="1">
        <v>852.94</v>
      </c>
      <c r="C1162" s="1">
        <v>165814279.25999999</v>
      </c>
    </row>
    <row r="1163" spans="1:3" x14ac:dyDescent="0.2">
      <c r="A1163" t="s">
        <v>1159</v>
      </c>
      <c r="B1163" s="1">
        <v>853.45</v>
      </c>
      <c r="C1163" s="1">
        <v>165914600.99000001</v>
      </c>
    </row>
    <row r="1164" spans="1:3" x14ac:dyDescent="0.2">
      <c r="A1164" t="s">
        <v>1160</v>
      </c>
      <c r="B1164" s="1">
        <v>855.31</v>
      </c>
      <c r="C1164" s="1">
        <v>166276076.47</v>
      </c>
    </row>
    <row r="1165" spans="1:3" x14ac:dyDescent="0.2">
      <c r="A1165" t="s">
        <v>1161</v>
      </c>
      <c r="B1165" s="1">
        <v>849.99</v>
      </c>
      <c r="C1165" s="1">
        <v>165242269.81</v>
      </c>
    </row>
    <row r="1166" spans="1:3" x14ac:dyDescent="0.2">
      <c r="A1166" t="s">
        <v>1162</v>
      </c>
      <c r="B1166" s="1">
        <v>843.23</v>
      </c>
      <c r="C1166" s="1">
        <v>163902981.94</v>
      </c>
    </row>
    <row r="1167" spans="1:3" x14ac:dyDescent="0.2">
      <c r="A1167" t="s">
        <v>1163</v>
      </c>
      <c r="B1167" s="1">
        <v>841.28</v>
      </c>
      <c r="C1167" s="1">
        <v>163565478.81999999</v>
      </c>
    </row>
    <row r="1168" spans="1:3" x14ac:dyDescent="0.2">
      <c r="A1168" t="s">
        <v>1164</v>
      </c>
      <c r="B1168" s="1">
        <v>840.88</v>
      </c>
      <c r="C1168" s="1">
        <v>163478743.94</v>
      </c>
    </row>
    <row r="1169" spans="1:3" x14ac:dyDescent="0.2">
      <c r="A1169" t="s">
        <v>1165</v>
      </c>
      <c r="B1169" s="1">
        <v>844.2</v>
      </c>
      <c r="C1169" s="1">
        <v>164467810.34999999</v>
      </c>
    </row>
    <row r="1170" spans="1:3" x14ac:dyDescent="0.2">
      <c r="A1170" t="s">
        <v>1166</v>
      </c>
      <c r="B1170" s="1">
        <v>852.72</v>
      </c>
      <c r="C1170" s="1">
        <v>166129014.47999999</v>
      </c>
    </row>
    <row r="1171" spans="1:3" x14ac:dyDescent="0.2">
      <c r="A1171" t="s">
        <v>1167</v>
      </c>
      <c r="B1171" s="1">
        <v>858.84</v>
      </c>
      <c r="C1171" s="1">
        <v>167338058.34999999</v>
      </c>
    </row>
    <row r="1172" spans="1:3" x14ac:dyDescent="0.2">
      <c r="A1172" t="s">
        <v>1168</v>
      </c>
      <c r="B1172" s="1">
        <v>859.06</v>
      </c>
      <c r="C1172" s="1">
        <v>167403459.34999999</v>
      </c>
    </row>
    <row r="1173" spans="1:3" x14ac:dyDescent="0.2">
      <c r="A1173" t="s">
        <v>1169</v>
      </c>
      <c r="B1173" s="1">
        <v>861.23</v>
      </c>
      <c r="C1173" s="1">
        <v>167879486.38</v>
      </c>
    </row>
    <row r="1174" spans="1:3" x14ac:dyDescent="0.2">
      <c r="A1174" t="s">
        <v>1170</v>
      </c>
      <c r="B1174" s="1">
        <v>855.31</v>
      </c>
      <c r="C1174" s="1">
        <v>166724990.66999999</v>
      </c>
    </row>
    <row r="1175" spans="1:3" x14ac:dyDescent="0.2">
      <c r="A1175" t="s">
        <v>1171</v>
      </c>
      <c r="B1175" s="1">
        <v>853.12</v>
      </c>
      <c r="C1175" s="1">
        <v>167176571.03999999</v>
      </c>
    </row>
    <row r="1176" spans="1:3" x14ac:dyDescent="0.2">
      <c r="A1176" t="s">
        <v>1172</v>
      </c>
      <c r="B1176" s="1">
        <v>847.36</v>
      </c>
      <c r="C1176" s="1">
        <v>166037562.05000001</v>
      </c>
    </row>
    <row r="1177" spans="1:3" x14ac:dyDescent="0.2">
      <c r="A1177" t="s">
        <v>1173</v>
      </c>
      <c r="B1177" s="1">
        <v>850.51</v>
      </c>
      <c r="C1177" s="1">
        <v>166683043.41999999</v>
      </c>
    </row>
    <row r="1178" spans="1:3" x14ac:dyDescent="0.2">
      <c r="A1178" t="s">
        <v>1174</v>
      </c>
      <c r="B1178" s="1">
        <v>854.96</v>
      </c>
      <c r="C1178" s="1">
        <v>167548990.00999999</v>
      </c>
    </row>
    <row r="1179" spans="1:3" x14ac:dyDescent="0.2">
      <c r="A1179" t="s">
        <v>1175</v>
      </c>
      <c r="B1179" s="1">
        <v>854.69</v>
      </c>
      <c r="C1179" s="1">
        <v>167611664.43000001</v>
      </c>
    </row>
    <row r="1180" spans="1:3" x14ac:dyDescent="0.2">
      <c r="A1180" t="s">
        <v>1176</v>
      </c>
      <c r="B1180" s="1">
        <v>853.01</v>
      </c>
      <c r="C1180" s="1">
        <v>167352453.31</v>
      </c>
    </row>
    <row r="1181" spans="1:3" x14ac:dyDescent="0.2">
      <c r="A1181" t="s">
        <v>1177</v>
      </c>
      <c r="B1181" s="1">
        <v>855.79</v>
      </c>
      <c r="C1181" s="1">
        <v>168284265.00999999</v>
      </c>
    </row>
    <row r="1182" spans="1:3" x14ac:dyDescent="0.2">
      <c r="A1182" t="s">
        <v>1178</v>
      </c>
      <c r="B1182" s="1">
        <v>855.64</v>
      </c>
      <c r="C1182" s="1">
        <v>168251587.37</v>
      </c>
    </row>
    <row r="1183" spans="1:3" x14ac:dyDescent="0.2">
      <c r="A1183" t="s">
        <v>1179</v>
      </c>
      <c r="B1183" s="1">
        <v>853.29</v>
      </c>
      <c r="C1183" s="1">
        <v>167790741.94999999</v>
      </c>
    </row>
    <row r="1184" spans="1:3" x14ac:dyDescent="0.2">
      <c r="A1184" t="s">
        <v>1180</v>
      </c>
      <c r="B1184" s="1">
        <v>848.61</v>
      </c>
      <c r="C1184" s="1">
        <v>166870372.30000001</v>
      </c>
    </row>
    <row r="1185" spans="1:3" x14ac:dyDescent="0.2">
      <c r="A1185" t="s">
        <v>1181</v>
      </c>
      <c r="B1185" s="1">
        <v>847.4</v>
      </c>
      <c r="C1185" s="1">
        <v>167056359.38</v>
      </c>
    </row>
    <row r="1186" spans="1:3" x14ac:dyDescent="0.2">
      <c r="A1186" t="s">
        <v>1182</v>
      </c>
      <c r="B1186" s="1">
        <v>836.04</v>
      </c>
      <c r="C1186" s="1">
        <v>164815984.91999999</v>
      </c>
    </row>
    <row r="1187" spans="1:3" x14ac:dyDescent="0.2">
      <c r="A1187" t="s">
        <v>1183</v>
      </c>
      <c r="B1187" s="1">
        <v>837.72</v>
      </c>
      <c r="C1187" s="1">
        <v>165372464.62</v>
      </c>
    </row>
    <row r="1188" spans="1:3" x14ac:dyDescent="0.2">
      <c r="A1188" t="s">
        <v>1184</v>
      </c>
      <c r="B1188" s="1">
        <v>837</v>
      </c>
      <c r="C1188" s="1">
        <v>165260686.31999999</v>
      </c>
    </row>
    <row r="1189" spans="1:3" x14ac:dyDescent="0.2">
      <c r="A1189" t="s">
        <v>1185</v>
      </c>
      <c r="B1189" s="1">
        <v>821.15</v>
      </c>
      <c r="C1189" s="1">
        <v>163748318.93000001</v>
      </c>
    </row>
    <row r="1190" spans="1:3" x14ac:dyDescent="0.2">
      <c r="A1190" t="s">
        <v>1186</v>
      </c>
      <c r="B1190" s="1">
        <v>827.44</v>
      </c>
      <c r="C1190" s="1">
        <v>165003020.77000001</v>
      </c>
    </row>
    <row r="1191" spans="1:3" x14ac:dyDescent="0.2">
      <c r="A1191" t="s">
        <v>1187</v>
      </c>
      <c r="B1191" s="1">
        <v>842.82</v>
      </c>
      <c r="C1191" s="1">
        <v>168070148.86000001</v>
      </c>
    </row>
    <row r="1192" spans="1:3" x14ac:dyDescent="0.2">
      <c r="A1192" t="s">
        <v>1188</v>
      </c>
      <c r="B1192" s="1">
        <v>851.03</v>
      </c>
      <c r="C1192" s="1">
        <v>169706695.63999999</v>
      </c>
    </row>
    <row r="1193" spans="1:3" x14ac:dyDescent="0.2">
      <c r="A1193" t="s">
        <v>1189</v>
      </c>
      <c r="B1193" s="1">
        <v>855.84</v>
      </c>
      <c r="C1193" s="1">
        <v>170662484.38999999</v>
      </c>
    </row>
    <row r="1194" spans="1:3" x14ac:dyDescent="0.2">
      <c r="A1194" t="s">
        <v>1190</v>
      </c>
      <c r="B1194" s="1">
        <v>849.55</v>
      </c>
      <c r="C1194" s="1">
        <v>169552228.66999999</v>
      </c>
    </row>
    <row r="1195" spans="1:3" x14ac:dyDescent="0.2">
      <c r="A1195" t="s">
        <v>1191</v>
      </c>
      <c r="B1195" s="1">
        <v>842.67</v>
      </c>
      <c r="C1195" s="1">
        <v>168159173.61000001</v>
      </c>
    </row>
    <row r="1196" spans="1:3" x14ac:dyDescent="0.2">
      <c r="A1196" t="s">
        <v>1192</v>
      </c>
      <c r="B1196" s="1">
        <v>829.44</v>
      </c>
      <c r="C1196" s="1">
        <v>165517695.41999999</v>
      </c>
    </row>
    <row r="1197" spans="1:3" x14ac:dyDescent="0.2">
      <c r="A1197" t="s">
        <v>1193</v>
      </c>
      <c r="B1197" s="1">
        <v>827.37</v>
      </c>
      <c r="C1197" s="1">
        <v>165105584.41999999</v>
      </c>
    </row>
    <row r="1198" spans="1:3" x14ac:dyDescent="0.2">
      <c r="A1198" t="s">
        <v>1194</v>
      </c>
      <c r="B1198" s="1">
        <v>823.84</v>
      </c>
      <c r="C1198" s="1">
        <v>164400608.21000001</v>
      </c>
    </row>
    <row r="1199" spans="1:3" x14ac:dyDescent="0.2">
      <c r="A1199" t="s">
        <v>1195</v>
      </c>
      <c r="B1199" s="1">
        <v>818.25</v>
      </c>
      <c r="C1199" s="1">
        <v>163349281.5</v>
      </c>
    </row>
    <row r="1200" spans="1:3" x14ac:dyDescent="0.2">
      <c r="A1200" t="s">
        <v>1196</v>
      </c>
      <c r="B1200" s="1">
        <v>816.76</v>
      </c>
      <c r="C1200" s="1">
        <v>163032360.52000001</v>
      </c>
    </row>
    <row r="1201" spans="1:3" x14ac:dyDescent="0.2">
      <c r="A1201" t="s">
        <v>1197</v>
      </c>
      <c r="B1201" s="1">
        <v>805.42</v>
      </c>
      <c r="C1201" s="1">
        <v>160765968.22</v>
      </c>
    </row>
    <row r="1202" spans="1:3" x14ac:dyDescent="0.2">
      <c r="A1202" t="s">
        <v>1198</v>
      </c>
      <c r="B1202" s="1">
        <v>803.61</v>
      </c>
      <c r="C1202" s="1">
        <v>160252416.52000001</v>
      </c>
    </row>
    <row r="1203" spans="1:3" x14ac:dyDescent="0.2">
      <c r="A1203" t="s">
        <v>1199</v>
      </c>
      <c r="B1203" s="1">
        <v>802.13</v>
      </c>
      <c r="C1203" s="1">
        <v>159995801.02000001</v>
      </c>
    </row>
    <row r="1204" spans="1:3" x14ac:dyDescent="0.2">
      <c r="A1204" t="s">
        <v>1200</v>
      </c>
      <c r="B1204" s="1">
        <v>805.79</v>
      </c>
      <c r="C1204" s="1">
        <v>160761170.84</v>
      </c>
    </row>
    <row r="1205" spans="1:3" x14ac:dyDescent="0.2">
      <c r="A1205" t="s">
        <v>1201</v>
      </c>
      <c r="B1205" s="1">
        <v>817.2</v>
      </c>
      <c r="C1205" s="1">
        <v>162935638.06</v>
      </c>
    </row>
    <row r="1206" spans="1:3" x14ac:dyDescent="0.2">
      <c r="A1206" t="s">
        <v>1202</v>
      </c>
      <c r="B1206" s="1">
        <v>809.1</v>
      </c>
      <c r="C1206" s="1">
        <v>160801530.86000001</v>
      </c>
    </row>
    <row r="1207" spans="1:3" x14ac:dyDescent="0.2">
      <c r="A1207" t="s">
        <v>1203</v>
      </c>
      <c r="B1207" s="1">
        <v>806.43</v>
      </c>
      <c r="C1207" s="1">
        <v>160260708.44999999</v>
      </c>
    </row>
    <row r="1208" spans="1:3" x14ac:dyDescent="0.2">
      <c r="A1208" t="s">
        <v>1204</v>
      </c>
      <c r="B1208" s="1">
        <v>801.49</v>
      </c>
      <c r="C1208" s="1">
        <v>159279967.41</v>
      </c>
    </row>
    <row r="1209" spans="1:3" x14ac:dyDescent="0.2">
      <c r="A1209" t="s">
        <v>1205</v>
      </c>
      <c r="B1209" s="1">
        <v>799.33</v>
      </c>
      <c r="C1209" s="1">
        <v>158850283.36000001</v>
      </c>
    </row>
    <row r="1210" spans="1:3" x14ac:dyDescent="0.2">
      <c r="A1210" t="s">
        <v>1206</v>
      </c>
      <c r="B1210" s="1">
        <v>792.5</v>
      </c>
      <c r="C1210" s="1">
        <v>157438124.66999999</v>
      </c>
    </row>
    <row r="1211" spans="1:3" x14ac:dyDescent="0.2">
      <c r="A1211" t="s">
        <v>1207</v>
      </c>
      <c r="B1211" s="1">
        <v>796.07</v>
      </c>
      <c r="C1211" s="1">
        <v>158228521.62</v>
      </c>
    </row>
    <row r="1212" spans="1:3" x14ac:dyDescent="0.2">
      <c r="A1212" t="s">
        <v>1208</v>
      </c>
      <c r="B1212" s="1">
        <v>806.21</v>
      </c>
      <c r="C1212" s="1">
        <v>160129281.02000001</v>
      </c>
    </row>
    <row r="1213" spans="1:3" x14ac:dyDescent="0.2">
      <c r="A1213" t="s">
        <v>1209</v>
      </c>
      <c r="B1213" s="1">
        <v>799.67</v>
      </c>
      <c r="C1213" s="1">
        <v>158784815.72</v>
      </c>
    </row>
    <row r="1214" spans="1:3" x14ac:dyDescent="0.2">
      <c r="A1214" t="s">
        <v>1210</v>
      </c>
      <c r="B1214" s="1">
        <v>797.71</v>
      </c>
      <c r="C1214" s="1">
        <v>158396319.41</v>
      </c>
    </row>
    <row r="1215" spans="1:3" x14ac:dyDescent="0.2">
      <c r="A1215" t="s">
        <v>1211</v>
      </c>
      <c r="B1215" s="1">
        <v>806.9</v>
      </c>
      <c r="C1215" s="1">
        <v>160218566.52000001</v>
      </c>
    </row>
    <row r="1216" spans="1:3" x14ac:dyDescent="0.2">
      <c r="A1216" t="s">
        <v>1212</v>
      </c>
      <c r="B1216" s="1">
        <v>813.06</v>
      </c>
      <c r="C1216" s="1">
        <v>161435010.56</v>
      </c>
    </row>
    <row r="1217" spans="1:3" x14ac:dyDescent="0.2">
      <c r="A1217" t="s">
        <v>1213</v>
      </c>
      <c r="B1217" s="1">
        <v>800.53</v>
      </c>
      <c r="C1217" s="1">
        <v>158970264.06999999</v>
      </c>
    </row>
    <row r="1218" spans="1:3" x14ac:dyDescent="0.2">
      <c r="A1218" t="s">
        <v>1214</v>
      </c>
      <c r="B1218" s="1">
        <v>807.59</v>
      </c>
      <c r="C1218" s="1">
        <v>160371840</v>
      </c>
    </row>
    <row r="1219" spans="1:3" x14ac:dyDescent="0.2">
      <c r="A1219" t="s">
        <v>1215</v>
      </c>
      <c r="B1219" s="1">
        <v>822.19</v>
      </c>
      <c r="C1219" s="1">
        <v>163445648.13999999</v>
      </c>
    </row>
    <row r="1220" spans="1:3" x14ac:dyDescent="0.2">
      <c r="A1220" t="s">
        <v>1216</v>
      </c>
      <c r="B1220" s="1">
        <v>821.82</v>
      </c>
      <c r="C1220" s="1">
        <v>163505638.56</v>
      </c>
    </row>
    <row r="1221" spans="1:3" x14ac:dyDescent="0.2">
      <c r="A1221" t="s">
        <v>1217</v>
      </c>
      <c r="B1221" s="1">
        <v>825.84</v>
      </c>
      <c r="C1221" s="1">
        <v>164152095.33000001</v>
      </c>
    </row>
    <row r="1222" spans="1:3" x14ac:dyDescent="0.2">
      <c r="A1222" t="s">
        <v>1218</v>
      </c>
      <c r="B1222" s="1">
        <v>830.1</v>
      </c>
      <c r="C1222" s="1">
        <v>164987583.44999999</v>
      </c>
    </row>
    <row r="1223" spans="1:3" x14ac:dyDescent="0.2">
      <c r="A1223" t="s">
        <v>1219</v>
      </c>
      <c r="B1223" s="1">
        <v>836.63</v>
      </c>
      <c r="C1223" s="1">
        <v>166281653.27000001</v>
      </c>
    </row>
    <row r="1224" spans="1:3" x14ac:dyDescent="0.2">
      <c r="A1224" t="s">
        <v>1220</v>
      </c>
      <c r="B1224" s="1">
        <v>857.03</v>
      </c>
      <c r="C1224" s="1">
        <v>170457095.75999999</v>
      </c>
    </row>
    <row r="1225" spans="1:3" x14ac:dyDescent="0.2">
      <c r="A1225" t="s">
        <v>1221</v>
      </c>
      <c r="B1225" s="1">
        <v>868.24</v>
      </c>
      <c r="C1225" s="1">
        <v>172687747.91</v>
      </c>
    </row>
    <row r="1226" spans="1:3" x14ac:dyDescent="0.2">
      <c r="A1226" t="s">
        <v>1222</v>
      </c>
      <c r="B1226" s="1">
        <v>868.24</v>
      </c>
      <c r="C1226" s="1">
        <v>172667217.75999999</v>
      </c>
    </row>
    <row r="1227" spans="1:3" x14ac:dyDescent="0.2">
      <c r="A1227" t="s">
        <v>1223</v>
      </c>
      <c r="B1227" s="1">
        <v>866.05</v>
      </c>
      <c r="C1227" s="1">
        <v>172592164.31</v>
      </c>
    </row>
    <row r="1228" spans="1:3" x14ac:dyDescent="0.2">
      <c r="A1228" t="s">
        <v>1224</v>
      </c>
      <c r="B1228" s="1">
        <v>863.74</v>
      </c>
      <c r="C1228" s="1">
        <v>172190906.09999999</v>
      </c>
    </row>
    <row r="1229" spans="1:3" x14ac:dyDescent="0.2">
      <c r="A1229" t="s">
        <v>1225</v>
      </c>
      <c r="B1229" s="1">
        <v>870.76</v>
      </c>
      <c r="C1229" s="1">
        <v>173587725.91</v>
      </c>
    </row>
    <row r="1230" spans="1:3" x14ac:dyDescent="0.2">
      <c r="A1230" t="s">
        <v>1226</v>
      </c>
      <c r="B1230" s="1">
        <v>869.93</v>
      </c>
      <c r="C1230" s="1">
        <v>173422242.09999999</v>
      </c>
    </row>
    <row r="1231" spans="1:3" x14ac:dyDescent="0.2">
      <c r="A1231" t="s">
        <v>1227</v>
      </c>
      <c r="B1231" s="1">
        <v>879.15</v>
      </c>
      <c r="C1231" s="1">
        <v>175259553.96000001</v>
      </c>
    </row>
    <row r="1232" spans="1:3" x14ac:dyDescent="0.2">
      <c r="A1232" t="s">
        <v>1228</v>
      </c>
      <c r="B1232" s="1">
        <v>884.6</v>
      </c>
      <c r="C1232" s="1">
        <v>176298014.96000001</v>
      </c>
    </row>
    <row r="1233" spans="1:3" x14ac:dyDescent="0.2">
      <c r="A1233" t="s">
        <v>1229</v>
      </c>
      <c r="B1233" s="1">
        <v>883.25</v>
      </c>
      <c r="C1233" s="1">
        <v>176028994.28999999</v>
      </c>
    </row>
    <row r="1234" spans="1:3" x14ac:dyDescent="0.2">
      <c r="A1234" t="s">
        <v>1230</v>
      </c>
      <c r="B1234" s="1">
        <v>874.44</v>
      </c>
      <c r="C1234" s="1">
        <v>174271997.33000001</v>
      </c>
    </row>
    <row r="1235" spans="1:3" x14ac:dyDescent="0.2">
      <c r="A1235" t="s">
        <v>1231</v>
      </c>
      <c r="B1235" s="1">
        <v>873.84</v>
      </c>
      <c r="C1235" s="1">
        <v>174350580.15000001</v>
      </c>
    </row>
    <row r="1236" spans="1:3" x14ac:dyDescent="0.2">
      <c r="A1236" t="s">
        <v>1232</v>
      </c>
      <c r="B1236" s="1">
        <v>885.08</v>
      </c>
      <c r="C1236" s="1">
        <v>176592389.09999999</v>
      </c>
    </row>
    <row r="1237" spans="1:3" x14ac:dyDescent="0.2">
      <c r="A1237" t="s">
        <v>1233</v>
      </c>
      <c r="B1237" s="1">
        <v>890.79</v>
      </c>
      <c r="C1237" s="1">
        <v>177722371.75</v>
      </c>
    </row>
    <row r="1238" spans="1:3" x14ac:dyDescent="0.2">
      <c r="A1238" t="s">
        <v>1234</v>
      </c>
      <c r="B1238" s="1">
        <v>886.52</v>
      </c>
      <c r="C1238" s="1">
        <v>176870863.19999999</v>
      </c>
    </row>
    <row r="1239" spans="1:3" x14ac:dyDescent="0.2">
      <c r="A1239" t="s">
        <v>1235</v>
      </c>
      <c r="B1239" s="1">
        <v>890.17</v>
      </c>
      <c r="C1239" s="1">
        <v>177842203.00999999</v>
      </c>
    </row>
    <row r="1240" spans="1:3" x14ac:dyDescent="0.2">
      <c r="A1240" t="s">
        <v>1236</v>
      </c>
      <c r="B1240" s="1">
        <v>891.62</v>
      </c>
      <c r="C1240" s="1">
        <v>178146583.08000001</v>
      </c>
    </row>
    <row r="1241" spans="1:3" x14ac:dyDescent="0.2">
      <c r="A1241" t="s">
        <v>1237</v>
      </c>
      <c r="B1241" s="1">
        <v>883.1</v>
      </c>
      <c r="C1241" s="1">
        <v>176275067.16999999</v>
      </c>
    </row>
    <row r="1242" spans="1:3" x14ac:dyDescent="0.2">
      <c r="A1242" t="s">
        <v>1238</v>
      </c>
      <c r="B1242" s="1">
        <v>893.87</v>
      </c>
      <c r="C1242" s="1">
        <v>178423618.91</v>
      </c>
    </row>
    <row r="1243" spans="1:3" x14ac:dyDescent="0.2">
      <c r="A1243" t="s">
        <v>1239</v>
      </c>
      <c r="B1243" s="1">
        <v>893.22</v>
      </c>
      <c r="C1243" s="1">
        <v>178327280.78</v>
      </c>
    </row>
    <row r="1244" spans="1:3" x14ac:dyDescent="0.2">
      <c r="A1244" t="s">
        <v>1240</v>
      </c>
      <c r="B1244" s="1">
        <v>894.48</v>
      </c>
      <c r="C1244" s="1">
        <v>178612522.27000001</v>
      </c>
    </row>
    <row r="1245" spans="1:3" x14ac:dyDescent="0.2">
      <c r="A1245" t="s">
        <v>1241</v>
      </c>
      <c r="B1245" s="1">
        <v>901.94</v>
      </c>
      <c r="C1245" s="1">
        <v>180102521.09</v>
      </c>
    </row>
    <row r="1246" spans="1:3" x14ac:dyDescent="0.2">
      <c r="A1246" t="s">
        <v>1242</v>
      </c>
      <c r="B1246" s="1">
        <v>892.67</v>
      </c>
      <c r="C1246" s="1">
        <v>178934871.31999999</v>
      </c>
    </row>
    <row r="1247" spans="1:3" x14ac:dyDescent="0.2">
      <c r="A1247" t="s">
        <v>1243</v>
      </c>
      <c r="B1247" s="1">
        <v>894.43</v>
      </c>
      <c r="C1247" s="1">
        <v>180192546.06999999</v>
      </c>
    </row>
    <row r="1248" spans="1:3" x14ac:dyDescent="0.2">
      <c r="A1248" t="s">
        <v>1244</v>
      </c>
      <c r="B1248" s="1">
        <v>891.26</v>
      </c>
      <c r="C1248" s="1">
        <v>179553451.66</v>
      </c>
    </row>
    <row r="1249" spans="1:3" x14ac:dyDescent="0.2">
      <c r="A1249" t="s">
        <v>1245</v>
      </c>
      <c r="B1249" s="1">
        <v>898.33</v>
      </c>
      <c r="C1249" s="1">
        <v>180960402.22</v>
      </c>
    </row>
    <row r="1250" spans="1:3" x14ac:dyDescent="0.2">
      <c r="A1250" t="s">
        <v>1246</v>
      </c>
      <c r="B1250" s="1">
        <v>902.73</v>
      </c>
      <c r="C1250" s="1">
        <v>181845844.96000001</v>
      </c>
    </row>
    <row r="1251" spans="1:3" x14ac:dyDescent="0.2">
      <c r="A1251" t="s">
        <v>1247</v>
      </c>
      <c r="B1251" s="1">
        <v>901.97</v>
      </c>
      <c r="C1251" s="1">
        <v>181692250.71000001</v>
      </c>
    </row>
    <row r="1252" spans="1:3" x14ac:dyDescent="0.2">
      <c r="A1252" t="s">
        <v>1248</v>
      </c>
      <c r="B1252" s="1">
        <v>896.13</v>
      </c>
      <c r="C1252" s="1">
        <v>180706772.22999999</v>
      </c>
    </row>
    <row r="1253" spans="1:3" x14ac:dyDescent="0.2">
      <c r="A1253" t="s">
        <v>1249</v>
      </c>
      <c r="B1253" s="1">
        <v>898.84</v>
      </c>
      <c r="C1253" s="1">
        <v>181153381.93000001</v>
      </c>
    </row>
    <row r="1254" spans="1:3" x14ac:dyDescent="0.2">
      <c r="A1254" t="s">
        <v>1250</v>
      </c>
      <c r="B1254" s="1">
        <v>904.12</v>
      </c>
      <c r="C1254" s="1">
        <v>182157584.40000001</v>
      </c>
    </row>
    <row r="1255" spans="1:3" x14ac:dyDescent="0.2">
      <c r="A1255" t="s">
        <v>1251</v>
      </c>
      <c r="B1255" s="1">
        <v>907.68</v>
      </c>
      <c r="C1255" s="1">
        <v>183117963.61000001</v>
      </c>
    </row>
    <row r="1256" spans="1:3" x14ac:dyDescent="0.2">
      <c r="A1256" t="s">
        <v>1252</v>
      </c>
      <c r="B1256" s="1">
        <v>913.43</v>
      </c>
      <c r="C1256" s="1">
        <v>184393498.5</v>
      </c>
    </row>
    <row r="1257" spans="1:3" x14ac:dyDescent="0.2">
      <c r="A1257" t="s">
        <v>1253</v>
      </c>
      <c r="B1257" s="1">
        <v>921.39</v>
      </c>
      <c r="C1257" s="1">
        <v>186000075.59999999</v>
      </c>
    </row>
    <row r="1258" spans="1:3" x14ac:dyDescent="0.2">
      <c r="A1258" t="s">
        <v>1254</v>
      </c>
      <c r="B1258" s="1">
        <v>917.83</v>
      </c>
      <c r="C1258" s="1">
        <v>185279936.84999999</v>
      </c>
    </row>
    <row r="1259" spans="1:3" x14ac:dyDescent="0.2">
      <c r="A1259" t="s">
        <v>1255</v>
      </c>
      <c r="B1259" s="1">
        <v>916.22</v>
      </c>
      <c r="C1259" s="1">
        <v>185949275.84</v>
      </c>
    </row>
    <row r="1260" spans="1:3" x14ac:dyDescent="0.2">
      <c r="A1260" t="s">
        <v>1256</v>
      </c>
      <c r="B1260" s="1">
        <v>911.67</v>
      </c>
      <c r="C1260" s="1">
        <v>185025384.12</v>
      </c>
    </row>
    <row r="1261" spans="1:3" x14ac:dyDescent="0.2">
      <c r="A1261" t="s">
        <v>1257</v>
      </c>
      <c r="B1261" s="1">
        <v>907.65</v>
      </c>
      <c r="C1261" s="1">
        <v>184208485.86000001</v>
      </c>
    </row>
    <row r="1262" spans="1:3" x14ac:dyDescent="0.2">
      <c r="A1262" t="s">
        <v>1258</v>
      </c>
      <c r="B1262" s="1">
        <v>905.84</v>
      </c>
      <c r="C1262" s="1">
        <v>183842624.31999999</v>
      </c>
    </row>
    <row r="1263" spans="1:3" x14ac:dyDescent="0.2">
      <c r="A1263" t="s">
        <v>1259</v>
      </c>
      <c r="B1263" s="1">
        <v>892.01</v>
      </c>
      <c r="C1263" s="1">
        <v>181023491.69999999</v>
      </c>
    </row>
    <row r="1264" spans="1:3" x14ac:dyDescent="0.2">
      <c r="A1264" t="s">
        <v>1260</v>
      </c>
      <c r="B1264" s="1">
        <v>901.1</v>
      </c>
      <c r="C1264" s="1">
        <v>182857660.41</v>
      </c>
    </row>
    <row r="1265" spans="1:3" x14ac:dyDescent="0.2">
      <c r="A1265" t="s">
        <v>1261</v>
      </c>
      <c r="B1265" s="1">
        <v>916.07</v>
      </c>
      <c r="C1265" s="1">
        <v>186626185.66</v>
      </c>
    </row>
    <row r="1266" spans="1:3" x14ac:dyDescent="0.2">
      <c r="A1266" t="s">
        <v>1262</v>
      </c>
      <c r="B1266" s="1">
        <v>905.85</v>
      </c>
      <c r="C1266" s="1">
        <v>184524890.30000001</v>
      </c>
    </row>
    <row r="1267" spans="1:3" x14ac:dyDescent="0.2">
      <c r="A1267" t="s">
        <v>1263</v>
      </c>
      <c r="B1267" s="1">
        <v>900.91</v>
      </c>
      <c r="C1267" s="1">
        <v>183595834.81</v>
      </c>
    </row>
    <row r="1268" spans="1:3" x14ac:dyDescent="0.2">
      <c r="A1268" t="s">
        <v>1264</v>
      </c>
      <c r="B1268" s="1">
        <v>904.64</v>
      </c>
      <c r="C1268" s="1">
        <v>184572024.68000001</v>
      </c>
    </row>
    <row r="1269" spans="1:3" x14ac:dyDescent="0.2">
      <c r="A1269" t="s">
        <v>1265</v>
      </c>
      <c r="B1269" s="1">
        <v>901.83</v>
      </c>
      <c r="C1269" s="1">
        <v>184355970.15000001</v>
      </c>
    </row>
    <row r="1270" spans="1:3" x14ac:dyDescent="0.2">
      <c r="A1270" t="s">
        <v>1266</v>
      </c>
      <c r="B1270" s="1">
        <v>906.3</v>
      </c>
      <c r="C1270" s="1">
        <v>185283363.05000001</v>
      </c>
    </row>
    <row r="1271" spans="1:3" x14ac:dyDescent="0.2">
      <c r="A1271" t="s">
        <v>1267</v>
      </c>
      <c r="B1271" s="1">
        <v>898.15</v>
      </c>
      <c r="C1271" s="1">
        <v>183607242.40000001</v>
      </c>
    </row>
    <row r="1272" spans="1:3" x14ac:dyDescent="0.2">
      <c r="A1272" t="s">
        <v>1268</v>
      </c>
      <c r="B1272" s="1">
        <v>888.95</v>
      </c>
      <c r="C1272" s="1">
        <v>181704488.68000001</v>
      </c>
    </row>
    <row r="1273" spans="1:3" x14ac:dyDescent="0.2">
      <c r="A1273" t="s">
        <v>1269</v>
      </c>
      <c r="B1273" s="1">
        <v>893.16</v>
      </c>
      <c r="C1273" s="1">
        <v>182780290.44</v>
      </c>
    </row>
    <row r="1274" spans="1:3" x14ac:dyDescent="0.2">
      <c r="A1274" t="s">
        <v>1270</v>
      </c>
      <c r="B1274" s="1">
        <v>900.01</v>
      </c>
      <c r="C1274" s="1">
        <v>184195270.19</v>
      </c>
    </row>
    <row r="1275" spans="1:3" x14ac:dyDescent="0.2">
      <c r="A1275" t="s">
        <v>1271</v>
      </c>
      <c r="B1275" s="1">
        <v>896.63</v>
      </c>
      <c r="C1275" s="1">
        <v>183498411.63</v>
      </c>
    </row>
    <row r="1276" spans="1:3" x14ac:dyDescent="0.2">
      <c r="A1276" t="s">
        <v>1272</v>
      </c>
      <c r="B1276" s="1">
        <v>895.03</v>
      </c>
      <c r="C1276" s="1">
        <v>183234504.49000001</v>
      </c>
    </row>
    <row r="1277" spans="1:3" x14ac:dyDescent="0.2">
      <c r="A1277" t="s">
        <v>1273</v>
      </c>
      <c r="B1277" s="1">
        <v>901.94</v>
      </c>
      <c r="C1277" s="1">
        <v>184621296.38999999</v>
      </c>
    </row>
    <row r="1278" spans="1:3" x14ac:dyDescent="0.2">
      <c r="A1278" t="s">
        <v>1274</v>
      </c>
      <c r="B1278" s="1">
        <v>899.54</v>
      </c>
      <c r="C1278" s="1">
        <v>184148562.19999999</v>
      </c>
    </row>
    <row r="1279" spans="1:3" x14ac:dyDescent="0.2">
      <c r="A1279" t="s">
        <v>1275</v>
      </c>
      <c r="B1279" s="1">
        <v>894.74</v>
      </c>
      <c r="C1279" s="1">
        <v>183136246.44</v>
      </c>
    </row>
    <row r="1280" spans="1:3" x14ac:dyDescent="0.2">
      <c r="A1280" t="s">
        <v>1276</v>
      </c>
      <c r="B1280" s="1">
        <v>890.35</v>
      </c>
      <c r="C1280" s="1">
        <v>182289107.52000001</v>
      </c>
    </row>
    <row r="1281" spans="1:3" x14ac:dyDescent="0.2">
      <c r="A1281" t="s">
        <v>1277</v>
      </c>
      <c r="B1281" s="1">
        <v>895.74</v>
      </c>
      <c r="C1281" s="1">
        <v>184226022.77000001</v>
      </c>
    </row>
    <row r="1282" spans="1:3" x14ac:dyDescent="0.2">
      <c r="A1282" t="s">
        <v>1278</v>
      </c>
      <c r="B1282" s="1">
        <v>896.53</v>
      </c>
      <c r="C1282" s="1">
        <v>184261037.06</v>
      </c>
    </row>
    <row r="1283" spans="1:3" x14ac:dyDescent="0.2">
      <c r="A1283" t="s">
        <v>1279</v>
      </c>
      <c r="B1283" s="1">
        <v>895.51</v>
      </c>
      <c r="C1283" s="1">
        <v>184095039.06</v>
      </c>
    </row>
    <row r="1284" spans="1:3" x14ac:dyDescent="0.2">
      <c r="A1284" t="s">
        <v>1280</v>
      </c>
      <c r="B1284" s="1">
        <v>897.39</v>
      </c>
      <c r="C1284" s="1">
        <v>184595421.00999999</v>
      </c>
    </row>
    <row r="1285" spans="1:3" x14ac:dyDescent="0.2">
      <c r="A1285" t="s">
        <v>1281</v>
      </c>
      <c r="B1285" s="1">
        <v>893.32</v>
      </c>
      <c r="C1285" s="1">
        <v>184802163.27000001</v>
      </c>
    </row>
    <row r="1286" spans="1:3" x14ac:dyDescent="0.2">
      <c r="A1286" t="s">
        <v>1282</v>
      </c>
      <c r="B1286" s="1">
        <v>892.17</v>
      </c>
      <c r="C1286" s="1">
        <v>184627503.13</v>
      </c>
    </row>
    <row r="1287" spans="1:3" x14ac:dyDescent="0.2">
      <c r="A1287" t="s">
        <v>1283</v>
      </c>
      <c r="B1287" s="1">
        <v>891.55</v>
      </c>
      <c r="C1287" s="1">
        <v>184379554.84</v>
      </c>
    </row>
    <row r="1288" spans="1:3" x14ac:dyDescent="0.2">
      <c r="A1288" t="s">
        <v>1284</v>
      </c>
      <c r="B1288" s="1">
        <v>884.68</v>
      </c>
      <c r="C1288" s="1">
        <v>183135954.12</v>
      </c>
    </row>
    <row r="1289" spans="1:3" x14ac:dyDescent="0.2">
      <c r="A1289" t="s">
        <v>1285</v>
      </c>
      <c r="B1289" s="1">
        <v>878.89</v>
      </c>
      <c r="C1289" s="1">
        <v>181979699.22</v>
      </c>
    </row>
    <row r="1290" spans="1:3" x14ac:dyDescent="0.2">
      <c r="A1290" t="s">
        <v>1286</v>
      </c>
      <c r="B1290" s="1">
        <v>887.23</v>
      </c>
      <c r="C1290" s="1">
        <v>183677956.38999999</v>
      </c>
    </row>
    <row r="1291" spans="1:3" x14ac:dyDescent="0.2">
      <c r="A1291" t="s">
        <v>1287</v>
      </c>
      <c r="B1291" s="1">
        <v>889.02</v>
      </c>
      <c r="C1291" s="1">
        <v>184046546.13999999</v>
      </c>
    </row>
    <row r="1292" spans="1:3" x14ac:dyDescent="0.2">
      <c r="A1292" t="s">
        <v>1288</v>
      </c>
      <c r="B1292" s="1">
        <v>878.52</v>
      </c>
      <c r="C1292" s="1">
        <v>181872089.59999999</v>
      </c>
    </row>
    <row r="1293" spans="1:3" x14ac:dyDescent="0.2">
      <c r="A1293" t="s">
        <v>1289</v>
      </c>
      <c r="B1293" s="1">
        <v>872.85</v>
      </c>
      <c r="C1293" s="1">
        <v>180697296.56</v>
      </c>
    </row>
    <row r="1294" spans="1:3" x14ac:dyDescent="0.2">
      <c r="A1294" t="s">
        <v>1290</v>
      </c>
      <c r="B1294" s="1">
        <v>870.69</v>
      </c>
      <c r="C1294" s="1">
        <v>181149281.99000001</v>
      </c>
    </row>
    <row r="1295" spans="1:3" x14ac:dyDescent="0.2">
      <c r="A1295" t="s">
        <v>1291</v>
      </c>
      <c r="B1295" s="1">
        <v>874.91</v>
      </c>
      <c r="C1295" s="1">
        <v>185271963.34999999</v>
      </c>
    </row>
    <row r="1296" spans="1:3" x14ac:dyDescent="0.2">
      <c r="A1296" t="s">
        <v>1292</v>
      </c>
      <c r="B1296" s="1">
        <v>877.43</v>
      </c>
      <c r="C1296" s="1">
        <v>185805714.11000001</v>
      </c>
    </row>
    <row r="1297" spans="1:3" x14ac:dyDescent="0.2">
      <c r="A1297" t="s">
        <v>1293</v>
      </c>
      <c r="B1297" s="1">
        <v>867.23</v>
      </c>
      <c r="C1297" s="1">
        <v>183597272.02000001</v>
      </c>
    </row>
    <row r="1298" spans="1:3" x14ac:dyDescent="0.2">
      <c r="A1298" t="s">
        <v>1294</v>
      </c>
      <c r="B1298" s="1">
        <v>863.65</v>
      </c>
      <c r="C1298" s="1">
        <v>182798775.28999999</v>
      </c>
    </row>
    <row r="1299" spans="1:3" x14ac:dyDescent="0.2">
      <c r="A1299" t="s">
        <v>1295</v>
      </c>
      <c r="B1299" s="1">
        <v>848.65</v>
      </c>
      <c r="C1299" s="1">
        <v>179577153.61000001</v>
      </c>
    </row>
    <row r="1300" spans="1:3" x14ac:dyDescent="0.2">
      <c r="A1300" t="s">
        <v>1296</v>
      </c>
      <c r="B1300" s="1">
        <v>852.56</v>
      </c>
      <c r="C1300" s="1">
        <v>180254933.68000001</v>
      </c>
    </row>
    <row r="1301" spans="1:3" x14ac:dyDescent="0.2">
      <c r="A1301" t="s">
        <v>1297</v>
      </c>
      <c r="B1301" s="1">
        <v>852.57</v>
      </c>
      <c r="C1301" s="1">
        <v>180270682.77000001</v>
      </c>
    </row>
    <row r="1302" spans="1:3" x14ac:dyDescent="0.2">
      <c r="A1302" t="s">
        <v>1298</v>
      </c>
      <c r="B1302" s="1">
        <v>849.2</v>
      </c>
      <c r="C1302" s="1">
        <v>179546063.08000001</v>
      </c>
    </row>
    <row r="1303" spans="1:3" x14ac:dyDescent="0.2">
      <c r="A1303" t="s">
        <v>1299</v>
      </c>
      <c r="B1303" s="1">
        <v>848.37</v>
      </c>
      <c r="C1303" s="1">
        <v>179365023.78999999</v>
      </c>
    </row>
    <row r="1304" spans="1:3" x14ac:dyDescent="0.2">
      <c r="A1304" t="s">
        <v>1300</v>
      </c>
      <c r="B1304" s="1">
        <v>803.06</v>
      </c>
      <c r="C1304" s="1">
        <v>169784609.88999999</v>
      </c>
    </row>
    <row r="1305" spans="1:3" x14ac:dyDescent="0.2">
      <c r="A1305" t="s">
        <v>1301</v>
      </c>
      <c r="B1305" s="1">
        <v>789.76</v>
      </c>
      <c r="C1305" s="1">
        <v>166951709.91</v>
      </c>
    </row>
    <row r="1306" spans="1:3" x14ac:dyDescent="0.2">
      <c r="A1306" t="s">
        <v>1302</v>
      </c>
      <c r="B1306" s="1">
        <v>799.55</v>
      </c>
      <c r="C1306" s="1">
        <v>169143705.47</v>
      </c>
    </row>
    <row r="1307" spans="1:3" x14ac:dyDescent="0.2">
      <c r="A1307" t="s">
        <v>1303</v>
      </c>
      <c r="B1307" s="1">
        <v>805.16</v>
      </c>
      <c r="C1307" s="1">
        <v>170395580.09</v>
      </c>
    </row>
    <row r="1308" spans="1:3" x14ac:dyDescent="0.2">
      <c r="A1308" t="s">
        <v>1304</v>
      </c>
      <c r="B1308" s="1">
        <v>808.76</v>
      </c>
      <c r="C1308" s="1">
        <v>171310119.40000001</v>
      </c>
    </row>
    <row r="1309" spans="1:3" x14ac:dyDescent="0.2">
      <c r="A1309" t="s">
        <v>1305</v>
      </c>
      <c r="B1309" s="1">
        <v>807.45</v>
      </c>
      <c r="C1309" s="1">
        <v>171163655.38</v>
      </c>
    </row>
    <row r="1310" spans="1:3" x14ac:dyDescent="0.2">
      <c r="A1310" t="s">
        <v>1306</v>
      </c>
      <c r="B1310" s="1">
        <v>810.12</v>
      </c>
      <c r="C1310" s="1">
        <v>171777223.93000001</v>
      </c>
    </row>
    <row r="1311" spans="1:3" x14ac:dyDescent="0.2">
      <c r="A1311" t="s">
        <v>1307</v>
      </c>
      <c r="B1311" s="1">
        <v>817.39</v>
      </c>
      <c r="C1311" s="1">
        <v>173418507.03</v>
      </c>
    </row>
    <row r="1312" spans="1:3" x14ac:dyDescent="0.2">
      <c r="A1312" t="s">
        <v>1308</v>
      </c>
      <c r="B1312" s="1">
        <v>812.39</v>
      </c>
      <c r="C1312" s="1">
        <v>172317824.44999999</v>
      </c>
    </row>
    <row r="1313" spans="1:3" x14ac:dyDescent="0.2">
      <c r="A1313" t="s">
        <v>1309</v>
      </c>
      <c r="B1313" s="1">
        <v>813.79</v>
      </c>
      <c r="C1313" s="1">
        <v>172612689.63999999</v>
      </c>
    </row>
    <row r="1314" spans="1:3" x14ac:dyDescent="0.2">
      <c r="A1314" t="s">
        <v>1310</v>
      </c>
      <c r="B1314" s="1">
        <v>820.55</v>
      </c>
      <c r="C1314" s="1">
        <v>174675329.13</v>
      </c>
    </row>
    <row r="1315" spans="1:3" x14ac:dyDescent="0.2">
      <c r="A1315" t="s">
        <v>1311</v>
      </c>
      <c r="B1315" s="1">
        <v>815.74</v>
      </c>
      <c r="C1315" s="1">
        <v>173640576.13</v>
      </c>
    </row>
    <row r="1316" spans="1:3" x14ac:dyDescent="0.2">
      <c r="A1316" t="s">
        <v>1312</v>
      </c>
      <c r="B1316" s="1">
        <v>819.52</v>
      </c>
      <c r="C1316" s="1">
        <v>174439016.06</v>
      </c>
    </row>
    <row r="1317" spans="1:3" x14ac:dyDescent="0.2">
      <c r="A1317" t="s">
        <v>1313</v>
      </c>
      <c r="B1317" s="1">
        <v>816.8</v>
      </c>
      <c r="C1317" s="1">
        <v>173858588.81</v>
      </c>
    </row>
    <row r="1318" spans="1:3" x14ac:dyDescent="0.2">
      <c r="A1318" t="s">
        <v>1314</v>
      </c>
      <c r="B1318" s="1">
        <v>824.23</v>
      </c>
      <c r="C1318" s="1">
        <v>175993640.69999999</v>
      </c>
    </row>
    <row r="1319" spans="1:3" x14ac:dyDescent="0.2">
      <c r="A1319" t="s">
        <v>1315</v>
      </c>
      <c r="B1319" s="1">
        <v>829.66</v>
      </c>
      <c r="C1319" s="1">
        <v>177345911.22999999</v>
      </c>
    </row>
    <row r="1320" spans="1:3" x14ac:dyDescent="0.2">
      <c r="A1320" t="s">
        <v>1316</v>
      </c>
      <c r="B1320" s="1">
        <v>849.19</v>
      </c>
      <c r="C1320" s="1">
        <v>181519881.78999999</v>
      </c>
    </row>
    <row r="1321" spans="1:3" x14ac:dyDescent="0.2">
      <c r="A1321" t="s">
        <v>1317</v>
      </c>
      <c r="B1321" s="1">
        <v>849.81</v>
      </c>
      <c r="C1321" s="1">
        <v>181842189.49000001</v>
      </c>
    </row>
    <row r="1322" spans="1:3" x14ac:dyDescent="0.2">
      <c r="A1322" t="s">
        <v>1318</v>
      </c>
      <c r="B1322" s="1">
        <v>856.63</v>
      </c>
      <c r="C1322" s="1">
        <v>183578359.22</v>
      </c>
    </row>
    <row r="1323" spans="1:3" x14ac:dyDescent="0.2">
      <c r="A1323" t="s">
        <v>1319</v>
      </c>
      <c r="B1323" s="1">
        <v>863.99</v>
      </c>
      <c r="C1323" s="1">
        <v>185160375.09999999</v>
      </c>
    </row>
    <row r="1324" spans="1:3" x14ac:dyDescent="0.2">
      <c r="A1324" t="s">
        <v>1320</v>
      </c>
      <c r="B1324" s="1">
        <v>864.77</v>
      </c>
      <c r="C1324" s="1">
        <v>185309666.13</v>
      </c>
    </row>
    <row r="1325" spans="1:3" x14ac:dyDescent="0.2">
      <c r="A1325" t="s">
        <v>1321</v>
      </c>
      <c r="B1325" s="1">
        <v>860.85</v>
      </c>
      <c r="C1325" s="1">
        <v>184532336.16</v>
      </c>
    </row>
    <row r="1326" spans="1:3" x14ac:dyDescent="0.2">
      <c r="A1326" t="s">
        <v>1322</v>
      </c>
      <c r="B1326" s="1">
        <v>849.47</v>
      </c>
      <c r="C1326" s="1">
        <v>182071663.71000001</v>
      </c>
    </row>
    <row r="1327" spans="1:3" x14ac:dyDescent="0.2">
      <c r="A1327" t="s">
        <v>1323</v>
      </c>
      <c r="B1327" s="1">
        <v>845.94</v>
      </c>
      <c r="C1327" s="1">
        <v>181315904.34</v>
      </c>
    </row>
    <row r="1328" spans="1:3" x14ac:dyDescent="0.2">
      <c r="A1328" t="s">
        <v>1324</v>
      </c>
      <c r="B1328" s="1">
        <v>846.79</v>
      </c>
      <c r="C1328" s="1">
        <v>181682029.97999999</v>
      </c>
    </row>
    <row r="1329" spans="1:3" x14ac:dyDescent="0.2">
      <c r="A1329" t="s">
        <v>1325</v>
      </c>
      <c r="B1329" s="1">
        <v>837.22</v>
      </c>
      <c r="C1329" s="1">
        <v>179837477.05000001</v>
      </c>
    </row>
    <row r="1330" spans="1:3" x14ac:dyDescent="0.2">
      <c r="A1330" t="s">
        <v>1326</v>
      </c>
      <c r="B1330" s="1">
        <v>837.22</v>
      </c>
      <c r="C1330" s="1">
        <v>179837477.05000001</v>
      </c>
    </row>
    <row r="1331" spans="1:3" x14ac:dyDescent="0.2">
      <c r="A1331" t="s">
        <v>1327</v>
      </c>
      <c r="B1331" s="1">
        <v>843.7</v>
      </c>
      <c r="C1331" s="1">
        <v>181228142.59</v>
      </c>
    </row>
    <row r="1332" spans="1:3" x14ac:dyDescent="0.2">
      <c r="A1332" t="s">
        <v>1328</v>
      </c>
      <c r="B1332" s="1">
        <v>844.55</v>
      </c>
      <c r="C1332" s="1">
        <v>181372614.59</v>
      </c>
    </row>
    <row r="1333" spans="1:3" x14ac:dyDescent="0.2">
      <c r="A1333" t="s">
        <v>1329</v>
      </c>
      <c r="B1333" s="1">
        <v>845.82</v>
      </c>
      <c r="C1333" s="1">
        <v>182055509.06999999</v>
      </c>
    </row>
    <row r="1334" spans="1:3" x14ac:dyDescent="0.2">
      <c r="A1334" t="s">
        <v>1330</v>
      </c>
      <c r="B1334" s="1">
        <v>845.32</v>
      </c>
      <c r="C1334" s="1">
        <v>182035519.21000001</v>
      </c>
    </row>
    <row r="1335" spans="1:3" x14ac:dyDescent="0.2">
      <c r="A1335" t="s">
        <v>1331</v>
      </c>
      <c r="B1335" s="1">
        <v>854.17</v>
      </c>
      <c r="C1335" s="1">
        <v>184222417.81</v>
      </c>
    </row>
    <row r="1336" spans="1:3" x14ac:dyDescent="0.2">
      <c r="A1336" t="s">
        <v>1332</v>
      </c>
      <c r="B1336" s="1">
        <v>856.66</v>
      </c>
      <c r="C1336" s="1">
        <v>184791236.02000001</v>
      </c>
    </row>
    <row r="1337" spans="1:3" x14ac:dyDescent="0.2">
      <c r="A1337" t="s">
        <v>1333</v>
      </c>
      <c r="B1337" s="1">
        <v>858.53</v>
      </c>
      <c r="C1337" s="1">
        <v>185190708.97</v>
      </c>
    </row>
    <row r="1338" spans="1:3" x14ac:dyDescent="0.2">
      <c r="A1338" t="s">
        <v>1334</v>
      </c>
      <c r="B1338" s="1">
        <v>851.24</v>
      </c>
      <c r="C1338" s="1">
        <v>183601928.27000001</v>
      </c>
    </row>
    <row r="1339" spans="1:3" x14ac:dyDescent="0.2">
      <c r="A1339" t="s">
        <v>1335</v>
      </c>
      <c r="B1339" s="1">
        <v>854.83</v>
      </c>
      <c r="C1339" s="1">
        <v>184346676.62</v>
      </c>
    </row>
    <row r="1340" spans="1:3" x14ac:dyDescent="0.2">
      <c r="A1340" t="s">
        <v>1336</v>
      </c>
      <c r="B1340" s="1">
        <v>849.7</v>
      </c>
      <c r="C1340" s="1">
        <v>183282494.33000001</v>
      </c>
    </row>
    <row r="1341" spans="1:3" x14ac:dyDescent="0.2">
      <c r="A1341" t="s">
        <v>1337</v>
      </c>
      <c r="B1341" s="1">
        <v>846.32</v>
      </c>
      <c r="C1341" s="1">
        <v>182678727.34</v>
      </c>
    </row>
    <row r="1342" spans="1:3" x14ac:dyDescent="0.2">
      <c r="A1342" t="s">
        <v>1338</v>
      </c>
      <c r="B1342" s="1">
        <v>852.88</v>
      </c>
      <c r="C1342" s="1">
        <v>184063868.36000001</v>
      </c>
    </row>
    <row r="1343" spans="1:3" x14ac:dyDescent="0.2">
      <c r="A1343" t="s">
        <v>1339</v>
      </c>
      <c r="B1343" s="1">
        <v>862.75</v>
      </c>
      <c r="C1343" s="1">
        <v>186162812.5</v>
      </c>
    </row>
    <row r="1344" spans="1:3" x14ac:dyDescent="0.2">
      <c r="A1344" t="s">
        <v>1340</v>
      </c>
      <c r="B1344" s="1">
        <v>860.26</v>
      </c>
      <c r="C1344" s="1">
        <v>185625012.75999999</v>
      </c>
    </row>
    <row r="1345" spans="1:3" x14ac:dyDescent="0.2">
      <c r="A1345" t="s">
        <v>1341</v>
      </c>
      <c r="B1345" s="1">
        <v>856.32</v>
      </c>
      <c r="C1345" s="1">
        <v>184775512.25999999</v>
      </c>
    </row>
    <row r="1346" spans="1:3" x14ac:dyDescent="0.2">
      <c r="A1346" t="s">
        <v>1342</v>
      </c>
      <c r="B1346" s="1">
        <v>856.03</v>
      </c>
      <c r="C1346" s="1">
        <v>185054608.88</v>
      </c>
    </row>
    <row r="1347" spans="1:3" x14ac:dyDescent="0.2">
      <c r="A1347" t="s">
        <v>1343</v>
      </c>
      <c r="B1347" s="1">
        <v>850.39</v>
      </c>
      <c r="C1347" s="1">
        <v>185150800.12</v>
      </c>
    </row>
    <row r="1348" spans="1:3" x14ac:dyDescent="0.2">
      <c r="A1348" t="s">
        <v>1344</v>
      </c>
      <c r="B1348" s="1">
        <v>868.9</v>
      </c>
      <c r="C1348" s="1">
        <v>189179663.37</v>
      </c>
    </row>
    <row r="1349" spans="1:3" x14ac:dyDescent="0.2">
      <c r="A1349" t="s">
        <v>1345</v>
      </c>
      <c r="B1349" s="1">
        <v>881.35</v>
      </c>
      <c r="C1349" s="1">
        <v>191917924.49000001</v>
      </c>
    </row>
    <row r="1350" spans="1:3" x14ac:dyDescent="0.2">
      <c r="A1350" t="s">
        <v>1346</v>
      </c>
      <c r="B1350" s="1">
        <v>881.79</v>
      </c>
      <c r="C1350" s="1">
        <v>191994556.68000001</v>
      </c>
    </row>
    <row r="1351" spans="1:3" x14ac:dyDescent="0.2">
      <c r="A1351" t="s">
        <v>1347</v>
      </c>
      <c r="B1351" s="1">
        <v>861.27</v>
      </c>
      <c r="C1351" s="1">
        <v>187524957.62</v>
      </c>
    </row>
    <row r="1352" spans="1:3" x14ac:dyDescent="0.2">
      <c r="A1352" t="s">
        <v>1348</v>
      </c>
      <c r="B1352" s="1">
        <v>846.57</v>
      </c>
      <c r="C1352" s="1">
        <v>184325565.13</v>
      </c>
    </row>
    <row r="1353" spans="1:3" x14ac:dyDescent="0.2">
      <c r="A1353" t="s">
        <v>1349</v>
      </c>
      <c r="B1353" s="1">
        <v>841.16</v>
      </c>
      <c r="C1353" s="1">
        <v>183136284.61000001</v>
      </c>
    </row>
    <row r="1354" spans="1:3" x14ac:dyDescent="0.2">
      <c r="A1354" t="s">
        <v>1350</v>
      </c>
      <c r="B1354" s="1">
        <v>826.16</v>
      </c>
      <c r="C1354" s="1">
        <v>179848256.78</v>
      </c>
    </row>
    <row r="1355" spans="1:3" x14ac:dyDescent="0.2">
      <c r="A1355" t="s">
        <v>1351</v>
      </c>
      <c r="B1355" s="1">
        <v>818.01</v>
      </c>
      <c r="C1355" s="1">
        <v>178043657.47</v>
      </c>
    </row>
    <row r="1356" spans="1:3" x14ac:dyDescent="0.2">
      <c r="A1356" t="s">
        <v>1352</v>
      </c>
      <c r="B1356" s="1">
        <v>814.03</v>
      </c>
      <c r="C1356" s="1">
        <v>177288866.03</v>
      </c>
    </row>
    <row r="1357" spans="1:3" x14ac:dyDescent="0.2">
      <c r="A1357" t="s">
        <v>1353</v>
      </c>
      <c r="B1357" s="1">
        <v>807.7</v>
      </c>
      <c r="C1357" s="1">
        <v>175933292.94</v>
      </c>
    </row>
    <row r="1358" spans="1:3" x14ac:dyDescent="0.2">
      <c r="A1358" t="s">
        <v>1354</v>
      </c>
      <c r="B1358" s="1">
        <v>809.8</v>
      </c>
      <c r="C1358" s="1">
        <v>176390744.5</v>
      </c>
    </row>
    <row r="1359" spans="1:3" x14ac:dyDescent="0.2">
      <c r="A1359" t="s">
        <v>1355</v>
      </c>
      <c r="B1359" s="1">
        <v>807.26</v>
      </c>
      <c r="C1359" s="1">
        <v>175785260.91999999</v>
      </c>
    </row>
    <row r="1360" spans="1:3" x14ac:dyDescent="0.2">
      <c r="A1360" t="s">
        <v>1356</v>
      </c>
      <c r="B1360" s="1">
        <v>799.22</v>
      </c>
      <c r="C1360" s="1">
        <v>174034480.44</v>
      </c>
    </row>
    <row r="1361" spans="1:3" x14ac:dyDescent="0.2">
      <c r="A1361" t="s">
        <v>1357</v>
      </c>
      <c r="B1361" s="1">
        <v>803.69</v>
      </c>
      <c r="C1361" s="1">
        <v>175013667.5</v>
      </c>
    </row>
    <row r="1362" spans="1:3" x14ac:dyDescent="0.2">
      <c r="A1362" t="s">
        <v>1358</v>
      </c>
      <c r="B1362" s="1">
        <v>801.1</v>
      </c>
      <c r="C1362" s="1">
        <v>174449741.08000001</v>
      </c>
    </row>
    <row r="1363" spans="1:3" x14ac:dyDescent="0.2">
      <c r="A1363" t="s">
        <v>1359</v>
      </c>
      <c r="B1363" s="1">
        <v>805.13</v>
      </c>
      <c r="C1363" s="1">
        <v>175172320.16</v>
      </c>
    </row>
    <row r="1364" spans="1:3" x14ac:dyDescent="0.2">
      <c r="A1364" t="s">
        <v>1360</v>
      </c>
      <c r="B1364" s="1">
        <v>797.65</v>
      </c>
      <c r="C1364" s="1">
        <v>173659935.06999999</v>
      </c>
    </row>
    <row r="1365" spans="1:3" x14ac:dyDescent="0.2">
      <c r="A1365" t="s">
        <v>1361</v>
      </c>
      <c r="B1365" s="1">
        <v>775.38</v>
      </c>
      <c r="C1365" s="1">
        <v>168906614.09999999</v>
      </c>
    </row>
    <row r="1366" spans="1:3" x14ac:dyDescent="0.2">
      <c r="A1366" t="s">
        <v>1362</v>
      </c>
      <c r="B1366" s="1">
        <v>752.48</v>
      </c>
      <c r="C1366" s="1">
        <v>167487005.86000001</v>
      </c>
    </row>
    <row r="1367" spans="1:3" x14ac:dyDescent="0.2">
      <c r="A1367" t="s">
        <v>1363</v>
      </c>
      <c r="B1367" s="1">
        <v>763.31</v>
      </c>
      <c r="C1367" s="1">
        <v>170083188.5</v>
      </c>
    </row>
    <row r="1368" spans="1:3" x14ac:dyDescent="0.2">
      <c r="A1368" t="s">
        <v>1364</v>
      </c>
      <c r="B1368" s="1">
        <v>785.71</v>
      </c>
      <c r="C1368" s="1">
        <v>175053369.41999999</v>
      </c>
    </row>
    <row r="1369" spans="1:3" x14ac:dyDescent="0.2">
      <c r="A1369" t="s">
        <v>1365</v>
      </c>
      <c r="B1369" s="1">
        <v>801.4</v>
      </c>
      <c r="C1369" s="1">
        <v>178529736</v>
      </c>
    </row>
    <row r="1370" spans="1:3" x14ac:dyDescent="0.2">
      <c r="A1370" t="s">
        <v>1366</v>
      </c>
      <c r="B1370" s="1">
        <v>818.44</v>
      </c>
      <c r="C1370" s="1">
        <v>182325703</v>
      </c>
    </row>
    <row r="1371" spans="1:3" x14ac:dyDescent="0.2">
      <c r="A1371" t="s">
        <v>1367</v>
      </c>
      <c r="B1371" s="1">
        <v>824.86</v>
      </c>
      <c r="C1371" s="1">
        <v>183456994</v>
      </c>
    </row>
    <row r="1372" spans="1:3" x14ac:dyDescent="0.2">
      <c r="A1372" t="s">
        <v>1368</v>
      </c>
      <c r="B1372" s="1">
        <v>827.73</v>
      </c>
      <c r="C1372" s="1">
        <v>184094202</v>
      </c>
    </row>
    <row r="1373" spans="1:3" x14ac:dyDescent="0.2">
      <c r="A1373" t="s">
        <v>1369</v>
      </c>
      <c r="B1373" s="1">
        <v>814.54</v>
      </c>
      <c r="C1373" s="1">
        <v>181745299</v>
      </c>
    </row>
    <row r="1374" spans="1:3" x14ac:dyDescent="0.2">
      <c r="A1374" t="s">
        <v>1370</v>
      </c>
      <c r="B1374" s="1">
        <v>819.84</v>
      </c>
      <c r="C1374" s="1">
        <v>183363769</v>
      </c>
    </row>
    <row r="1375" spans="1:3" x14ac:dyDescent="0.2">
      <c r="A1375" t="s">
        <v>1371</v>
      </c>
      <c r="B1375" s="1">
        <v>876.38</v>
      </c>
      <c r="C1375" s="1">
        <v>196408588</v>
      </c>
    </row>
    <row r="1376" spans="1:3" x14ac:dyDescent="0.2">
      <c r="A1376" t="s">
        <v>1372</v>
      </c>
      <c r="B1376" s="1">
        <v>920.97</v>
      </c>
      <c r="C1376" s="1">
        <v>206690668</v>
      </c>
    </row>
    <row r="1377" spans="1:3" x14ac:dyDescent="0.2">
      <c r="A1377" t="s">
        <v>1373</v>
      </c>
      <c r="B1377" s="1">
        <v>919.37</v>
      </c>
      <c r="C1377" s="1">
        <v>206190220</v>
      </c>
    </row>
    <row r="1378" spans="1:3" x14ac:dyDescent="0.2">
      <c r="A1378" t="s">
        <v>1374</v>
      </c>
      <c r="B1378" s="1">
        <v>921.02</v>
      </c>
      <c r="C1378" s="1">
        <v>206683832</v>
      </c>
    </row>
    <row r="1379" spans="1:3" x14ac:dyDescent="0.2">
      <c r="A1379" t="s">
        <v>1375</v>
      </c>
      <c r="B1379" s="1">
        <v>932.38</v>
      </c>
      <c r="C1379" s="1">
        <v>209198146</v>
      </c>
    </row>
    <row r="1380" spans="1:3" x14ac:dyDescent="0.2">
      <c r="A1380" t="s">
        <v>1376</v>
      </c>
      <c r="B1380" s="1">
        <v>939.72</v>
      </c>
      <c r="C1380" s="1">
        <v>210662311</v>
      </c>
    </row>
    <row r="1381" spans="1:3" x14ac:dyDescent="0.2">
      <c r="A1381" t="s">
        <v>1377</v>
      </c>
      <c r="B1381" s="1">
        <v>931.07</v>
      </c>
      <c r="C1381" s="1">
        <v>208697489</v>
      </c>
    </row>
    <row r="1382" spans="1:3" x14ac:dyDescent="0.2">
      <c r="A1382" t="s">
        <v>1378</v>
      </c>
      <c r="B1382" s="1">
        <v>926.77</v>
      </c>
      <c r="C1382" s="1">
        <v>207962758</v>
      </c>
    </row>
    <row r="1383" spans="1:3" x14ac:dyDescent="0.2">
      <c r="A1383" t="s">
        <v>1379</v>
      </c>
      <c r="B1383" s="1">
        <v>926.54</v>
      </c>
      <c r="C1383" s="1">
        <v>208102133</v>
      </c>
    </row>
    <row r="1384" spans="1:3" x14ac:dyDescent="0.2">
      <c r="A1384" t="s">
        <v>1380</v>
      </c>
      <c r="B1384" s="1">
        <v>950.55</v>
      </c>
      <c r="C1384" s="1">
        <v>213494192</v>
      </c>
    </row>
    <row r="1385" spans="1:3" x14ac:dyDescent="0.2">
      <c r="A1385" t="s">
        <v>1381</v>
      </c>
      <c r="B1385" s="1">
        <v>958.38</v>
      </c>
      <c r="C1385" s="1">
        <v>215252976</v>
      </c>
    </row>
    <row r="1386" spans="1:3" x14ac:dyDescent="0.2">
      <c r="A1386" t="s">
        <v>1382</v>
      </c>
      <c r="B1386" s="1">
        <v>956.06</v>
      </c>
      <c r="C1386" s="1">
        <v>214541701</v>
      </c>
    </row>
    <row r="1387" spans="1:3" x14ac:dyDescent="0.2">
      <c r="A1387" t="s">
        <v>1383</v>
      </c>
      <c r="B1387" s="1">
        <v>940.82</v>
      </c>
      <c r="C1387" s="1">
        <v>211032810</v>
      </c>
    </row>
    <row r="1388" spans="1:3" x14ac:dyDescent="0.2">
      <c r="A1388" t="s">
        <v>1384</v>
      </c>
      <c r="B1388" s="1">
        <v>941.03</v>
      </c>
      <c r="C1388" s="1">
        <v>211075896</v>
      </c>
    </row>
    <row r="1389" spans="1:3" x14ac:dyDescent="0.2">
      <c r="A1389" t="s">
        <v>1385</v>
      </c>
      <c r="B1389" s="1">
        <v>952.84</v>
      </c>
      <c r="C1389" s="1">
        <v>213725469</v>
      </c>
    </row>
    <row r="1390" spans="1:3" x14ac:dyDescent="0.2">
      <c r="A1390" t="s">
        <v>1386</v>
      </c>
      <c r="B1390" s="1">
        <v>956.84</v>
      </c>
      <c r="C1390" s="1">
        <v>214896197</v>
      </c>
    </row>
    <row r="1391" spans="1:3" x14ac:dyDescent="0.2">
      <c r="A1391" t="s">
        <v>1387</v>
      </c>
      <c r="B1391" s="1">
        <v>958.54</v>
      </c>
      <c r="C1391" s="1">
        <v>215366180</v>
      </c>
    </row>
    <row r="1392" spans="1:3" x14ac:dyDescent="0.2">
      <c r="A1392" t="s">
        <v>1388</v>
      </c>
      <c r="B1392" s="1">
        <v>936.27</v>
      </c>
      <c r="C1392" s="1">
        <v>210212321</v>
      </c>
    </row>
    <row r="1393" spans="1:3" x14ac:dyDescent="0.2">
      <c r="A1393" t="s">
        <v>1389</v>
      </c>
      <c r="B1393" s="1">
        <v>919.2</v>
      </c>
      <c r="C1393" s="1">
        <v>205815357</v>
      </c>
    </row>
    <row r="1394" spans="1:3" x14ac:dyDescent="0.2">
      <c r="A1394" t="s">
        <v>1390</v>
      </c>
      <c r="B1394" s="1">
        <v>891.07</v>
      </c>
      <c r="C1394" s="1">
        <v>199515573</v>
      </c>
    </row>
    <row r="1395" spans="1:3" x14ac:dyDescent="0.2">
      <c r="A1395" t="s">
        <v>1391</v>
      </c>
      <c r="B1395" s="1">
        <v>903.58</v>
      </c>
      <c r="C1395" s="1">
        <v>202266792</v>
      </c>
    </row>
    <row r="1396" spans="1:3" x14ac:dyDescent="0.2">
      <c r="A1396" t="s">
        <v>1392</v>
      </c>
      <c r="B1396" s="1">
        <v>903.62</v>
      </c>
      <c r="C1396" s="1">
        <v>202275784</v>
      </c>
    </row>
    <row r="1397" spans="1:3" x14ac:dyDescent="0.2">
      <c r="A1397" t="s">
        <v>1393</v>
      </c>
      <c r="B1397" s="1">
        <v>906.93</v>
      </c>
      <c r="C1397" s="1">
        <v>203017989</v>
      </c>
    </row>
    <row r="1398" spans="1:3" x14ac:dyDescent="0.2">
      <c r="A1398" t="s">
        <v>1394</v>
      </c>
      <c r="B1398" s="1">
        <v>898.48</v>
      </c>
      <c r="C1398" s="1">
        <v>201194456</v>
      </c>
    </row>
    <row r="1399" spans="1:3" x14ac:dyDescent="0.2">
      <c r="A1399" t="s">
        <v>1395</v>
      </c>
      <c r="B1399" s="1">
        <v>891.61</v>
      </c>
      <c r="C1399" s="1">
        <v>199657240</v>
      </c>
    </row>
    <row r="1400" spans="1:3" x14ac:dyDescent="0.2">
      <c r="A1400" t="s">
        <v>1396</v>
      </c>
      <c r="B1400" s="1">
        <v>924.93</v>
      </c>
      <c r="C1400" s="1">
        <v>208204580</v>
      </c>
    </row>
    <row r="1401" spans="1:3" x14ac:dyDescent="0.2">
      <c r="A1401" t="s">
        <v>1397</v>
      </c>
      <c r="B1401" s="1">
        <v>942.84</v>
      </c>
      <c r="C1401" s="1">
        <v>212473399</v>
      </c>
    </row>
    <row r="1402" spans="1:3" x14ac:dyDescent="0.2">
      <c r="A1402" t="s">
        <v>1398</v>
      </c>
      <c r="B1402" s="1">
        <v>931.98</v>
      </c>
      <c r="C1402" s="1">
        <v>209603882</v>
      </c>
    </row>
    <row r="1403" spans="1:3" x14ac:dyDescent="0.2">
      <c r="A1403" t="s">
        <v>1399</v>
      </c>
      <c r="B1403" s="1">
        <v>943.69</v>
      </c>
      <c r="C1403" s="1">
        <v>212245818</v>
      </c>
    </row>
    <row r="1404" spans="1:3" x14ac:dyDescent="0.2">
      <c r="A1404" t="s">
        <v>1400</v>
      </c>
      <c r="B1404" s="1">
        <v>918.18</v>
      </c>
      <c r="C1404" s="1">
        <v>207326201</v>
      </c>
    </row>
    <row r="1405" spans="1:3" x14ac:dyDescent="0.2">
      <c r="A1405" t="s">
        <v>1401</v>
      </c>
      <c r="B1405" s="1">
        <v>897.07</v>
      </c>
      <c r="C1405" s="1">
        <v>202558764</v>
      </c>
    </row>
    <row r="1406" spans="1:3" x14ac:dyDescent="0.2">
      <c r="A1406" t="s">
        <v>1402</v>
      </c>
      <c r="B1406" s="1">
        <v>938.5</v>
      </c>
      <c r="C1406" s="1">
        <v>212395318</v>
      </c>
    </row>
    <row r="1407" spans="1:3" x14ac:dyDescent="0.2">
      <c r="A1407" t="s">
        <v>1403</v>
      </c>
      <c r="B1407" s="1">
        <v>921.74</v>
      </c>
      <c r="C1407" s="1">
        <v>208758993</v>
      </c>
    </row>
    <row r="1408" spans="1:3" x14ac:dyDescent="0.2">
      <c r="A1408" t="s">
        <v>1404</v>
      </c>
      <c r="B1408" s="1">
        <v>970.86</v>
      </c>
      <c r="C1408" s="1">
        <v>219884737</v>
      </c>
    </row>
    <row r="1409" spans="1:3" x14ac:dyDescent="0.2">
      <c r="A1409" t="s">
        <v>1405</v>
      </c>
      <c r="B1409" s="1">
        <v>1009.4</v>
      </c>
      <c r="C1409" s="1">
        <v>228491834</v>
      </c>
    </row>
    <row r="1410" spans="1:3" x14ac:dyDescent="0.2">
      <c r="A1410" t="s">
        <v>1406</v>
      </c>
      <c r="B1410" s="1">
        <v>1054.3</v>
      </c>
      <c r="C1410" s="1">
        <v>238615583</v>
      </c>
    </row>
    <row r="1411" spans="1:3" x14ac:dyDescent="0.2">
      <c r="A1411" t="s">
        <v>1407</v>
      </c>
      <c r="B1411" s="1">
        <v>1072.81</v>
      </c>
      <c r="C1411" s="1">
        <v>243193434</v>
      </c>
    </row>
    <row r="1412" spans="1:3" x14ac:dyDescent="0.2">
      <c r="A1412" t="s">
        <v>1408</v>
      </c>
      <c r="B1412" s="1">
        <v>1092.18</v>
      </c>
      <c r="C1412" s="1">
        <v>247216306</v>
      </c>
    </row>
    <row r="1413" spans="1:3" x14ac:dyDescent="0.2">
      <c r="A1413" t="s">
        <v>1409</v>
      </c>
      <c r="B1413" s="1">
        <v>1100.9100000000001</v>
      </c>
      <c r="C1413" s="1">
        <v>249866647</v>
      </c>
    </row>
    <row r="1414" spans="1:3" x14ac:dyDescent="0.2">
      <c r="A1414" t="s">
        <v>1410</v>
      </c>
      <c r="B1414" s="1">
        <v>1082.9000000000001</v>
      </c>
      <c r="C1414" s="1">
        <v>246616694</v>
      </c>
    </row>
    <row r="1415" spans="1:3" x14ac:dyDescent="0.2">
      <c r="A1415" t="s">
        <v>1411</v>
      </c>
      <c r="B1415" s="1">
        <v>1085.51</v>
      </c>
      <c r="C1415" s="1">
        <v>247197113</v>
      </c>
    </row>
    <row r="1416" spans="1:3" x14ac:dyDescent="0.2">
      <c r="A1416" t="s">
        <v>1412</v>
      </c>
      <c r="B1416" s="1">
        <v>1087.3499999999999</v>
      </c>
      <c r="C1416" s="1">
        <v>248095771</v>
      </c>
    </row>
    <row r="1417" spans="1:3" x14ac:dyDescent="0.2">
      <c r="A1417" t="s">
        <v>1413</v>
      </c>
      <c r="B1417" s="1">
        <v>1091.44</v>
      </c>
      <c r="C1417" s="1">
        <v>249127893</v>
      </c>
    </row>
    <row r="1418" spans="1:3" x14ac:dyDescent="0.2">
      <c r="A1418" t="s">
        <v>1414</v>
      </c>
      <c r="B1418" s="1">
        <v>1088.3</v>
      </c>
      <c r="C1418" s="1">
        <v>249303372</v>
      </c>
    </row>
    <row r="1419" spans="1:3" x14ac:dyDescent="0.2">
      <c r="A1419" t="s">
        <v>1415</v>
      </c>
      <c r="B1419" s="1">
        <v>1091.42</v>
      </c>
      <c r="C1419" s="1">
        <v>250521977</v>
      </c>
    </row>
    <row r="1420" spans="1:3" x14ac:dyDescent="0.2">
      <c r="A1420" t="s">
        <v>1416</v>
      </c>
      <c r="B1420" s="1">
        <v>1075.18</v>
      </c>
      <c r="C1420" s="1">
        <v>247052951</v>
      </c>
    </row>
    <row r="1421" spans="1:3" x14ac:dyDescent="0.2">
      <c r="A1421" t="s">
        <v>1417</v>
      </c>
      <c r="B1421" s="1">
        <v>1078.3399999999999</v>
      </c>
      <c r="C1421" s="1">
        <v>247730351</v>
      </c>
    </row>
    <row r="1422" spans="1:3" x14ac:dyDescent="0.2">
      <c r="A1422" t="s">
        <v>1418</v>
      </c>
      <c r="B1422" s="1">
        <v>1077.56</v>
      </c>
      <c r="C1422" s="1">
        <v>247563032</v>
      </c>
    </row>
    <row r="1423" spans="1:3" x14ac:dyDescent="0.2">
      <c r="A1423" t="s">
        <v>1419</v>
      </c>
      <c r="B1423" s="1">
        <v>1079.2</v>
      </c>
      <c r="C1423" s="1">
        <v>247939496</v>
      </c>
    </row>
    <row r="1424" spans="1:3" x14ac:dyDescent="0.2">
      <c r="A1424" t="s">
        <v>1420</v>
      </c>
      <c r="B1424" s="1">
        <v>1078.19</v>
      </c>
      <c r="C1424" s="1">
        <v>247708939</v>
      </c>
    </row>
    <row r="1425" spans="1:3" x14ac:dyDescent="0.2">
      <c r="A1425" t="s">
        <v>1421</v>
      </c>
      <c r="B1425" s="1">
        <v>1079.8399999999999</v>
      </c>
      <c r="C1425" s="1">
        <v>248136165</v>
      </c>
    </row>
    <row r="1426" spans="1:3" x14ac:dyDescent="0.2">
      <c r="A1426" t="s">
        <v>1422</v>
      </c>
      <c r="B1426" s="1">
        <v>1082.99</v>
      </c>
      <c r="C1426" s="1">
        <v>248984694</v>
      </c>
    </row>
    <row r="1427" spans="1:3" x14ac:dyDescent="0.2">
      <c r="A1427" t="s">
        <v>1423</v>
      </c>
      <c r="B1427" s="1">
        <v>1076.6400000000001</v>
      </c>
      <c r="C1427" s="1">
        <v>247299049</v>
      </c>
    </row>
    <row r="1428" spans="1:3" x14ac:dyDescent="0.2">
      <c r="A1428" t="s">
        <v>1424</v>
      </c>
      <c r="B1428" s="1">
        <v>1078.6500000000001</v>
      </c>
      <c r="C1428" s="1">
        <v>247897539</v>
      </c>
    </row>
    <row r="1429" spans="1:3" x14ac:dyDescent="0.2">
      <c r="A1429" t="s">
        <v>1425</v>
      </c>
      <c r="B1429" s="1">
        <v>1095.8599999999999</v>
      </c>
      <c r="C1429" s="1">
        <v>251961499</v>
      </c>
    </row>
    <row r="1430" spans="1:3" x14ac:dyDescent="0.2">
      <c r="A1430" t="s">
        <v>1426</v>
      </c>
      <c r="B1430" s="1">
        <v>1096.21</v>
      </c>
      <c r="C1430" s="1">
        <v>251962887</v>
      </c>
    </row>
    <row r="1431" spans="1:3" x14ac:dyDescent="0.2">
      <c r="A1431" t="s">
        <v>1427</v>
      </c>
      <c r="B1431" s="1">
        <v>1081.56</v>
      </c>
      <c r="C1431" s="1">
        <v>248526524</v>
      </c>
    </row>
    <row r="1432" spans="1:3" x14ac:dyDescent="0.2">
      <c r="A1432" t="s">
        <v>1428</v>
      </c>
      <c r="B1432" s="1">
        <v>1082.17</v>
      </c>
      <c r="C1432" s="1">
        <v>248878796</v>
      </c>
    </row>
    <row r="1433" spans="1:3" x14ac:dyDescent="0.2">
      <c r="A1433" t="s">
        <v>1429</v>
      </c>
      <c r="B1433" s="1">
        <v>1077.5899999999999</v>
      </c>
      <c r="C1433" s="1">
        <v>247822149</v>
      </c>
    </row>
    <row r="1434" spans="1:3" x14ac:dyDescent="0.2">
      <c r="A1434" t="s">
        <v>1430</v>
      </c>
      <c r="B1434" s="1">
        <v>1068.58</v>
      </c>
      <c r="C1434" s="1">
        <v>246160915</v>
      </c>
    </row>
    <row r="1435" spans="1:3" x14ac:dyDescent="0.2">
      <c r="A1435" t="s">
        <v>1431</v>
      </c>
      <c r="B1435" s="1">
        <v>1056.5</v>
      </c>
      <c r="C1435" s="1">
        <v>243378468</v>
      </c>
    </row>
    <row r="1436" spans="1:3" x14ac:dyDescent="0.2">
      <c r="A1436" t="s">
        <v>1432</v>
      </c>
      <c r="B1436" s="1">
        <v>1054.3699999999999</v>
      </c>
      <c r="C1436" s="1">
        <v>243698367</v>
      </c>
    </row>
    <row r="1437" spans="1:3" x14ac:dyDescent="0.2">
      <c r="A1437" t="s">
        <v>1433</v>
      </c>
      <c r="B1437" s="1">
        <v>1046.51</v>
      </c>
      <c r="C1437" s="1">
        <v>242505866</v>
      </c>
    </row>
    <row r="1438" spans="1:3" x14ac:dyDescent="0.2">
      <c r="A1438" t="s">
        <v>1434</v>
      </c>
      <c r="B1438" s="1">
        <v>1045.33</v>
      </c>
      <c r="C1438" s="1">
        <v>242232346</v>
      </c>
    </row>
    <row r="1439" spans="1:3" x14ac:dyDescent="0.2">
      <c r="A1439" t="s">
        <v>1435</v>
      </c>
      <c r="B1439" s="1">
        <v>1047.67</v>
      </c>
      <c r="C1439" s="1">
        <v>242760079</v>
      </c>
    </row>
    <row r="1440" spans="1:3" x14ac:dyDescent="0.2">
      <c r="A1440" t="s">
        <v>1436</v>
      </c>
      <c r="B1440" s="1">
        <v>1045.31</v>
      </c>
      <c r="C1440" s="1">
        <v>242324186</v>
      </c>
    </row>
    <row r="1441" spans="1:3" x14ac:dyDescent="0.2">
      <c r="A1441" t="s">
        <v>1437</v>
      </c>
      <c r="B1441" s="1">
        <v>1051.01</v>
      </c>
      <c r="C1441" s="1">
        <v>243580585</v>
      </c>
    </row>
    <row r="1442" spans="1:3" x14ac:dyDescent="0.2">
      <c r="A1442" t="s">
        <v>1438</v>
      </c>
      <c r="B1442" s="1">
        <v>1054.31</v>
      </c>
      <c r="C1442" s="1">
        <v>244346378</v>
      </c>
    </row>
    <row r="1443" spans="1:3" x14ac:dyDescent="0.2">
      <c r="A1443" t="s">
        <v>1439</v>
      </c>
      <c r="B1443" s="1">
        <v>1053.45</v>
      </c>
      <c r="C1443" s="1">
        <v>244146188</v>
      </c>
    </row>
    <row r="1444" spans="1:3" x14ac:dyDescent="0.2">
      <c r="A1444" t="s">
        <v>1440</v>
      </c>
      <c r="B1444" s="1">
        <v>1061.6199999999999</v>
      </c>
      <c r="C1444" s="1">
        <v>246155795</v>
      </c>
    </row>
    <row r="1445" spans="1:3" x14ac:dyDescent="0.2">
      <c r="A1445" t="s">
        <v>1441</v>
      </c>
      <c r="B1445" s="1">
        <v>1065.93</v>
      </c>
      <c r="C1445" s="1">
        <v>247273205</v>
      </c>
    </row>
    <row r="1446" spans="1:3" x14ac:dyDescent="0.2">
      <c r="A1446" t="s">
        <v>1442</v>
      </c>
      <c r="B1446" s="1">
        <v>1077.21</v>
      </c>
      <c r="C1446" s="1">
        <v>249888325</v>
      </c>
    </row>
    <row r="1447" spans="1:3" x14ac:dyDescent="0.2">
      <c r="A1447" t="s">
        <v>1443</v>
      </c>
      <c r="B1447" s="1">
        <v>1080.46</v>
      </c>
      <c r="C1447" s="1">
        <v>250641410</v>
      </c>
    </row>
    <row r="1448" spans="1:3" x14ac:dyDescent="0.2">
      <c r="A1448" t="s">
        <v>1444</v>
      </c>
      <c r="B1448" s="1">
        <v>1078.24</v>
      </c>
      <c r="C1448" s="1">
        <v>250128135</v>
      </c>
    </row>
    <row r="1449" spans="1:3" x14ac:dyDescent="0.2">
      <c r="A1449" t="s">
        <v>1445</v>
      </c>
      <c r="B1449" s="1">
        <v>1073.03</v>
      </c>
      <c r="C1449" s="1">
        <v>248911347</v>
      </c>
    </row>
    <row r="1450" spans="1:3" x14ac:dyDescent="0.2">
      <c r="A1450" t="s">
        <v>1446</v>
      </c>
      <c r="B1450" s="1">
        <v>1064.77</v>
      </c>
      <c r="C1450" s="1">
        <v>246982487</v>
      </c>
    </row>
    <row r="1451" spans="1:3" x14ac:dyDescent="0.2">
      <c r="A1451" t="s">
        <v>1447</v>
      </c>
      <c r="B1451" s="1">
        <v>1060.68</v>
      </c>
      <c r="C1451" s="1">
        <v>246238021</v>
      </c>
    </row>
    <row r="1452" spans="1:3" x14ac:dyDescent="0.2">
      <c r="A1452" t="s">
        <v>1448</v>
      </c>
      <c r="B1452" s="1">
        <v>1052.23</v>
      </c>
      <c r="C1452" s="1">
        <v>244265397</v>
      </c>
    </row>
    <row r="1453" spans="1:3" x14ac:dyDescent="0.2">
      <c r="A1453" t="s">
        <v>1449</v>
      </c>
      <c r="B1453" s="1">
        <v>1057.74</v>
      </c>
      <c r="C1453" s="1">
        <v>245494457</v>
      </c>
    </row>
    <row r="1454" spans="1:3" x14ac:dyDescent="0.2">
      <c r="A1454" t="s">
        <v>1450</v>
      </c>
      <c r="B1454" s="1">
        <v>1055.17</v>
      </c>
      <c r="C1454" s="1">
        <v>244537692</v>
      </c>
    </row>
    <row r="1455" spans="1:3" x14ac:dyDescent="0.2">
      <c r="A1455" t="s">
        <v>1451</v>
      </c>
      <c r="B1455" s="1">
        <v>1065.01</v>
      </c>
      <c r="C1455" s="1">
        <v>247027152</v>
      </c>
    </row>
    <row r="1456" spans="1:3" x14ac:dyDescent="0.2">
      <c r="A1456" t="s">
        <v>1452</v>
      </c>
      <c r="B1456" s="1">
        <v>1066.9000000000001</v>
      </c>
      <c r="C1456" s="1">
        <v>247770892</v>
      </c>
    </row>
    <row r="1457" spans="1:3" x14ac:dyDescent="0.2">
      <c r="A1457" t="s">
        <v>1453</v>
      </c>
      <c r="B1457" s="1">
        <v>1052.6400000000001</v>
      </c>
      <c r="C1457" s="1">
        <v>244856456</v>
      </c>
    </row>
    <row r="1458" spans="1:3" x14ac:dyDescent="0.2">
      <c r="A1458" t="s">
        <v>1454</v>
      </c>
      <c r="B1458" s="1">
        <v>1047.93</v>
      </c>
      <c r="C1458" s="1">
        <v>243711648</v>
      </c>
    </row>
    <row r="1459" spans="1:3" x14ac:dyDescent="0.2">
      <c r="A1459" t="s">
        <v>1455</v>
      </c>
      <c r="B1459" s="1">
        <v>1039.99</v>
      </c>
      <c r="C1459" s="1">
        <v>241865004</v>
      </c>
    </row>
    <row r="1460" spans="1:3" x14ac:dyDescent="0.2">
      <c r="A1460" t="s">
        <v>1456</v>
      </c>
      <c r="B1460" s="1">
        <v>1029.6500000000001</v>
      </c>
      <c r="C1460" s="1">
        <v>239858574</v>
      </c>
    </row>
    <row r="1461" spans="1:3" x14ac:dyDescent="0.2">
      <c r="A1461" t="s">
        <v>1457</v>
      </c>
      <c r="B1461" s="1">
        <v>1026.45</v>
      </c>
      <c r="C1461" s="1">
        <v>239093288</v>
      </c>
    </row>
    <row r="1462" spans="1:3" x14ac:dyDescent="0.2">
      <c r="A1462" t="s">
        <v>1458</v>
      </c>
      <c r="B1462" s="1">
        <v>1021.38</v>
      </c>
      <c r="C1462" s="1">
        <v>237911941</v>
      </c>
    </row>
    <row r="1463" spans="1:3" x14ac:dyDescent="0.2">
      <c r="A1463" t="s">
        <v>1459</v>
      </c>
      <c r="B1463" s="1">
        <v>1043.01</v>
      </c>
      <c r="C1463" s="1">
        <v>243061297</v>
      </c>
    </row>
    <row r="1464" spans="1:3" x14ac:dyDescent="0.2">
      <c r="A1464" t="s">
        <v>1460</v>
      </c>
      <c r="B1464" s="1">
        <v>1049.54</v>
      </c>
      <c r="C1464" s="1">
        <v>244371766</v>
      </c>
    </row>
    <row r="1465" spans="1:3" x14ac:dyDescent="0.2">
      <c r="A1465" t="s">
        <v>1461</v>
      </c>
      <c r="B1465" s="1">
        <v>1042.6099999999999</v>
      </c>
      <c r="C1465" s="1">
        <v>242653647</v>
      </c>
    </row>
    <row r="1466" spans="1:3" x14ac:dyDescent="0.2">
      <c r="A1466" t="s">
        <v>1462</v>
      </c>
      <c r="B1466" s="1">
        <v>1040.5899999999999</v>
      </c>
      <c r="C1466" s="1">
        <v>242033145</v>
      </c>
    </row>
    <row r="1467" spans="1:3" x14ac:dyDescent="0.2">
      <c r="A1467" t="s">
        <v>1463</v>
      </c>
      <c r="B1467" s="1">
        <v>1034.5</v>
      </c>
      <c r="C1467" s="1">
        <v>241509938</v>
      </c>
    </row>
    <row r="1468" spans="1:3" x14ac:dyDescent="0.2">
      <c r="A1468" t="s">
        <v>1464</v>
      </c>
      <c r="B1468" s="1">
        <v>1040.78</v>
      </c>
      <c r="C1468" s="1">
        <v>242961581</v>
      </c>
    </row>
    <row r="1469" spans="1:3" x14ac:dyDescent="0.2">
      <c r="A1469" t="s">
        <v>1465</v>
      </c>
      <c r="B1469" s="1">
        <v>1041.8599999999999</v>
      </c>
      <c r="C1469" s="1">
        <v>243224543</v>
      </c>
    </row>
    <row r="1470" spans="1:3" x14ac:dyDescent="0.2">
      <c r="A1470" t="s">
        <v>1466</v>
      </c>
      <c r="B1470" s="1">
        <v>1059.25</v>
      </c>
      <c r="C1470" s="1">
        <v>247283954</v>
      </c>
    </row>
    <row r="1471" spans="1:3" x14ac:dyDescent="0.2">
      <c r="A1471" t="s">
        <v>1467</v>
      </c>
      <c r="B1471" s="1">
        <v>1060.44</v>
      </c>
      <c r="C1471" s="1">
        <v>247529598</v>
      </c>
    </row>
    <row r="1472" spans="1:3" x14ac:dyDescent="0.2">
      <c r="A1472" t="s">
        <v>1468</v>
      </c>
      <c r="B1472" s="1">
        <v>1050.29</v>
      </c>
      <c r="C1472" s="1">
        <v>245463382</v>
      </c>
    </row>
    <row r="1473" spans="1:3" x14ac:dyDescent="0.2">
      <c r="A1473" t="s">
        <v>1469</v>
      </c>
      <c r="B1473" s="1">
        <v>1050.98</v>
      </c>
      <c r="C1473" s="1">
        <v>248482073</v>
      </c>
    </row>
    <row r="1474" spans="1:3" x14ac:dyDescent="0.2">
      <c r="A1474" t="s">
        <v>1470</v>
      </c>
      <c r="B1474" s="1">
        <v>1065.46</v>
      </c>
      <c r="C1474" s="1">
        <v>251891662</v>
      </c>
    </row>
    <row r="1475" spans="1:3" x14ac:dyDescent="0.2">
      <c r="A1475" t="s">
        <v>1471</v>
      </c>
      <c r="B1475" s="1">
        <v>1076.27</v>
      </c>
      <c r="C1475" s="1">
        <v>254448082</v>
      </c>
    </row>
    <row r="1476" spans="1:3" x14ac:dyDescent="0.2">
      <c r="A1476" t="s">
        <v>1472</v>
      </c>
      <c r="B1476" s="1">
        <v>1082.74</v>
      </c>
      <c r="C1476" s="1">
        <v>255976745</v>
      </c>
    </row>
    <row r="1477" spans="1:3" x14ac:dyDescent="0.2">
      <c r="A1477" t="s">
        <v>1473</v>
      </c>
      <c r="B1477" s="1">
        <v>1086.3800000000001</v>
      </c>
      <c r="C1477" s="1">
        <v>257168949</v>
      </c>
    </row>
    <row r="1478" spans="1:3" x14ac:dyDescent="0.2">
      <c r="A1478" t="s">
        <v>1474</v>
      </c>
      <c r="B1478" s="1">
        <v>1092.8599999999999</v>
      </c>
      <c r="C1478" s="1">
        <v>258906960</v>
      </c>
    </row>
    <row r="1479" spans="1:3" x14ac:dyDescent="0.2">
      <c r="A1479" t="s">
        <v>1475</v>
      </c>
      <c r="B1479" s="1">
        <v>1095.98</v>
      </c>
      <c r="C1479" s="1">
        <v>259629467</v>
      </c>
    </row>
    <row r="1480" spans="1:3" x14ac:dyDescent="0.2">
      <c r="A1480" t="s">
        <v>1476</v>
      </c>
      <c r="B1480" s="1">
        <v>1110.72</v>
      </c>
      <c r="C1480" s="1">
        <v>263268178</v>
      </c>
    </row>
    <row r="1481" spans="1:3" x14ac:dyDescent="0.2">
      <c r="A1481" t="s">
        <v>1477</v>
      </c>
      <c r="B1481" s="1">
        <v>1108.9000000000001</v>
      </c>
      <c r="C1481" s="1">
        <v>263490223</v>
      </c>
    </row>
    <row r="1482" spans="1:3" x14ac:dyDescent="0.2">
      <c r="A1482" t="s">
        <v>1478</v>
      </c>
      <c r="B1482" s="1">
        <v>1105.97</v>
      </c>
      <c r="C1482" s="1">
        <v>262881689</v>
      </c>
    </row>
    <row r="1483" spans="1:3" x14ac:dyDescent="0.2">
      <c r="A1483" t="s">
        <v>1479</v>
      </c>
      <c r="B1483" s="1">
        <v>1102.8699999999999</v>
      </c>
      <c r="C1483" s="1">
        <v>262302537</v>
      </c>
    </row>
    <row r="1484" spans="1:3" x14ac:dyDescent="0.2">
      <c r="A1484" t="s">
        <v>1480</v>
      </c>
      <c r="B1484" s="1">
        <v>1087.6600000000001</v>
      </c>
      <c r="C1484" s="1">
        <v>258851709</v>
      </c>
    </row>
    <row r="1485" spans="1:3" x14ac:dyDescent="0.2">
      <c r="A1485" t="s">
        <v>1481</v>
      </c>
      <c r="B1485" s="1">
        <v>1092.8599999999999</v>
      </c>
      <c r="C1485" s="1">
        <v>260059062</v>
      </c>
    </row>
    <row r="1486" spans="1:3" x14ac:dyDescent="0.2">
      <c r="A1486" t="s">
        <v>1482</v>
      </c>
      <c r="B1486" s="1">
        <v>1113.52</v>
      </c>
      <c r="C1486" s="1">
        <v>264948049</v>
      </c>
    </row>
    <row r="1487" spans="1:3" x14ac:dyDescent="0.2">
      <c r="A1487" t="s">
        <v>1483</v>
      </c>
      <c r="B1487" s="1">
        <v>1112.83</v>
      </c>
      <c r="C1487" s="1">
        <v>264867087</v>
      </c>
    </row>
    <row r="1488" spans="1:3" x14ac:dyDescent="0.2">
      <c r="A1488" t="s">
        <v>1484</v>
      </c>
      <c r="B1488" s="1">
        <v>1127.3</v>
      </c>
      <c r="C1488" s="1">
        <v>268306243</v>
      </c>
    </row>
    <row r="1489" spans="1:3" x14ac:dyDescent="0.2">
      <c r="A1489" t="s">
        <v>1485</v>
      </c>
      <c r="B1489" s="1">
        <v>1133.81</v>
      </c>
      <c r="C1489" s="1">
        <v>270468768</v>
      </c>
    </row>
    <row r="1490" spans="1:3" x14ac:dyDescent="0.2">
      <c r="A1490" t="s">
        <v>1486</v>
      </c>
      <c r="B1490" s="1">
        <v>1155.76</v>
      </c>
      <c r="C1490" s="1">
        <v>275782161</v>
      </c>
    </row>
    <row r="1491" spans="1:3" x14ac:dyDescent="0.2">
      <c r="A1491" t="s">
        <v>1487</v>
      </c>
      <c r="B1491" s="1">
        <v>1155.6600000000001</v>
      </c>
      <c r="C1491" s="1">
        <v>275874189</v>
      </c>
    </row>
    <row r="1492" spans="1:3" x14ac:dyDescent="0.2">
      <c r="A1492" t="s">
        <v>1488</v>
      </c>
      <c r="B1492" s="1">
        <v>1153.07</v>
      </c>
      <c r="C1492" s="1">
        <v>276962813</v>
      </c>
    </row>
    <row r="1493" spans="1:3" x14ac:dyDescent="0.2">
      <c r="A1493" t="s">
        <v>1489</v>
      </c>
      <c r="B1493" s="1">
        <v>1156.72</v>
      </c>
      <c r="C1493" s="1">
        <v>280116571</v>
      </c>
    </row>
    <row r="1494" spans="1:3" x14ac:dyDescent="0.2">
      <c r="A1494" t="s">
        <v>1490</v>
      </c>
      <c r="B1494" s="1">
        <v>1153.05</v>
      </c>
      <c r="C1494" s="1">
        <v>279227655</v>
      </c>
    </row>
    <row r="1495" spans="1:3" x14ac:dyDescent="0.2">
      <c r="A1495" t="s">
        <v>1491</v>
      </c>
      <c r="B1495" s="1">
        <v>1157.71</v>
      </c>
      <c r="C1495" s="1">
        <v>284209466</v>
      </c>
    </row>
    <row r="1496" spans="1:3" x14ac:dyDescent="0.2">
      <c r="A1496" t="s">
        <v>1492</v>
      </c>
      <c r="B1496" s="1">
        <v>1151.5999999999999</v>
      </c>
      <c r="C1496" s="1">
        <v>282812223</v>
      </c>
    </row>
    <row r="1497" spans="1:3" x14ac:dyDescent="0.2">
      <c r="A1497" t="s">
        <v>1493</v>
      </c>
      <c r="B1497" s="1">
        <v>1140.27</v>
      </c>
      <c r="C1497" s="1">
        <v>280029039</v>
      </c>
    </row>
    <row r="1498" spans="1:3" x14ac:dyDescent="0.2">
      <c r="A1498" t="s">
        <v>1494</v>
      </c>
      <c r="B1498" s="1">
        <v>1138.7</v>
      </c>
      <c r="C1498" s="1">
        <v>279696524</v>
      </c>
    </row>
    <row r="1499" spans="1:3" x14ac:dyDescent="0.2">
      <c r="A1499" t="s">
        <v>1495</v>
      </c>
      <c r="B1499" s="1">
        <v>1126.3900000000001</v>
      </c>
      <c r="C1499" s="1">
        <v>277010782</v>
      </c>
    </row>
    <row r="1500" spans="1:3" x14ac:dyDescent="0.2">
      <c r="A1500" t="s">
        <v>1496</v>
      </c>
      <c r="B1500" s="1">
        <v>1132.08</v>
      </c>
      <c r="C1500" s="1">
        <v>278445146</v>
      </c>
    </row>
    <row r="1501" spans="1:3" x14ac:dyDescent="0.2">
      <c r="A1501" t="s">
        <v>1497</v>
      </c>
      <c r="B1501" s="1">
        <v>1123.77</v>
      </c>
      <c r="C1501" s="1">
        <v>276392905</v>
      </c>
    </row>
    <row r="1502" spans="1:3" x14ac:dyDescent="0.2">
      <c r="A1502" t="s">
        <v>1498</v>
      </c>
      <c r="B1502" s="1">
        <v>1113.58</v>
      </c>
      <c r="C1502" s="1">
        <v>273813254</v>
      </c>
    </row>
    <row r="1503" spans="1:3" x14ac:dyDescent="0.2">
      <c r="A1503" t="s">
        <v>1499</v>
      </c>
      <c r="B1503" s="1">
        <v>1100.06</v>
      </c>
      <c r="C1503" s="1">
        <v>270403295</v>
      </c>
    </row>
    <row r="1504" spans="1:3" x14ac:dyDescent="0.2">
      <c r="A1504" t="s">
        <v>1500</v>
      </c>
      <c r="B1504" s="1">
        <v>1089.79</v>
      </c>
      <c r="C1504" s="1">
        <v>267877961</v>
      </c>
    </row>
  </sheetData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2"/>
  <sheetViews>
    <sheetView tabSelected="1" workbookViewId="0">
      <selection activeCell="D1" sqref="D1:E1"/>
    </sheetView>
  </sheetViews>
  <sheetFormatPr defaultRowHeight="12.75" x14ac:dyDescent="0.2"/>
  <cols>
    <col min="1" max="20" width="10.7109375" style="2" customWidth="1"/>
    <col min="21" max="16384" width="9.140625" style="2"/>
  </cols>
  <sheetData>
    <row r="1" spans="1:14" ht="15" x14ac:dyDescent="0.25">
      <c r="A1" s="3" t="s">
        <v>1504</v>
      </c>
      <c r="B1" s="4" t="s">
        <v>0</v>
      </c>
      <c r="C1" s="4" t="s">
        <v>1501</v>
      </c>
      <c r="D1" s="4" t="s">
        <v>1531</v>
      </c>
      <c r="E1" s="4" t="s">
        <v>1532</v>
      </c>
      <c r="F1" s="3" t="s">
        <v>1526</v>
      </c>
      <c r="G1" s="3" t="s">
        <v>1502</v>
      </c>
      <c r="H1" s="3" t="s">
        <v>1503</v>
      </c>
      <c r="I1" s="22" t="s">
        <v>1524</v>
      </c>
      <c r="J1" s="3" t="s">
        <v>1509</v>
      </c>
      <c r="K1" s="3" t="s">
        <v>1525</v>
      </c>
      <c r="L1" s="3" t="s">
        <v>1505</v>
      </c>
      <c r="M1" s="22" t="s">
        <v>1523</v>
      </c>
      <c r="N1" s="3" t="s">
        <v>1527</v>
      </c>
    </row>
    <row r="2" spans="1:14" x14ac:dyDescent="0.2">
      <c r="A2" s="5">
        <v>0</v>
      </c>
      <c r="B2" s="2" t="str">
        <f>'Исходные данные'!A252</f>
        <v>06.04.2016</v>
      </c>
      <c r="C2" s="2">
        <f>'Исходные данные'!B252</f>
        <v>2489.64</v>
      </c>
      <c r="D2" s="6" t="str">
        <f>'Исходные данные'!A4</f>
        <v>06.04.2017</v>
      </c>
      <c r="E2" s="2">
        <f>'Исходные данные'!B4</f>
        <v>2391.8000000000002</v>
      </c>
      <c r="F2" s="13">
        <f t="shared" ref="F2:F65" si="0">E2/C2</f>
        <v>0.96070114554714747</v>
      </c>
      <c r="G2" s="13">
        <f t="shared" ref="G2:G65" si="1">1/POWER(2,A2/248)</f>
        <v>1</v>
      </c>
      <c r="H2" s="13">
        <f t="shared" ref="H2:H65" si="2">G2/SUM(G$2:G$1242)</f>
        <v>2.8808204504124171E-3</v>
      </c>
      <c r="I2" s="13">
        <f>LN(F2)</f>
        <v>-4.0091901158341291E-2</v>
      </c>
      <c r="J2" s="19">
        <f t="shared" ref="J2:J65" si="3">H2*I2</f>
        <v>-1.1549756875286286E-4</v>
      </c>
      <c r="K2" s="13">
        <f>F2/GEOMEAN(F$2:F$1242)</f>
        <v>0.79571715657021924</v>
      </c>
      <c r="L2" s="13">
        <f t="shared" ref="L2:L65" si="4">LN(K2)</f>
        <v>-0.2285114872246875</v>
      </c>
      <c r="M2" s="13">
        <f>POWER(L2-AVERAGE(L$2:L$1242),2)</f>
        <v>5.2217499793638468E-2</v>
      </c>
      <c r="N2" s="19">
        <f t="shared" ref="N2:N65" si="5">M2*H2</f>
        <v>1.5042924127491988E-4</v>
      </c>
    </row>
    <row r="3" spans="1:14" x14ac:dyDescent="0.2">
      <c r="A3" s="5">
        <v>1</v>
      </c>
      <c r="B3" s="2" t="str">
        <f>'Исходные данные'!A253</f>
        <v>05.04.2016</v>
      </c>
      <c r="C3" s="2">
        <f>'Исходные данные'!B253</f>
        <v>2442.88</v>
      </c>
      <c r="D3" s="6" t="str">
        <f>'Исходные данные'!A5</f>
        <v>05.04.2017</v>
      </c>
      <c r="E3" s="2">
        <f>'Исходные данные'!B5</f>
        <v>2418.1</v>
      </c>
      <c r="F3" s="13">
        <f t="shared" si="0"/>
        <v>0.98985623526329569</v>
      </c>
      <c r="G3" s="13">
        <f t="shared" si="1"/>
        <v>0.99720895392295616</v>
      </c>
      <c r="H3" s="13">
        <f t="shared" si="2"/>
        <v>2.8727799477956256E-3</v>
      </c>
      <c r="I3" s="13">
        <f t="shared" ref="I3:I66" si="6">LN(F3)</f>
        <v>-1.0195563304259116E-2</v>
      </c>
      <c r="J3" s="19">
        <f t="shared" si="3"/>
        <v>-2.9289609816956497E-5</v>
      </c>
      <c r="K3" s="13">
        <f t="shared" ref="K3:K66" si="7">F3/GEOMEAN(F$2:F$1242)</f>
        <v>0.81986535832475194</v>
      </c>
      <c r="L3" s="13">
        <f t="shared" si="4"/>
        <v>-0.1986151493706052</v>
      </c>
      <c r="M3" s="13">
        <f t="shared" ref="M3:M66" si="8">POWER(L3-AVERAGE(L$2:L$1242),2)</f>
        <v>3.9447977559507776E-2</v>
      </c>
      <c r="N3" s="19">
        <f t="shared" si="5"/>
        <v>1.1332535891404576E-4</v>
      </c>
    </row>
    <row r="4" spans="1:14" x14ac:dyDescent="0.2">
      <c r="A4" s="5">
        <v>2</v>
      </c>
      <c r="B4" s="2" t="str">
        <f>'Исходные данные'!A254</f>
        <v>04.04.2016</v>
      </c>
      <c r="C4" s="2">
        <f>'Исходные данные'!B254</f>
        <v>2410.8000000000002</v>
      </c>
      <c r="D4" s="6" t="str">
        <f>'Исходные данные'!A6</f>
        <v>04.04.2017</v>
      </c>
      <c r="E4" s="2">
        <f>'Исходные данные'!B6</f>
        <v>2411.04</v>
      </c>
      <c r="F4" s="13">
        <f t="shared" si="0"/>
        <v>1.0000995520159282</v>
      </c>
      <c r="G4" s="13">
        <f t="shared" si="1"/>
        <v>0.99442569778411649</v>
      </c>
      <c r="H4" s="13">
        <f t="shared" si="2"/>
        <v>2.8647618865921204E-3</v>
      </c>
      <c r="I4" s="13">
        <f t="shared" si="6"/>
        <v>9.9547060955061732E-5</v>
      </c>
      <c r="J4" s="19">
        <f t="shared" si="3"/>
        <v>2.8517862614632347E-7</v>
      </c>
      <c r="K4" s="13">
        <f t="shared" si="7"/>
        <v>0.82834956063681497</v>
      </c>
      <c r="L4" s="13">
        <f t="shared" si="4"/>
        <v>-0.18832003900539113</v>
      </c>
      <c r="M4" s="13">
        <f t="shared" si="8"/>
        <v>3.5464437090991993E-2</v>
      </c>
      <c r="N4" s="19">
        <f t="shared" si="5"/>
        <v>1.015971677077178E-4</v>
      </c>
    </row>
    <row r="5" spans="1:14" x14ac:dyDescent="0.2">
      <c r="A5" s="5">
        <v>3</v>
      </c>
      <c r="B5" s="2" t="str">
        <f>'Исходные данные'!A255</f>
        <v>01.04.2016</v>
      </c>
      <c r="C5" s="2">
        <f>'Исходные данные'!B255</f>
        <v>2446.12</v>
      </c>
      <c r="D5" s="6" t="str">
        <f>'Исходные данные'!A7</f>
        <v>03.04.2017</v>
      </c>
      <c r="E5" s="2">
        <f>'Исходные данные'!B7</f>
        <v>2399.63</v>
      </c>
      <c r="F5" s="13">
        <f t="shared" si="0"/>
        <v>0.98099439111736142</v>
      </c>
      <c r="G5" s="13">
        <f t="shared" si="1"/>
        <v>0.99165020984140462</v>
      </c>
      <c r="H5" s="13">
        <f t="shared" si="2"/>
        <v>2.8567662041668832E-3</v>
      </c>
      <c r="I5" s="13">
        <f t="shared" si="6"/>
        <v>-1.9188536948550806E-2</v>
      </c>
      <c r="J5" s="19">
        <f t="shared" si="3"/>
        <v>-5.4817163862027477E-5</v>
      </c>
      <c r="K5" s="13">
        <f t="shared" si="7"/>
        <v>0.81252538432924337</v>
      </c>
      <c r="L5" s="13">
        <f t="shared" si="4"/>
        <v>-0.20760812301489701</v>
      </c>
      <c r="M5" s="13">
        <f t="shared" si="8"/>
        <v>4.3101132741768564E-2</v>
      </c>
      <c r="N5" s="19">
        <f t="shared" si="5"/>
        <v>1.2312985937799515E-4</v>
      </c>
    </row>
    <row r="6" spans="1:14" x14ac:dyDescent="0.2">
      <c r="A6" s="5">
        <v>4</v>
      </c>
      <c r="B6" s="2" t="str">
        <f>'Исходные данные'!A256</f>
        <v>31.03.2016</v>
      </c>
      <c r="C6" s="2">
        <f>'Исходные данные'!B256</f>
        <v>2412.34</v>
      </c>
      <c r="D6" s="6" t="str">
        <f>'Исходные данные'!A8</f>
        <v>31.03.2017</v>
      </c>
      <c r="E6" s="2">
        <f>'Исходные данные'!B8</f>
        <v>2419.46</v>
      </c>
      <c r="F6" s="13">
        <f t="shared" si="0"/>
        <v>1.0029514910833464</v>
      </c>
      <c r="G6" s="13">
        <f t="shared" si="1"/>
        <v>0.98888246841342708</v>
      </c>
      <c r="H6" s="13">
        <f t="shared" si="2"/>
        <v>2.8487928380597116E-3</v>
      </c>
      <c r="I6" s="13">
        <f t="shared" si="6"/>
        <v>2.9471439850528684E-3</v>
      </c>
      <c r="J6" s="19">
        <f t="shared" si="3"/>
        <v>8.3958026773493702E-6</v>
      </c>
      <c r="K6" s="13">
        <f t="shared" si="7"/>
        <v>0.83071172795175563</v>
      </c>
      <c r="L6" s="13">
        <f t="shared" si="4"/>
        <v>-0.18547244208129335</v>
      </c>
      <c r="M6" s="13">
        <f t="shared" si="8"/>
        <v>3.4400026771598674E-2</v>
      </c>
      <c r="N6" s="19">
        <f t="shared" si="5"/>
        <v>9.7998549895992652E-5</v>
      </c>
    </row>
    <row r="7" spans="1:14" x14ac:dyDescent="0.2">
      <c r="A7" s="5">
        <v>5</v>
      </c>
      <c r="B7" s="2" t="str">
        <f>'Исходные данные'!A257</f>
        <v>30.03.2016</v>
      </c>
      <c r="C7" s="2">
        <f>'Исходные данные'!B257</f>
        <v>2457.1799999999998</v>
      </c>
      <c r="D7" s="6" t="str">
        <f>'Исходные данные'!A9</f>
        <v>30.03.2017</v>
      </c>
      <c r="E7" s="2">
        <f>'Исходные данные'!B9</f>
        <v>2449.4299999999998</v>
      </c>
      <c r="F7" s="13">
        <f t="shared" si="0"/>
        <v>0.99684597790963625</v>
      </c>
      <c r="G7" s="13">
        <f t="shared" si="1"/>
        <v>0.98612245187930447</v>
      </c>
      <c r="H7" s="13">
        <f t="shared" si="2"/>
        <v>2.8408417259847348E-3</v>
      </c>
      <c r="I7" s="13">
        <f t="shared" si="6"/>
        <v>-3.1590065014247188E-3</v>
      </c>
      <c r="J7" s="19">
        <f t="shared" si="3"/>
        <v>-8.9742374819043969E-6</v>
      </c>
      <c r="K7" s="13">
        <f t="shared" si="7"/>
        <v>0.82565473223096919</v>
      </c>
      <c r="L7" s="13">
        <f t="shared" si="4"/>
        <v>-0.19157859256777085</v>
      </c>
      <c r="M7" s="13">
        <f t="shared" si="8"/>
        <v>3.6702357130247901E-2</v>
      </c>
      <c r="N7" s="19">
        <f t="shared" si="5"/>
        <v>1.0426558757760158E-4</v>
      </c>
    </row>
    <row r="8" spans="1:14" x14ac:dyDescent="0.2">
      <c r="A8" s="5">
        <v>6</v>
      </c>
      <c r="B8" s="2" t="str">
        <f>'Исходные данные'!A258</f>
        <v>29.03.2016</v>
      </c>
      <c r="C8" s="2">
        <f>'Исходные данные'!B258</f>
        <v>2410.44</v>
      </c>
      <c r="D8" s="6" t="str">
        <f>'Исходные данные'!A10</f>
        <v>29.03.2017</v>
      </c>
      <c r="E8" s="2">
        <f>'Исходные данные'!B10</f>
        <v>2441.87</v>
      </c>
      <c r="F8" s="13">
        <f t="shared" si="0"/>
        <v>1.0130391131909526</v>
      </c>
      <c r="G8" s="13">
        <f t="shared" si="1"/>
        <v>0.98337013867850176</v>
      </c>
      <c r="H8" s="13">
        <f t="shared" si="2"/>
        <v>2.8329128058299223E-3</v>
      </c>
      <c r="I8" s="13">
        <f t="shared" si="6"/>
        <v>1.295483576592202E-2</v>
      </c>
      <c r="J8" s="19">
        <f t="shared" si="3"/>
        <v>3.6699920138703982E-5</v>
      </c>
      <c r="K8" s="13">
        <f t="shared" si="7"/>
        <v>0.83906697351092252</v>
      </c>
      <c r="L8" s="13">
        <f t="shared" si="4"/>
        <v>-0.17546475030042419</v>
      </c>
      <c r="M8" s="13">
        <f t="shared" si="8"/>
        <v>3.0787878597990172E-2</v>
      </c>
      <c r="N8" s="19">
        <f t="shared" si="5"/>
        <v>8.7219375544583352E-5</v>
      </c>
    </row>
    <row r="9" spans="1:14" x14ac:dyDescent="0.2">
      <c r="A9" s="5">
        <v>7</v>
      </c>
      <c r="B9" s="2" t="str">
        <f>'Исходные данные'!A259</f>
        <v>28.03.2016</v>
      </c>
      <c r="C9" s="2">
        <f>'Исходные данные'!B259</f>
        <v>2396.66</v>
      </c>
      <c r="D9" s="6" t="str">
        <f>'Исходные данные'!A11</f>
        <v>28.03.2017</v>
      </c>
      <c r="E9" s="2">
        <f>'Исходные данные'!B11</f>
        <v>2435.33</v>
      </c>
      <c r="F9" s="13">
        <f t="shared" si="0"/>
        <v>1.0161349544783156</v>
      </c>
      <c r="G9" s="13">
        <f t="shared" si="1"/>
        <v>0.98062550731066123</v>
      </c>
      <c r="H9" s="13">
        <f t="shared" si="2"/>
        <v>2.8250060156566037E-3</v>
      </c>
      <c r="I9" s="13">
        <f t="shared" si="6"/>
        <v>1.6006169546212166E-2</v>
      </c>
      <c r="J9" s="19">
        <f t="shared" si="3"/>
        <v>4.52175252556689E-5</v>
      </c>
      <c r="K9" s="13">
        <f t="shared" si="7"/>
        <v>0.84163115701147428</v>
      </c>
      <c r="L9" s="13">
        <f t="shared" si="4"/>
        <v>-0.17241341652013401</v>
      </c>
      <c r="M9" s="13">
        <f t="shared" si="8"/>
        <v>2.972638619614518E-2</v>
      </c>
      <c r="N9" s="19">
        <f t="shared" si="5"/>
        <v>8.3977219827841557E-5</v>
      </c>
    </row>
    <row r="10" spans="1:14" x14ac:dyDescent="0.2">
      <c r="A10" s="5">
        <v>8</v>
      </c>
      <c r="B10" s="2" t="str">
        <f>'Исходные данные'!A260</f>
        <v>25.03.2016</v>
      </c>
      <c r="C10" s="2">
        <f>'Исходные данные'!B260</f>
        <v>2417.0700000000002</v>
      </c>
      <c r="D10" s="6" t="str">
        <f>'Исходные данные'!A12</f>
        <v>27.03.2017</v>
      </c>
      <c r="E10" s="2">
        <f>'Исходные данные'!B12</f>
        <v>2437.9</v>
      </c>
      <c r="F10" s="13">
        <f t="shared" si="0"/>
        <v>1.0086178720516989</v>
      </c>
      <c r="G10" s="13">
        <f t="shared" si="1"/>
        <v>0.97788853633543282</v>
      </c>
      <c r="H10" s="13">
        <f t="shared" si="2"/>
        <v>2.8171212936989806E-3</v>
      </c>
      <c r="I10" s="13">
        <f t="shared" si="6"/>
        <v>8.5809501660970896E-3</v>
      </c>
      <c r="J10" s="19">
        <f t="shared" si="3"/>
        <v>2.4173577433081917E-5</v>
      </c>
      <c r="K10" s="13">
        <f t="shared" si="7"/>
        <v>0.83540500491210867</v>
      </c>
      <c r="L10" s="13">
        <f t="shared" si="4"/>
        <v>-0.17983863590024904</v>
      </c>
      <c r="M10" s="13">
        <f t="shared" si="8"/>
        <v>3.23419349624623E-2</v>
      </c>
      <c r="N10" s="19">
        <f t="shared" si="5"/>
        <v>9.1111153662180083E-5</v>
      </c>
    </row>
    <row r="11" spans="1:14" x14ac:dyDescent="0.2">
      <c r="A11" s="5">
        <v>9</v>
      </c>
      <c r="B11" s="2" t="str">
        <f>'Исходные данные'!A261</f>
        <v>24.03.2016</v>
      </c>
      <c r="C11" s="2">
        <f>'Исходные данные'!B261</f>
        <v>2371.85</v>
      </c>
      <c r="D11" s="6" t="str">
        <f>'Исходные данные'!A13</f>
        <v>24.03.2017</v>
      </c>
      <c r="E11" s="2">
        <f>'Исходные данные'!B13</f>
        <v>2438.4</v>
      </c>
      <c r="F11" s="13">
        <f t="shared" si="0"/>
        <v>1.0280582667537999</v>
      </c>
      <c r="G11" s="13">
        <f t="shared" si="1"/>
        <v>0.97515920437230752</v>
      </c>
      <c r="H11" s="13">
        <f t="shared" si="2"/>
        <v>2.809258578363645E-3</v>
      </c>
      <c r="I11" s="13">
        <f t="shared" si="6"/>
        <v>2.7671845148333828E-2</v>
      </c>
      <c r="J11" s="19">
        <f t="shared" si="3"/>
        <v>7.773736836210722E-5</v>
      </c>
      <c r="K11" s="13">
        <f t="shared" si="7"/>
        <v>0.85150684435162383</v>
      </c>
      <c r="L11" s="13">
        <f t="shared" si="4"/>
        <v>-0.16074774091801236</v>
      </c>
      <c r="M11" s="13">
        <f t="shared" si="8"/>
        <v>2.5839836210244389E-2</v>
      </c>
      <c r="N11" s="19">
        <f t="shared" si="5"/>
        <v>7.2590781537140595E-5</v>
      </c>
    </row>
    <row r="12" spans="1:14" x14ac:dyDescent="0.2">
      <c r="A12" s="5">
        <v>10</v>
      </c>
      <c r="B12" s="2" t="str">
        <f>'Исходные данные'!A262</f>
        <v>23.03.2016</v>
      </c>
      <c r="C12" s="2">
        <f>'Исходные данные'!B262</f>
        <v>2376.65</v>
      </c>
      <c r="D12" s="6" t="str">
        <f>'Исходные данные'!A14</f>
        <v>23.03.2017</v>
      </c>
      <c r="E12" s="2">
        <f>'Исходные данные'!B14</f>
        <v>2438.41</v>
      </c>
      <c r="F12" s="13">
        <f t="shared" si="0"/>
        <v>1.025986156985673</v>
      </c>
      <c r="G12" s="13">
        <f t="shared" si="1"/>
        <v>0.972437490100451</v>
      </c>
      <c r="H12" s="13">
        <f t="shared" si="2"/>
        <v>2.8014178082291013E-3</v>
      </c>
      <c r="I12" s="13">
        <f t="shared" si="6"/>
        <v>2.5654254440864006E-2</v>
      </c>
      <c r="J12" s="19">
        <f t="shared" si="3"/>
        <v>7.1868285247476935E-5</v>
      </c>
      <c r="K12" s="13">
        <f t="shared" si="7"/>
        <v>0.84979058399278329</v>
      </c>
      <c r="L12" s="13">
        <f t="shared" si="4"/>
        <v>-0.16276533162548212</v>
      </c>
      <c r="M12" s="13">
        <f t="shared" si="8"/>
        <v>2.6492553179153135E-2</v>
      </c>
      <c r="N12" s="19">
        <f t="shared" si="5"/>
        <v>7.4216710261536091E-5</v>
      </c>
    </row>
    <row r="13" spans="1:14" x14ac:dyDescent="0.2">
      <c r="A13" s="5">
        <v>11</v>
      </c>
      <c r="B13" s="2" t="str">
        <f>'Исходные данные'!A263</f>
        <v>22.03.2016</v>
      </c>
      <c r="C13" s="2">
        <f>'Исходные данные'!B263</f>
        <v>2432.8200000000002</v>
      </c>
      <c r="D13" s="6" t="str">
        <f>'Исходные данные'!A15</f>
        <v>22.03.2017</v>
      </c>
      <c r="E13" s="2">
        <f>'Исходные данные'!B15</f>
        <v>2427.5500000000002</v>
      </c>
      <c r="F13" s="13">
        <f t="shared" si="0"/>
        <v>0.99783378959396918</v>
      </c>
      <c r="G13" s="13">
        <f t="shared" si="1"/>
        <v>0.96972337225853589</v>
      </c>
      <c r="H13" s="13">
        <f t="shared" si="2"/>
        <v>2.793598922045283E-3</v>
      </c>
      <c r="I13" s="13">
        <f t="shared" si="6"/>
        <v>-2.1685600335974494E-3</v>
      </c>
      <c r="J13" s="19">
        <f t="shared" si="3"/>
        <v>-6.0580869722483173E-6</v>
      </c>
      <c r="K13" s="13">
        <f t="shared" si="7"/>
        <v>0.82647290415501384</v>
      </c>
      <c r="L13" s="13">
        <f t="shared" si="4"/>
        <v>-0.19058814609994362</v>
      </c>
      <c r="M13" s="13">
        <f t="shared" si="8"/>
        <v>3.6323841433813411E-2</v>
      </c>
      <c r="N13" s="19">
        <f t="shared" si="5"/>
        <v>1.0147424427404493E-4</v>
      </c>
    </row>
    <row r="14" spans="1:14" x14ac:dyDescent="0.2">
      <c r="A14" s="5">
        <v>12</v>
      </c>
      <c r="B14" s="2" t="str">
        <f>'Исходные данные'!A264</f>
        <v>21.03.2016</v>
      </c>
      <c r="C14" s="2">
        <f>'Исходные данные'!B264</f>
        <v>2411.86</v>
      </c>
      <c r="D14" s="6" t="str">
        <f>'Исходные данные'!A16</f>
        <v>21.03.2017</v>
      </c>
      <c r="E14" s="2">
        <f>'Исходные данные'!B16</f>
        <v>2413.94</v>
      </c>
      <c r="F14" s="13">
        <f t="shared" si="0"/>
        <v>1.0008624049488777</v>
      </c>
      <c r="G14" s="13">
        <f t="shared" si="1"/>
        <v>0.96701682964457603</v>
      </c>
      <c r="H14" s="13">
        <f t="shared" si="2"/>
        <v>2.7858018587330752E-3</v>
      </c>
      <c r="I14" s="13">
        <f t="shared" si="6"/>
        <v>8.6203329139391031E-4</v>
      </c>
      <c r="J14" s="19">
        <f t="shared" si="3"/>
        <v>2.401453945454946E-6</v>
      </c>
      <c r="K14" s="13">
        <f t="shared" si="7"/>
        <v>0.82898140662711217</v>
      </c>
      <c r="L14" s="13">
        <f t="shared" si="4"/>
        <v>-0.18755755277495223</v>
      </c>
      <c r="M14" s="13">
        <f t="shared" si="8"/>
        <v>3.5177835602928947E-2</v>
      </c>
      <c r="N14" s="19">
        <f t="shared" si="5"/>
        <v>9.7998479808846008E-5</v>
      </c>
    </row>
    <row r="15" spans="1:14" x14ac:dyDescent="0.2">
      <c r="A15" s="5">
        <v>13</v>
      </c>
      <c r="B15" s="2" t="str">
        <f>'Исходные данные'!A265</f>
        <v>18.03.2016</v>
      </c>
      <c r="C15" s="2">
        <f>'Исходные данные'!B265</f>
        <v>2408.6799999999998</v>
      </c>
      <c r="D15" s="6" t="str">
        <f>'Исходные данные'!A17</f>
        <v>20.03.2017</v>
      </c>
      <c r="E15" s="2">
        <f>'Исходные данные'!B17</f>
        <v>2473.5300000000002</v>
      </c>
      <c r="F15" s="13">
        <f t="shared" si="0"/>
        <v>1.0269234601524488</v>
      </c>
      <c r="G15" s="13">
        <f t="shared" si="1"/>
        <v>0.96431784111576113</v>
      </c>
      <c r="H15" s="13">
        <f t="shared" si="2"/>
        <v>2.7780265573838364E-3</v>
      </c>
      <c r="I15" s="13">
        <f t="shared" si="6"/>
        <v>2.6567400566812088E-2</v>
      </c>
      <c r="J15" s="19">
        <f t="shared" si="3"/>
        <v>7.3804944335258374E-5</v>
      </c>
      <c r="K15" s="13">
        <f t="shared" si="7"/>
        <v>0.85056692137321432</v>
      </c>
      <c r="L15" s="13">
        <f t="shared" si="4"/>
        <v>-0.16185218549953403</v>
      </c>
      <c r="M15" s="13">
        <f t="shared" si="8"/>
        <v>2.619612995097554E-2</v>
      </c>
      <c r="N15" s="19">
        <f t="shared" si="5"/>
        <v>7.2773544704488182E-5</v>
      </c>
    </row>
    <row r="16" spans="1:14" x14ac:dyDescent="0.2">
      <c r="A16" s="5">
        <v>14</v>
      </c>
      <c r="B16" s="2" t="str">
        <f>'Исходные данные'!A266</f>
        <v>17.03.2016</v>
      </c>
      <c r="C16" s="2">
        <f>'Исходные данные'!B266</f>
        <v>2498.14</v>
      </c>
      <c r="D16" s="6" t="str">
        <f>'Исходные данные'!A18</f>
        <v>17.03.2017</v>
      </c>
      <c r="E16" s="2">
        <f>'Исходные данные'!B18</f>
        <v>2484.73</v>
      </c>
      <c r="F16" s="13">
        <f t="shared" si="0"/>
        <v>0.99463200621262227</v>
      </c>
      <c r="G16" s="13">
        <f t="shared" si="1"/>
        <v>0.96162638558829183</v>
      </c>
      <c r="H16" s="13">
        <f t="shared" si="2"/>
        <v>2.7702729572589273E-3</v>
      </c>
      <c r="I16" s="13">
        <f t="shared" si="6"/>
        <v>-5.3824532347247012E-3</v>
      </c>
      <c r="J16" s="19">
        <f t="shared" si="3"/>
        <v>-1.4910864639868678E-5</v>
      </c>
      <c r="K16" s="13">
        <f t="shared" si="7"/>
        <v>0.8238209723029829</v>
      </c>
      <c r="L16" s="13">
        <f t="shared" si="4"/>
        <v>-0.19380203930107079</v>
      </c>
      <c r="M16" s="13">
        <f t="shared" si="8"/>
        <v>3.7559230437253746E-2</v>
      </c>
      <c r="N16" s="19">
        <f t="shared" si="5"/>
        <v>1.0404932037578045E-4</v>
      </c>
    </row>
    <row r="17" spans="1:14" x14ac:dyDescent="0.2">
      <c r="A17" s="5">
        <v>15</v>
      </c>
      <c r="B17" s="2" t="str">
        <f>'Исходные данные'!A267</f>
        <v>16.03.2016</v>
      </c>
      <c r="C17" s="2">
        <f>'Исходные данные'!B267</f>
        <v>2483.4699999999998</v>
      </c>
      <c r="D17" s="6" t="str">
        <f>'Исходные данные'!A19</f>
        <v>16.03.2017</v>
      </c>
      <c r="E17" s="2">
        <f>'Исходные данные'!B19</f>
        <v>2528.08</v>
      </c>
      <c r="F17" s="13">
        <f t="shared" si="0"/>
        <v>1.0179627698341434</v>
      </c>
      <c r="G17" s="13">
        <f t="shared" si="1"/>
        <v>0.95894244203721368</v>
      </c>
      <c r="H17" s="13">
        <f t="shared" si="2"/>
        <v>2.7625409977892288E-3</v>
      </c>
      <c r="I17" s="13">
        <f t="shared" si="6"/>
        <v>1.7803345587405973E-2</v>
      </c>
      <c r="J17" s="19">
        <f t="shared" si="3"/>
        <v>4.9182472083018962E-5</v>
      </c>
      <c r="K17" s="13">
        <f t="shared" si="7"/>
        <v>0.84314507634467784</v>
      </c>
      <c r="L17" s="13">
        <f t="shared" si="4"/>
        <v>-0.17061624047894022</v>
      </c>
      <c r="M17" s="13">
        <f t="shared" si="8"/>
        <v>2.9109901515167524E-2</v>
      </c>
      <c r="N17" s="19">
        <f t="shared" si="5"/>
        <v>8.0417296377257073E-5</v>
      </c>
    </row>
    <row r="18" spans="1:14" x14ac:dyDescent="0.2">
      <c r="A18" s="5">
        <v>16</v>
      </c>
      <c r="B18" s="2" t="str">
        <f>'Исходные данные'!A268</f>
        <v>15.03.2016</v>
      </c>
      <c r="C18" s="2">
        <f>'Исходные данные'!B268</f>
        <v>2447.9499999999998</v>
      </c>
      <c r="D18" s="6" t="str">
        <f>'Исходные данные'!A20</f>
        <v>15.03.2017</v>
      </c>
      <c r="E18" s="2">
        <f>'Исходные данные'!B20</f>
        <v>2523.61</v>
      </c>
      <c r="F18" s="13">
        <f t="shared" si="0"/>
        <v>1.0309074940256133</v>
      </c>
      <c r="G18" s="13">
        <f t="shared" si="1"/>
        <v>0.95626598949625496</v>
      </c>
      <c r="H18" s="13">
        <f t="shared" si="2"/>
        <v>2.7548306185746769E-3</v>
      </c>
      <c r="I18" s="13">
        <f t="shared" si="6"/>
        <v>3.0439476494898771E-2</v>
      </c>
      <c r="J18" s="19">
        <f t="shared" si="3"/>
        <v>8.3855601861531319E-5</v>
      </c>
      <c r="K18" s="13">
        <f t="shared" si="7"/>
        <v>0.8538667655754697</v>
      </c>
      <c r="L18" s="13">
        <f t="shared" si="4"/>
        <v>-0.15798010957144737</v>
      </c>
      <c r="M18" s="13">
        <f t="shared" si="8"/>
        <v>2.4957715020206481E-2</v>
      </c>
      <c r="N18" s="19">
        <f t="shared" si="5"/>
        <v>6.8754277507325929E-5</v>
      </c>
    </row>
    <row r="19" spans="1:14" x14ac:dyDescent="0.2">
      <c r="A19" s="5">
        <v>17</v>
      </c>
      <c r="B19" s="2" t="str">
        <f>'Исходные данные'!A269</f>
        <v>14.03.2016</v>
      </c>
      <c r="C19" s="2">
        <f>'Исходные данные'!B269</f>
        <v>2453.94</v>
      </c>
      <c r="D19" s="6" t="str">
        <f>'Исходные данные'!A21</f>
        <v>14.03.2017</v>
      </c>
      <c r="E19" s="2">
        <f>'Исходные данные'!B21</f>
        <v>2516.09</v>
      </c>
      <c r="F19" s="13">
        <f t="shared" si="0"/>
        <v>1.0253266176027125</v>
      </c>
      <c r="G19" s="13">
        <f t="shared" si="1"/>
        <v>0.95359700705766104</v>
      </c>
      <c r="H19" s="13">
        <f t="shared" si="2"/>
        <v>2.747141759383784E-3</v>
      </c>
      <c r="I19" s="13">
        <f t="shared" si="6"/>
        <v>2.5011213151541787E-2</v>
      </c>
      <c r="J19" s="19">
        <f t="shared" si="3"/>
        <v>6.870934810144934E-5</v>
      </c>
      <c r="K19" s="13">
        <f t="shared" si="7"/>
        <v>0.84924430921744043</v>
      </c>
      <c r="L19" s="13">
        <f t="shared" si="4"/>
        <v>-0.16340837291480434</v>
      </c>
      <c r="M19" s="13">
        <f t="shared" si="8"/>
        <v>2.6702296338663726E-2</v>
      </c>
      <c r="N19" s="19">
        <f t="shared" si="5"/>
        <v>7.3354993343383842E-5</v>
      </c>
    </row>
    <row r="20" spans="1:14" x14ac:dyDescent="0.2">
      <c r="A20" s="5">
        <v>18</v>
      </c>
      <c r="B20" s="2" t="str">
        <f>'Исходные данные'!A270</f>
        <v>11.03.2016</v>
      </c>
      <c r="C20" s="2">
        <f>'Исходные данные'!B270</f>
        <v>2477.56</v>
      </c>
      <c r="D20" s="6" t="str">
        <f>'Исходные данные'!A22</f>
        <v>13.03.2017</v>
      </c>
      <c r="E20" s="2">
        <f>'Исходные данные'!B22</f>
        <v>2525.9499999999998</v>
      </c>
      <c r="F20" s="13">
        <f t="shared" si="0"/>
        <v>1.019531313066081</v>
      </c>
      <c r="G20" s="13">
        <f t="shared" si="1"/>
        <v>0.95093547387203192</v>
      </c>
      <c r="H20" s="13">
        <f t="shared" si="2"/>
        <v>2.739474360153172E-3</v>
      </c>
      <c r="I20" s="13">
        <f t="shared" si="6"/>
        <v>1.9343024701047574E-2</v>
      </c>
      <c r="J20" s="19">
        <f t="shared" si="3"/>
        <v>5.2989720216329308E-5</v>
      </c>
      <c r="K20" s="13">
        <f t="shared" si="7"/>
        <v>0.84444424910642579</v>
      </c>
      <c r="L20" s="13">
        <f t="shared" si="4"/>
        <v>-0.16907656136529861</v>
      </c>
      <c r="M20" s="13">
        <f t="shared" si="8"/>
        <v>2.8586883603113549E-2</v>
      </c>
      <c r="N20" s="19">
        <f t="shared" si="5"/>
        <v>7.8313034667412692E-5</v>
      </c>
    </row>
    <row r="21" spans="1:14" x14ac:dyDescent="0.2">
      <c r="A21" s="5">
        <v>19</v>
      </c>
      <c r="B21" s="2" t="str">
        <f>'Исходные данные'!A271</f>
        <v>10.03.2016</v>
      </c>
      <c r="C21" s="2">
        <f>'Исходные данные'!B271</f>
        <v>2480.16</v>
      </c>
      <c r="D21" s="6" t="str">
        <f>'Исходные данные'!A23</f>
        <v>10.03.2017</v>
      </c>
      <c r="E21" s="2">
        <f>'Исходные данные'!B23</f>
        <v>2506.09</v>
      </c>
      <c r="F21" s="13">
        <f t="shared" si="0"/>
        <v>1.0104549706470551</v>
      </c>
      <c r="G21" s="13">
        <f t="shared" si="1"/>
        <v>0.94828136914815975</v>
      </c>
      <c r="H21" s="13">
        <f t="shared" si="2"/>
        <v>2.7318283609871052E-3</v>
      </c>
      <c r="I21" s="13">
        <f t="shared" si="6"/>
        <v>1.0400695411007755E-2</v>
      </c>
      <c r="J21" s="19">
        <f t="shared" si="3"/>
        <v>2.8412914697779422E-5</v>
      </c>
      <c r="K21" s="13">
        <f t="shared" si="7"/>
        <v>0.83692661324724127</v>
      </c>
      <c r="L21" s="13">
        <f t="shared" si="4"/>
        <v>-0.17801889065533838</v>
      </c>
      <c r="M21" s="13">
        <f t="shared" si="8"/>
        <v>3.1690725430157281E-2</v>
      </c>
      <c r="N21" s="19">
        <f t="shared" si="5"/>
        <v>8.6573622510358934E-5</v>
      </c>
    </row>
    <row r="22" spans="1:14" x14ac:dyDescent="0.2">
      <c r="A22" s="5">
        <v>20</v>
      </c>
      <c r="B22" s="2" t="str">
        <f>'Исходные данные'!A272</f>
        <v>09.03.2016</v>
      </c>
      <c r="C22" s="2">
        <f>'Исходные данные'!B272</f>
        <v>2510.91</v>
      </c>
      <c r="D22" s="6" t="str">
        <f>'Исходные данные'!A24</f>
        <v>09.03.2017</v>
      </c>
      <c r="E22" s="2">
        <f>'Исходные данные'!B24</f>
        <v>2472.62</v>
      </c>
      <c r="F22" s="13">
        <f t="shared" si="0"/>
        <v>0.98475054860588396</v>
      </c>
      <c r="G22" s="13">
        <f t="shared" si="1"/>
        <v>0.9456346721528649</v>
      </c>
      <c r="H22" s="13">
        <f t="shared" si="2"/>
        <v>2.7242037021570145E-3</v>
      </c>
      <c r="I22" s="13">
        <f t="shared" si="6"/>
        <v>-1.5366920029592326E-2</v>
      </c>
      <c r="J22" s="19">
        <f t="shared" si="3"/>
        <v>-4.1862620435366196E-5</v>
      </c>
      <c r="K22" s="13">
        <f t="shared" si="7"/>
        <v>0.81563648601809891</v>
      </c>
      <c r="L22" s="13">
        <f t="shared" si="4"/>
        <v>-0.20378650609593843</v>
      </c>
      <c r="M22" s="13">
        <f t="shared" si="8"/>
        <v>4.1528940066789907E-2</v>
      </c>
      <c r="N22" s="19">
        <f t="shared" si="5"/>
        <v>1.1313329227660583E-4</v>
      </c>
    </row>
    <row r="23" spans="1:14" x14ac:dyDescent="0.2">
      <c r="A23" s="5">
        <v>21</v>
      </c>
      <c r="B23" s="2" t="str">
        <f>'Исходные данные'!A273</f>
        <v>04.03.2016</v>
      </c>
      <c r="C23" s="2">
        <f>'Исходные данные'!B273</f>
        <v>2553.08</v>
      </c>
      <c r="D23" s="6" t="str">
        <f>'Исходные данные'!A25</f>
        <v>07.03.2017</v>
      </c>
      <c r="E23" s="2">
        <f>'Исходные данные'!B25</f>
        <v>2469.9</v>
      </c>
      <c r="F23" s="13">
        <f t="shared" si="0"/>
        <v>0.96741974399548791</v>
      </c>
      <c r="G23" s="13">
        <f t="shared" si="1"/>
        <v>0.94299536221083613</v>
      </c>
      <c r="H23" s="13">
        <f t="shared" si="2"/>
        <v>2.7166003241010411E-3</v>
      </c>
      <c r="I23" s="13">
        <f t="shared" si="6"/>
        <v>-3.3122809461551002E-2</v>
      </c>
      <c r="J23" s="19">
        <f t="shared" si="3"/>
        <v>-8.9981434918386479E-5</v>
      </c>
      <c r="K23" s="13">
        <f t="shared" si="7"/>
        <v>0.80128195065652774</v>
      </c>
      <c r="L23" s="13">
        <f t="shared" si="4"/>
        <v>-0.22154239552789717</v>
      </c>
      <c r="M23" s="13">
        <f t="shared" si="8"/>
        <v>4.9081033016239187E-2</v>
      </c>
      <c r="N23" s="19">
        <f t="shared" si="5"/>
        <v>1.3333355019912928E-4</v>
      </c>
    </row>
    <row r="24" spans="1:14" x14ac:dyDescent="0.2">
      <c r="A24" s="5">
        <v>22</v>
      </c>
      <c r="B24" s="2" t="str">
        <f>'Исходные данные'!A274</f>
        <v>03.03.2016</v>
      </c>
      <c r="C24" s="2">
        <f>'Исходные данные'!B274</f>
        <v>2545.69</v>
      </c>
      <c r="D24" s="6" t="str">
        <f>'Исходные данные'!A26</f>
        <v>06.03.2017</v>
      </c>
      <c r="E24" s="2">
        <f>'Исходные данные'!B26</f>
        <v>2497.7399999999998</v>
      </c>
      <c r="F24" s="13">
        <f t="shared" si="0"/>
        <v>0.98116424230758648</v>
      </c>
      <c r="G24" s="13">
        <f t="shared" si="1"/>
        <v>0.94036341870446694</v>
      </c>
      <c r="H24" s="13">
        <f t="shared" si="2"/>
        <v>2.7090181674235625E-3</v>
      </c>
      <c r="I24" s="13">
        <f t="shared" si="6"/>
        <v>-1.9015410079238692E-2</v>
      </c>
      <c r="J24" s="19">
        <f t="shared" si="3"/>
        <v>-5.1513091365666741E-5</v>
      </c>
      <c r="K24" s="13">
        <f t="shared" si="7"/>
        <v>0.812666066482848</v>
      </c>
      <c r="L24" s="13">
        <f t="shared" si="4"/>
        <v>-0.20743499614558483</v>
      </c>
      <c r="M24" s="13">
        <f t="shared" si="8"/>
        <v>4.3029277625918745E-2</v>
      </c>
      <c r="N24" s="19">
        <f t="shared" si="5"/>
        <v>1.165670948197261E-4</v>
      </c>
    </row>
    <row r="25" spans="1:14" x14ac:dyDescent="0.2">
      <c r="A25" s="5">
        <v>23</v>
      </c>
      <c r="B25" s="2" t="str">
        <f>'Исходные данные'!A275</f>
        <v>02.03.2016</v>
      </c>
      <c r="C25" s="2">
        <f>'Исходные данные'!B275</f>
        <v>2564.8000000000002</v>
      </c>
      <c r="D25" s="6" t="str">
        <f>'Исходные данные'!A27</f>
        <v>03.03.2017</v>
      </c>
      <c r="E25" s="2">
        <f>'Исходные данные'!B27</f>
        <v>2482.66</v>
      </c>
      <c r="F25" s="13">
        <f t="shared" si="0"/>
        <v>0.96797411104179654</v>
      </c>
      <c r="G25" s="13">
        <f t="shared" si="1"/>
        <v>0.93773882107369655</v>
      </c>
      <c r="H25" s="13">
        <f t="shared" si="2"/>
        <v>2.7014571728947354E-3</v>
      </c>
      <c r="I25" s="13">
        <f t="shared" si="6"/>
        <v>-3.2549936854740856E-2</v>
      </c>
      <c r="J25" s="19">
        <f t="shared" si="3"/>
        <v>-8.7932260393510395E-5</v>
      </c>
      <c r="K25" s="13">
        <f t="shared" si="7"/>
        <v>0.80174111464506836</v>
      </c>
      <c r="L25" s="13">
        <f t="shared" si="4"/>
        <v>-0.22096952292108699</v>
      </c>
      <c r="M25" s="13">
        <f t="shared" si="8"/>
        <v>4.8827530059972736E-2</v>
      </c>
      <c r="N25" s="19">
        <f t="shared" si="5"/>
        <v>1.3190548131524667E-4</v>
      </c>
    </row>
    <row r="26" spans="1:14" x14ac:dyDescent="0.2">
      <c r="A26" s="5">
        <v>24</v>
      </c>
      <c r="B26" s="2" t="str">
        <f>'Исходные данные'!A276</f>
        <v>01.03.2016</v>
      </c>
      <c r="C26" s="2">
        <f>'Исходные данные'!B276</f>
        <v>2627.74</v>
      </c>
      <c r="D26" s="6" t="str">
        <f>'Исходные данные'!A28</f>
        <v>02.03.2017</v>
      </c>
      <c r="E26" s="2">
        <f>'Исходные данные'!B28</f>
        <v>2477.36</v>
      </c>
      <c r="F26" s="13">
        <f t="shared" si="0"/>
        <v>0.94277211596276667</v>
      </c>
      <c r="G26" s="13">
        <f t="shared" si="1"/>
        <v>0.93512154881584697</v>
      </c>
      <c r="H26" s="13">
        <f t="shared" si="2"/>
        <v>2.6939172814500253E-3</v>
      </c>
      <c r="I26" s="13">
        <f t="shared" si="6"/>
        <v>-5.8930684128887585E-2</v>
      </c>
      <c r="J26" s="19">
        <f t="shared" si="3"/>
        <v>-1.5875438838248299E-4</v>
      </c>
      <c r="K26" s="13">
        <f t="shared" si="7"/>
        <v>0.780867131141321</v>
      </c>
      <c r="L26" s="13">
        <f t="shared" si="4"/>
        <v>-0.24735027019523376</v>
      </c>
      <c r="M26" s="13">
        <f t="shared" si="8"/>
        <v>6.1182156165655088E-2</v>
      </c>
      <c r="N26" s="19">
        <f t="shared" si="5"/>
        <v>1.6481966781103246E-4</v>
      </c>
    </row>
    <row r="27" spans="1:14" x14ac:dyDescent="0.2">
      <c r="A27" s="5">
        <v>25</v>
      </c>
      <c r="B27" s="2" t="str">
        <f>'Исходные данные'!A277</f>
        <v>29.02.2016</v>
      </c>
      <c r="C27" s="2">
        <f>'Исходные данные'!B277</f>
        <v>2522.71</v>
      </c>
      <c r="D27" s="6" t="str">
        <f>'Исходные данные'!A29</f>
        <v>01.03.2017</v>
      </c>
      <c r="E27" s="2">
        <f>'Исходные данные'!B29</f>
        <v>2472.62</v>
      </c>
      <c r="F27" s="13">
        <f t="shared" si="0"/>
        <v>0.98014436855603693</v>
      </c>
      <c r="G27" s="13">
        <f t="shared" si="1"/>
        <v>0.93251158148546542</v>
      </c>
      <c r="H27" s="13">
        <f t="shared" si="2"/>
        <v>2.6863984341897536E-3</v>
      </c>
      <c r="I27" s="13">
        <f t="shared" si="6"/>
        <v>-2.0055403314187974E-2</v>
      </c>
      <c r="J27" s="19">
        <f t="shared" si="3"/>
        <v>-5.3876804060278568E-5</v>
      </c>
      <c r="K27" s="13">
        <f t="shared" si="7"/>
        <v>0.81182133860321026</v>
      </c>
      <c r="L27" s="13">
        <f t="shared" si="4"/>
        <v>-0.20847498938053408</v>
      </c>
      <c r="M27" s="13">
        <f t="shared" si="8"/>
        <v>4.346182119721375E-2</v>
      </c>
      <c r="N27" s="19">
        <f t="shared" si="5"/>
        <v>1.1675576841123006E-4</v>
      </c>
    </row>
    <row r="28" spans="1:14" x14ac:dyDescent="0.2">
      <c r="A28" s="5">
        <v>26</v>
      </c>
      <c r="B28" s="2" t="str">
        <f>'Исходные данные'!A278</f>
        <v>26.02.2016</v>
      </c>
      <c r="C28" s="2">
        <f>'Исходные данные'!B278</f>
        <v>2586.7199999999998</v>
      </c>
      <c r="D28" s="6" t="str">
        <f>'Исходные данные'!A30</f>
        <v>28.02.2017</v>
      </c>
      <c r="E28" s="2">
        <f>'Исходные данные'!B30</f>
        <v>2446.1999999999998</v>
      </c>
      <c r="F28" s="13">
        <f t="shared" si="0"/>
        <v>0.94567637780664315</v>
      </c>
      <c r="G28" s="13">
        <f t="shared" si="1"/>
        <v>0.92990889869416249</v>
      </c>
      <c r="H28" s="13">
        <f t="shared" si="2"/>
        <v>2.6789005723786316E-3</v>
      </c>
      <c r="I28" s="13">
        <f t="shared" si="6"/>
        <v>-5.5854863800033544E-2</v>
      </c>
      <c r="J28" s="19">
        <f t="shared" si="3"/>
        <v>-1.4962962660404038E-4</v>
      </c>
      <c r="K28" s="13">
        <f t="shared" si="7"/>
        <v>0.78327263569084316</v>
      </c>
      <c r="L28" s="13">
        <f t="shared" si="4"/>
        <v>-0.24427444986637969</v>
      </c>
      <c r="M28" s="13">
        <f t="shared" si="8"/>
        <v>5.9670006857522391E-2</v>
      </c>
      <c r="N28" s="19">
        <f t="shared" si="5"/>
        <v>1.5985001552445361E-4</v>
      </c>
    </row>
    <row r="29" spans="1:14" x14ac:dyDescent="0.2">
      <c r="A29" s="5">
        <v>27</v>
      </c>
      <c r="B29" s="2" t="str">
        <f>'Исходные данные'!A279</f>
        <v>25.02.2016</v>
      </c>
      <c r="C29" s="2">
        <f>'Исходные данные'!B279</f>
        <v>2590.39</v>
      </c>
      <c r="D29" s="6" t="str">
        <f>'Исходные данные'!A31</f>
        <v>27.02.2017</v>
      </c>
      <c r="E29" s="2">
        <f>'Исходные данные'!B31</f>
        <v>2434.96</v>
      </c>
      <c r="F29" s="13">
        <f t="shared" si="0"/>
        <v>0.93999745212110919</v>
      </c>
      <c r="G29" s="13">
        <f t="shared" si="1"/>
        <v>0.92731348011045389</v>
      </c>
      <c r="H29" s="13">
        <f t="shared" si="2"/>
        <v>2.6714236374453036E-3</v>
      </c>
      <c r="I29" s="13">
        <f t="shared" si="6"/>
        <v>-6.1878114231219215E-2</v>
      </c>
      <c r="J29" s="19">
        <f t="shared" si="3"/>
        <v>-1.6530265699781963E-4</v>
      </c>
      <c r="K29" s="13">
        <f t="shared" si="7"/>
        <v>0.77856896835390765</v>
      </c>
      <c r="L29" s="13">
        <f t="shared" si="4"/>
        <v>-0.25029770029756532</v>
      </c>
      <c r="M29" s="13">
        <f t="shared" si="8"/>
        <v>6.2648938774249777E-2</v>
      </c>
      <c r="N29" s="19">
        <f t="shared" si="5"/>
        <v>1.6736185590239446E-4</v>
      </c>
    </row>
    <row r="30" spans="1:14" x14ac:dyDescent="0.2">
      <c r="A30" s="5">
        <v>28</v>
      </c>
      <c r="B30" s="2" t="str">
        <f>'Исходные данные'!A280</f>
        <v>24.02.2016</v>
      </c>
      <c r="C30" s="2">
        <f>'Исходные данные'!B280</f>
        <v>2590.4899999999998</v>
      </c>
      <c r="D30" s="6" t="str">
        <f>'Исходные данные'!A32</f>
        <v>22.02.2017</v>
      </c>
      <c r="E30" s="2">
        <f>'Исходные данные'!B32</f>
        <v>2452.9</v>
      </c>
      <c r="F30" s="13">
        <f t="shared" si="0"/>
        <v>0.9468864963771334</v>
      </c>
      <c r="G30" s="13">
        <f t="shared" si="1"/>
        <v>0.92472530545960185</v>
      </c>
      <c r="H30" s="13">
        <f t="shared" si="2"/>
        <v>2.66396757098189E-3</v>
      </c>
      <c r="I30" s="13">
        <f t="shared" si="6"/>
        <v>-5.4576048969717433E-2</v>
      </c>
      <c r="J30" s="19">
        <f t="shared" si="3"/>
        <v>-1.4538882460764683E-4</v>
      </c>
      <c r="K30" s="13">
        <f t="shared" si="7"/>
        <v>0.78427493709590179</v>
      </c>
      <c r="L30" s="13">
        <f t="shared" si="4"/>
        <v>-0.24299563503606356</v>
      </c>
      <c r="M30" s="13">
        <f t="shared" si="8"/>
        <v>5.9046878646579745E-2</v>
      </c>
      <c r="N30" s="19">
        <f t="shared" si="5"/>
        <v>1.5729896988219146E-4</v>
      </c>
    </row>
    <row r="31" spans="1:14" x14ac:dyDescent="0.2">
      <c r="A31" s="5">
        <v>29</v>
      </c>
      <c r="B31" s="2" t="str">
        <f>'Исходные данные'!A281</f>
        <v>20.02.2016</v>
      </c>
      <c r="C31" s="2">
        <f>'Исходные данные'!B281</f>
        <v>2543.89</v>
      </c>
      <c r="D31" s="6" t="str">
        <f>'Исходные данные'!A33</f>
        <v>21.02.2017</v>
      </c>
      <c r="E31" s="2">
        <f>'Исходные данные'!B33</f>
        <v>2463.56</v>
      </c>
      <c r="F31" s="13">
        <f t="shared" si="0"/>
        <v>0.9684223767537119</v>
      </c>
      <c r="G31" s="13">
        <f t="shared" si="1"/>
        <v>0.92214435452345578</v>
      </c>
      <c r="H31" s="13">
        <f t="shared" si="2"/>
        <v>2.6565323147435295E-3</v>
      </c>
      <c r="I31" s="13">
        <f t="shared" si="6"/>
        <v>-3.2086947252406683E-2</v>
      </c>
      <c r="J31" s="19">
        <f t="shared" si="3"/>
        <v>-8.5240012257489461E-5</v>
      </c>
      <c r="K31" s="13">
        <f t="shared" si="7"/>
        <v>0.80211239838853687</v>
      </c>
      <c r="L31" s="13">
        <f t="shared" si="4"/>
        <v>-0.22050653331875281</v>
      </c>
      <c r="M31" s="13">
        <f t="shared" si="8"/>
        <v>4.862313123625419E-2</v>
      </c>
      <c r="N31" s="19">
        <f t="shared" si="5"/>
        <v>1.2916891937312476E-4</v>
      </c>
    </row>
    <row r="32" spans="1:14" x14ac:dyDescent="0.2">
      <c r="A32" s="5">
        <v>30</v>
      </c>
      <c r="B32" s="2" t="str">
        <f>'Исходные данные'!A282</f>
        <v>19.02.2016</v>
      </c>
      <c r="C32" s="2">
        <f>'Исходные данные'!B282</f>
        <v>2514.81</v>
      </c>
      <c r="D32" s="6" t="str">
        <f>'Исходные данные'!A34</f>
        <v>20.02.2017</v>
      </c>
      <c r="E32" s="2">
        <f>'Исходные данные'!B34</f>
        <v>2431.87</v>
      </c>
      <c r="F32" s="13">
        <f t="shared" si="0"/>
        <v>0.96701937720941145</v>
      </c>
      <c r="G32" s="13">
        <f t="shared" si="1"/>
        <v>0.91957060714029504</v>
      </c>
      <c r="H32" s="13">
        <f t="shared" si="2"/>
        <v>2.6491178106479245E-3</v>
      </c>
      <c r="I32" s="13">
        <f t="shared" si="6"/>
        <v>-3.353674525038447E-2</v>
      </c>
      <c r="J32" s="19">
        <f t="shared" si="3"/>
        <v>-8.8842789153955684E-5</v>
      </c>
      <c r="K32" s="13">
        <f t="shared" si="7"/>
        <v>0.80095034001769538</v>
      </c>
      <c r="L32" s="13">
        <f t="shared" si="4"/>
        <v>-0.22195633131673057</v>
      </c>
      <c r="M32" s="13">
        <f t="shared" si="8"/>
        <v>4.926461301158222E-2</v>
      </c>
      <c r="N32" s="19">
        <f t="shared" si="5"/>
        <v>1.3050776376365996E-4</v>
      </c>
    </row>
    <row r="33" spans="1:14" x14ac:dyDescent="0.2">
      <c r="A33" s="5">
        <v>31</v>
      </c>
      <c r="B33" s="2" t="str">
        <f>'Исходные данные'!A283</f>
        <v>18.02.2016</v>
      </c>
      <c r="C33" s="2">
        <f>'Исходные данные'!B283</f>
        <v>2583.92</v>
      </c>
      <c r="D33" s="6" t="str">
        <f>'Исходные данные'!A35</f>
        <v>17.02.2017</v>
      </c>
      <c r="E33" s="2">
        <f>'Исходные данные'!B35</f>
        <v>2411.2199999999998</v>
      </c>
      <c r="F33" s="13">
        <f t="shared" si="0"/>
        <v>0.93316356543546231</v>
      </c>
      <c r="G33" s="13">
        <f t="shared" si="1"/>
        <v>0.91700404320467122</v>
      </c>
      <c r="H33" s="13">
        <f t="shared" si="2"/>
        <v>2.6417240007748882E-3</v>
      </c>
      <c r="I33" s="13">
        <f t="shared" si="6"/>
        <v>-6.9174782207993821E-2</v>
      </c>
      <c r="J33" s="19">
        <f t="shared" si="3"/>
        <v>-1.8274068240723299E-4</v>
      </c>
      <c r="K33" s="13">
        <f t="shared" si="7"/>
        <v>0.77290868481304742</v>
      </c>
      <c r="L33" s="13">
        <f t="shared" si="4"/>
        <v>-0.25759436827434001</v>
      </c>
      <c r="M33" s="13">
        <f t="shared" si="8"/>
        <v>6.6354858566656252E-2</v>
      </c>
      <c r="N33" s="19">
        <f t="shared" si="5"/>
        <v>1.7529122244355901E-4</v>
      </c>
    </row>
    <row r="34" spans="1:14" x14ac:dyDescent="0.2">
      <c r="A34" s="5">
        <v>32</v>
      </c>
      <c r="B34" s="2" t="str">
        <f>'Исходные данные'!A284</f>
        <v>17.02.2016</v>
      </c>
      <c r="C34" s="2">
        <f>'Исходные данные'!B284</f>
        <v>2559.6799999999998</v>
      </c>
      <c r="D34" s="6" t="str">
        <f>'Исходные данные'!A36</f>
        <v>16.02.2017</v>
      </c>
      <c r="E34" s="2">
        <f>'Исходные данные'!B36</f>
        <v>2384.7600000000002</v>
      </c>
      <c r="F34" s="13">
        <f t="shared" si="0"/>
        <v>0.93166333291661474</v>
      </c>
      <c r="G34" s="13">
        <f t="shared" si="1"/>
        <v>0.91444464266725156</v>
      </c>
      <c r="H34" s="13">
        <f t="shared" si="2"/>
        <v>2.6343508273658934E-3</v>
      </c>
      <c r="I34" s="13">
        <f t="shared" si="6"/>
        <v>-7.0783760332263454E-2</v>
      </c>
      <c r="J34" s="19">
        <f t="shared" si="3"/>
        <v>-1.8646925759536733E-4</v>
      </c>
      <c r="K34" s="13">
        <f t="shared" si="7"/>
        <v>0.77166609156786958</v>
      </c>
      <c r="L34" s="13">
        <f t="shared" si="4"/>
        <v>-0.25920334639860954</v>
      </c>
      <c r="M34" s="13">
        <f t="shared" si="8"/>
        <v>6.7186374784237515E-2</v>
      </c>
      <c r="N34" s="19">
        <f t="shared" si="5"/>
        <v>1.769924820005711E-4</v>
      </c>
    </row>
    <row r="35" spans="1:14" x14ac:dyDescent="0.2">
      <c r="A35" s="5">
        <v>33</v>
      </c>
      <c r="B35" s="2" t="str">
        <f>'Исходные данные'!A285</f>
        <v>16.02.2016</v>
      </c>
      <c r="C35" s="2">
        <f>'Исходные данные'!B285</f>
        <v>2552.2399999999998</v>
      </c>
      <c r="D35" s="6" t="str">
        <f>'Исходные данные'!A37</f>
        <v>15.02.2017</v>
      </c>
      <c r="E35" s="2">
        <f>'Исходные данные'!B37</f>
        <v>2426.6999999999998</v>
      </c>
      <c r="F35" s="13">
        <f t="shared" si="0"/>
        <v>0.95081183587750373</v>
      </c>
      <c r="G35" s="13">
        <f t="shared" si="1"/>
        <v>0.91189238553466134</v>
      </c>
      <c r="H35" s="13">
        <f t="shared" si="2"/>
        <v>2.6269982328236165E-3</v>
      </c>
      <c r="I35" s="13">
        <f t="shared" si="6"/>
        <v>-5.0439095237962042E-2</v>
      </c>
      <c r="J35" s="19">
        <f t="shared" si="3"/>
        <v>-1.3250341405534837E-4</v>
      </c>
      <c r="K35" s="13">
        <f t="shared" si="7"/>
        <v>0.78752616667992448</v>
      </c>
      <c r="L35" s="13">
        <f t="shared" si="4"/>
        <v>-0.23885868130430823</v>
      </c>
      <c r="M35" s="13">
        <f t="shared" si="8"/>
        <v>5.7053469634433036E-2</v>
      </c>
      <c r="N35" s="19">
        <f t="shared" si="5"/>
        <v>1.4987936390611144E-4</v>
      </c>
    </row>
    <row r="36" spans="1:14" x14ac:dyDescent="0.2">
      <c r="A36" s="5">
        <v>34</v>
      </c>
      <c r="B36" s="2" t="str">
        <f>'Исходные данные'!A286</f>
        <v>15.02.2016</v>
      </c>
      <c r="C36" s="2">
        <f>'Исходные данные'!B286</f>
        <v>2553.0500000000002</v>
      </c>
      <c r="D36" s="6" t="str">
        <f>'Исходные данные'!A38</f>
        <v>14.02.2017</v>
      </c>
      <c r="E36" s="2">
        <f>'Исходные данные'!B38</f>
        <v>2429.3200000000002</v>
      </c>
      <c r="F36" s="13">
        <f t="shared" si="0"/>
        <v>0.95153639764203601</v>
      </c>
      <c r="G36" s="13">
        <f t="shared" si="1"/>
        <v>0.90934725186932863</v>
      </c>
      <c r="H36" s="13">
        <f t="shared" si="2"/>
        <v>2.6196661597114928E-3</v>
      </c>
      <c r="I36" s="13">
        <f t="shared" si="6"/>
        <v>-4.9677340069478916E-2</v>
      </c>
      <c r="J36" s="19">
        <f t="shared" si="3"/>
        <v>-1.3013804668449369E-4</v>
      </c>
      <c r="K36" s="13">
        <f t="shared" si="7"/>
        <v>0.7881262973550105</v>
      </c>
      <c r="L36" s="13">
        <f t="shared" si="4"/>
        <v>-0.23809692613582512</v>
      </c>
      <c r="M36" s="13">
        <f t="shared" si="8"/>
        <v>5.669014623532851E-2</v>
      </c>
      <c r="N36" s="19">
        <f t="shared" si="5"/>
        <v>1.4850925768178599E-4</v>
      </c>
    </row>
    <row r="37" spans="1:14" x14ac:dyDescent="0.2">
      <c r="A37" s="5">
        <v>35</v>
      </c>
      <c r="B37" s="2" t="str">
        <f>'Исходные данные'!A287</f>
        <v>12.02.2016</v>
      </c>
      <c r="C37" s="2">
        <f>'Исходные данные'!B287</f>
        <v>2541.46</v>
      </c>
      <c r="D37" s="6" t="str">
        <f>'Исходные данные'!A39</f>
        <v>13.02.2017</v>
      </c>
      <c r="E37" s="2">
        <f>'Исходные данные'!B39</f>
        <v>2454.8000000000002</v>
      </c>
      <c r="F37" s="13">
        <f t="shared" si="0"/>
        <v>0.96590148969489986</v>
      </c>
      <c r="G37" s="13">
        <f t="shared" si="1"/>
        <v>0.90680922178932821</v>
      </c>
      <c r="H37" s="13">
        <f t="shared" si="2"/>
        <v>2.6123545507532658E-3</v>
      </c>
      <c r="I37" s="13">
        <f t="shared" si="6"/>
        <v>-3.46934275111936E-2</v>
      </c>
      <c r="J37" s="19">
        <f t="shared" si="3"/>
        <v>-9.0631533240095153E-5</v>
      </c>
      <c r="K37" s="13">
        <f t="shared" si="7"/>
        <v>0.80002443056236117</v>
      </c>
      <c r="L37" s="13">
        <f t="shared" si="4"/>
        <v>-0.22311301357753974</v>
      </c>
      <c r="M37" s="13">
        <f t="shared" si="8"/>
        <v>4.9779416827651385E-2</v>
      </c>
      <c r="N37" s="19">
        <f t="shared" si="5"/>
        <v>1.300414860835588E-4</v>
      </c>
    </row>
    <row r="38" spans="1:14" x14ac:dyDescent="0.2">
      <c r="A38" s="5">
        <v>36</v>
      </c>
      <c r="B38" s="2" t="str">
        <f>'Исходные данные'!A288</f>
        <v>11.02.2016</v>
      </c>
      <c r="C38" s="2">
        <f>'Исходные данные'!B288</f>
        <v>2505.19</v>
      </c>
      <c r="D38" s="6" t="str">
        <f>'Исходные данные'!A40</f>
        <v>10.02.2017</v>
      </c>
      <c r="E38" s="2">
        <f>'Исходные данные'!B40</f>
        <v>2448.5100000000002</v>
      </c>
      <c r="F38" s="13">
        <f t="shared" si="0"/>
        <v>0.97737496956318692</v>
      </c>
      <c r="G38" s="13">
        <f t="shared" si="1"/>
        <v>0.90427827546822614</v>
      </c>
      <c r="H38" s="13">
        <f t="shared" si="2"/>
        <v>2.6050633488325387E-3</v>
      </c>
      <c r="I38" s="13">
        <f t="shared" si="6"/>
        <v>-2.2884903678846408E-2</v>
      </c>
      <c r="J38" s="19">
        <f t="shared" si="3"/>
        <v>-5.9616623815325709E-5</v>
      </c>
      <c r="K38" s="13">
        <f t="shared" si="7"/>
        <v>0.8095275365168767</v>
      </c>
      <c r="L38" s="13">
        <f t="shared" si="4"/>
        <v>-0.21130448974519259</v>
      </c>
      <c r="M38" s="13">
        <f t="shared" si="8"/>
        <v>4.4649587386476154E-2</v>
      </c>
      <c r="N38" s="19">
        <f t="shared" si="5"/>
        <v>1.1631500364100465E-4</v>
      </c>
    </row>
    <row r="39" spans="1:14" x14ac:dyDescent="0.2">
      <c r="A39" s="5">
        <v>37</v>
      </c>
      <c r="B39" s="2" t="str">
        <f>'Исходные данные'!A289</f>
        <v>10.02.2016</v>
      </c>
      <c r="C39" s="2">
        <f>'Исходные данные'!B289</f>
        <v>2496.08</v>
      </c>
      <c r="D39" s="6" t="str">
        <f>'Исходные данные'!A41</f>
        <v>09.02.2017</v>
      </c>
      <c r="E39" s="2">
        <f>'Исходные данные'!B41</f>
        <v>2460.9299999999998</v>
      </c>
      <c r="F39" s="13">
        <f t="shared" si="0"/>
        <v>0.98591791929745842</v>
      </c>
      <c r="G39" s="13">
        <f t="shared" si="1"/>
        <v>0.90175439313492456</v>
      </c>
      <c r="H39" s="13">
        <f t="shared" si="2"/>
        <v>2.597792496992329E-3</v>
      </c>
      <c r="I39" s="13">
        <f t="shared" si="6"/>
        <v>-1.4182173993276863E-2</v>
      </c>
      <c r="J39" s="19">
        <f t="shared" si="3"/>
        <v>-3.6842345190774372E-5</v>
      </c>
      <c r="K39" s="13">
        <f t="shared" si="7"/>
        <v>0.81660338076124395</v>
      </c>
      <c r="L39" s="13">
        <f t="shared" si="4"/>
        <v>-0.20260176005962308</v>
      </c>
      <c r="M39" s="13">
        <f t="shared" si="8"/>
        <v>4.1047473179257034E-2</v>
      </c>
      <c r="N39" s="19">
        <f t="shared" si="5"/>
        <v>1.0663281784556779E-4</v>
      </c>
    </row>
    <row r="40" spans="1:14" x14ac:dyDescent="0.2">
      <c r="A40" s="5">
        <v>38</v>
      </c>
      <c r="B40" s="2" t="str">
        <f>'Исходные данные'!A290</f>
        <v>09.02.2016</v>
      </c>
      <c r="C40" s="2">
        <f>'Исходные данные'!B290</f>
        <v>2432.67</v>
      </c>
      <c r="D40" s="6" t="str">
        <f>'Исходные данные'!A42</f>
        <v>08.02.2017</v>
      </c>
      <c r="E40" s="2">
        <f>'Исходные данные'!B42</f>
        <v>2439.64</v>
      </c>
      <c r="F40" s="13">
        <f t="shared" si="0"/>
        <v>1.0028651646133671</v>
      </c>
      <c r="G40" s="13">
        <f t="shared" si="1"/>
        <v>0.89923755507350822</v>
      </c>
      <c r="H40" s="13">
        <f t="shared" si="2"/>
        <v>2.5905419384346247E-3</v>
      </c>
      <c r="I40" s="13">
        <f t="shared" si="6"/>
        <v>2.8610678526332597E-3</v>
      </c>
      <c r="J40" s="19">
        <f t="shared" si="3"/>
        <v>7.4117162609535539E-6</v>
      </c>
      <c r="K40" s="13">
        <f t="shared" si="7"/>
        <v>0.83064022657638303</v>
      </c>
      <c r="L40" s="13">
        <f t="shared" si="4"/>
        <v>-0.18555851821371291</v>
      </c>
      <c r="M40" s="13">
        <f t="shared" si="8"/>
        <v>3.4431963681668787E-2</v>
      </c>
      <c r="N40" s="19">
        <f t="shared" si="5"/>
        <v>8.9197445940020852E-5</v>
      </c>
    </row>
    <row r="41" spans="1:14" x14ac:dyDescent="0.2">
      <c r="A41" s="5">
        <v>39</v>
      </c>
      <c r="B41" s="2" t="str">
        <f>'Исходные данные'!A291</f>
        <v>08.02.2016</v>
      </c>
      <c r="C41" s="2">
        <f>'Исходные данные'!B291</f>
        <v>2455.6</v>
      </c>
      <c r="D41" s="6" t="str">
        <f>'Исходные данные'!A43</f>
        <v>07.02.2017</v>
      </c>
      <c r="E41" s="2">
        <f>'Исходные данные'!B43</f>
        <v>2415.4</v>
      </c>
      <c r="F41" s="13">
        <f t="shared" si="0"/>
        <v>0.98362925557908465</v>
      </c>
      <c r="G41" s="13">
        <f t="shared" si="1"/>
        <v>0.89672774162308988</v>
      </c>
      <c r="H41" s="13">
        <f t="shared" si="2"/>
        <v>2.5833116165199393E-3</v>
      </c>
      <c r="I41" s="13">
        <f t="shared" si="6"/>
        <v>-1.6506225712066291E-2</v>
      </c>
      <c r="J41" s="19">
        <f t="shared" si="3"/>
        <v>-4.2640724626880958E-5</v>
      </c>
      <c r="K41" s="13">
        <f t="shared" si="7"/>
        <v>0.81470775588896116</v>
      </c>
      <c r="L41" s="13">
        <f t="shared" si="4"/>
        <v>-0.2049258117784124</v>
      </c>
      <c r="M41" s="13">
        <f t="shared" si="8"/>
        <v>4.1994588333041261E-2</v>
      </c>
      <c r="N41" s="19">
        <f t="shared" si="5"/>
        <v>1.0848510787171821E-4</v>
      </c>
    </row>
    <row r="42" spans="1:14" x14ac:dyDescent="0.2">
      <c r="A42" s="5">
        <v>40</v>
      </c>
      <c r="B42" s="2" t="str">
        <f>'Исходные данные'!A292</f>
        <v>05.02.2016</v>
      </c>
      <c r="C42" s="2">
        <f>'Исходные данные'!B292</f>
        <v>2465.7600000000002</v>
      </c>
      <c r="D42" s="6" t="str">
        <f>'Исходные данные'!A44</f>
        <v>06.02.2017</v>
      </c>
      <c r="E42" s="2">
        <f>'Исходные данные'!B44</f>
        <v>2431.59</v>
      </c>
      <c r="F42" s="13">
        <f t="shared" si="0"/>
        <v>0.9861422036207903</v>
      </c>
      <c r="G42" s="13">
        <f t="shared" si="1"/>
        <v>0.89422493317765628</v>
      </c>
      <c r="H42" s="13">
        <f t="shared" si="2"/>
        <v>2.5761014747668694E-3</v>
      </c>
      <c r="I42" s="13">
        <f t="shared" si="6"/>
        <v>-1.3954712039462793E-2</v>
      </c>
      <c r="J42" s="19">
        <f t="shared" si="3"/>
        <v>-3.5948754264807088E-5</v>
      </c>
      <c r="K42" s="13">
        <f t="shared" si="7"/>
        <v>0.81678914808842173</v>
      </c>
      <c r="L42" s="13">
        <f t="shared" si="4"/>
        <v>-0.20237429810580898</v>
      </c>
      <c r="M42" s="13">
        <f t="shared" si="8"/>
        <v>4.0955356533818793E-2</v>
      </c>
      <c r="N42" s="19">
        <f t="shared" si="5"/>
        <v>1.0550515436637354E-4</v>
      </c>
    </row>
    <row r="43" spans="1:14" x14ac:dyDescent="0.2">
      <c r="A43" s="5">
        <v>41</v>
      </c>
      <c r="B43" s="2" t="str">
        <f>'Исходные данные'!A293</f>
        <v>04.02.2016</v>
      </c>
      <c r="C43" s="2">
        <f>'Исходные данные'!B293</f>
        <v>2645.94</v>
      </c>
      <c r="D43" s="6" t="str">
        <f>'Исходные данные'!A45</f>
        <v>03.02.2017</v>
      </c>
      <c r="E43" s="2">
        <f>'Исходные данные'!B45</f>
        <v>2456.52</v>
      </c>
      <c r="F43" s="13">
        <f t="shared" si="0"/>
        <v>0.92841107508106757</v>
      </c>
      <c r="G43" s="13">
        <f t="shared" si="1"/>
        <v>0.89172911018591616</v>
      </c>
      <c r="H43" s="13">
        <f t="shared" si="2"/>
        <v>2.5689114568516547E-3</v>
      </c>
      <c r="I43" s="13">
        <f t="shared" si="6"/>
        <v>-7.4280675440310917E-2</v>
      </c>
      <c r="J43" s="19">
        <f t="shared" si="3"/>
        <v>-1.9082047816129405E-4</v>
      </c>
      <c r="K43" s="13">
        <f t="shared" si="7"/>
        <v>0.76897235338578285</v>
      </c>
      <c r="L43" s="13">
        <f t="shared" si="4"/>
        <v>-0.26270026150665704</v>
      </c>
      <c r="M43" s="13">
        <f t="shared" si="8"/>
        <v>6.9011427395665931E-2</v>
      </c>
      <c r="N43" s="19">
        <f t="shared" si="5"/>
        <v>1.7728424649041236E-4</v>
      </c>
    </row>
    <row r="44" spans="1:14" x14ac:dyDescent="0.2">
      <c r="A44" s="5">
        <v>42</v>
      </c>
      <c r="B44" s="2" t="str">
        <f>'Исходные данные'!A294</f>
        <v>03.02.2016</v>
      </c>
      <c r="C44" s="2">
        <f>'Исходные данные'!B294</f>
        <v>2604.46</v>
      </c>
      <c r="D44" s="6" t="str">
        <f>'Исходные данные'!A46</f>
        <v>02.02.2017</v>
      </c>
      <c r="E44" s="2">
        <f>'Исходные данные'!B46</f>
        <v>2462.98</v>
      </c>
      <c r="F44" s="13">
        <f t="shared" si="0"/>
        <v>0.94567779885273717</v>
      </c>
      <c r="G44" s="13">
        <f t="shared" si="1"/>
        <v>0.88924025315114597</v>
      </c>
      <c r="H44" s="13">
        <f t="shared" si="2"/>
        <v>2.561741506607736E-3</v>
      </c>
      <c r="I44" s="13">
        <f t="shared" si="6"/>
        <v>-5.5853361124213692E-2</v>
      </c>
      <c r="J44" s="19">
        <f t="shared" si="3"/>
        <v>-1.4308187347544912E-4</v>
      </c>
      <c r="K44" s="13">
        <f t="shared" si="7"/>
        <v>0.78327381269657748</v>
      </c>
      <c r="L44" s="13">
        <f t="shared" si="4"/>
        <v>-0.24427294719055986</v>
      </c>
      <c r="M44" s="13">
        <f t="shared" si="8"/>
        <v>5.9669272729161997E-2</v>
      </c>
      <c r="N44" s="19">
        <f t="shared" si="5"/>
        <v>1.5285725261939134E-4</v>
      </c>
    </row>
    <row r="45" spans="1:14" x14ac:dyDescent="0.2">
      <c r="A45" s="5">
        <v>43</v>
      </c>
      <c r="B45" s="2" t="str">
        <f>'Исходные данные'!A295</f>
        <v>02.02.2016</v>
      </c>
      <c r="C45" s="2">
        <f>'Исходные данные'!B295</f>
        <v>2566.7199999999998</v>
      </c>
      <c r="D45" s="6" t="str">
        <f>'Исходные данные'!A47</f>
        <v>01.02.2017</v>
      </c>
      <c r="E45" s="2">
        <f>'Исходные данные'!B47</f>
        <v>2456.2199999999998</v>
      </c>
      <c r="F45" s="13">
        <f t="shared" si="0"/>
        <v>0.95694894651539708</v>
      </c>
      <c r="G45" s="13">
        <f t="shared" si="1"/>
        <v>0.88675834263103903</v>
      </c>
      <c r="H45" s="13">
        <f t="shared" si="2"/>
        <v>2.5545915680253183E-3</v>
      </c>
      <c r="I45" s="13">
        <f t="shared" si="6"/>
        <v>-4.4005236376034713E-2</v>
      </c>
      <c r="J45" s="19">
        <f t="shared" si="3"/>
        <v>-1.1241540579517929E-4</v>
      </c>
      <c r="K45" s="13">
        <f t="shared" si="7"/>
        <v>0.79260933354089469</v>
      </c>
      <c r="L45" s="13">
        <f t="shared" si="4"/>
        <v>-0.23242482244238086</v>
      </c>
      <c r="M45" s="13">
        <f t="shared" si="8"/>
        <v>5.4021298087372216E-2</v>
      </c>
      <c r="N45" s="19">
        <f t="shared" si="5"/>
        <v>1.3800235258778332E-4</v>
      </c>
    </row>
    <row r="46" spans="1:14" x14ac:dyDescent="0.2">
      <c r="A46" s="5">
        <v>44</v>
      </c>
      <c r="B46" s="2" t="str">
        <f>'Исходные данные'!A296</f>
        <v>01.02.2016</v>
      </c>
      <c r="C46" s="2">
        <f>'Исходные данные'!B296</f>
        <v>2582.11</v>
      </c>
      <c r="D46" s="6" t="str">
        <f>'Исходные данные'!A48</f>
        <v>31.01.2017</v>
      </c>
      <c r="E46" s="2">
        <f>'Исходные данные'!B48</f>
        <v>2442.79</v>
      </c>
      <c r="F46" s="13">
        <f t="shared" si="0"/>
        <v>0.94604412670258042</v>
      </c>
      <c r="G46" s="13">
        <f t="shared" si="1"/>
        <v>0.88428335923755275</v>
      </c>
      <c r="H46" s="13">
        <f t="shared" si="2"/>
        <v>2.5474615852509319E-3</v>
      </c>
      <c r="I46" s="13">
        <f t="shared" si="6"/>
        <v>-5.5466065455147796E-2</v>
      </c>
      <c r="J46" s="19">
        <f t="shared" si="3"/>
        <v>-1.4129767103200275E-4</v>
      </c>
      <c r="K46" s="13">
        <f t="shared" si="7"/>
        <v>0.78357723000423951</v>
      </c>
      <c r="L46" s="13">
        <f t="shared" si="4"/>
        <v>-0.24388565152149397</v>
      </c>
      <c r="M46" s="13">
        <f t="shared" si="8"/>
        <v>5.9480211018063542E-2</v>
      </c>
      <c r="N46" s="19">
        <f t="shared" si="5"/>
        <v>1.515235526511361E-4</v>
      </c>
    </row>
    <row r="47" spans="1:14" x14ac:dyDescent="0.2">
      <c r="A47" s="5">
        <v>45</v>
      </c>
      <c r="B47" s="2" t="str">
        <f>'Исходные данные'!A297</f>
        <v>29.01.2016</v>
      </c>
      <c r="C47" s="2">
        <f>'Исходные данные'!B297</f>
        <v>2650.01</v>
      </c>
      <c r="D47" s="6" t="str">
        <f>'Исходные данные'!A49</f>
        <v>30.01.2017</v>
      </c>
      <c r="E47" s="2">
        <f>'Исходные данные'!B49</f>
        <v>2454.4899999999998</v>
      </c>
      <c r="F47" s="13">
        <f t="shared" si="0"/>
        <v>0.92621914634284386</v>
      </c>
      <c r="G47" s="13">
        <f t="shared" si="1"/>
        <v>0.88181528363675776</v>
      </c>
      <c r="H47" s="13">
        <f t="shared" si="2"/>
        <v>2.5403515025869978E-3</v>
      </c>
      <c r="I47" s="13">
        <f t="shared" si="6"/>
        <v>-7.6644413217767215E-2</v>
      </c>
      <c r="J47" s="19">
        <f t="shared" si="3"/>
        <v>-1.947037502826537E-4</v>
      </c>
      <c r="K47" s="13">
        <f t="shared" si="7"/>
        <v>0.76715685091545882</v>
      </c>
      <c r="L47" s="13">
        <f t="shared" si="4"/>
        <v>-0.26506399928411339</v>
      </c>
      <c r="M47" s="13">
        <f t="shared" si="8"/>
        <v>7.0258923716488411E-2</v>
      </c>
      <c r="N47" s="19">
        <f t="shared" si="5"/>
        <v>1.7848236243332659E-4</v>
      </c>
    </row>
    <row r="48" spans="1:14" x14ac:dyDescent="0.2">
      <c r="A48" s="5">
        <v>46</v>
      </c>
      <c r="B48" s="2" t="str">
        <f>'Исходные данные'!A298</f>
        <v>28.01.2016</v>
      </c>
      <c r="C48" s="2">
        <f>'Исходные данные'!B298</f>
        <v>2650.48</v>
      </c>
      <c r="D48" s="6" t="str">
        <f>'Исходные данные'!A50</f>
        <v>27.01.2017</v>
      </c>
      <c r="E48" s="2">
        <f>'Исходные данные'!B50</f>
        <v>2446.38</v>
      </c>
      <c r="F48" s="13">
        <f t="shared" si="0"/>
        <v>0.92299508013642817</v>
      </c>
      <c r="G48" s="13">
        <f t="shared" si="1"/>
        <v>0.87935409654868602</v>
      </c>
      <c r="H48" s="13">
        <f t="shared" si="2"/>
        <v>2.5332612644913895E-3</v>
      </c>
      <c r="I48" s="13">
        <f t="shared" si="6"/>
        <v>-8.0131374789885162E-2</v>
      </c>
      <c r="J48" s="19">
        <f t="shared" si="3"/>
        <v>-2.0299370782565795E-4</v>
      </c>
      <c r="K48" s="13">
        <f t="shared" si="7"/>
        <v>0.7644864629324174</v>
      </c>
      <c r="L48" s="13">
        <f t="shared" si="4"/>
        <v>-0.26855096085623137</v>
      </c>
      <c r="M48" s="13">
        <f t="shared" si="8"/>
        <v>7.2119618576805058E-2</v>
      </c>
      <c r="N48" s="19">
        <f t="shared" si="5"/>
        <v>1.8269783615051387E-4</v>
      </c>
    </row>
    <row r="49" spans="1:14" x14ac:dyDescent="0.2">
      <c r="A49" s="5">
        <v>47</v>
      </c>
      <c r="B49" s="2" t="str">
        <f>'Исходные данные'!A299</f>
        <v>27.01.2016</v>
      </c>
      <c r="C49" s="2">
        <f>'Исходные данные'!B299</f>
        <v>2708.11</v>
      </c>
      <c r="D49" s="6" t="str">
        <f>'Исходные данные'!A51</f>
        <v>26.01.2017</v>
      </c>
      <c r="E49" s="2">
        <f>'Исходные данные'!B51</f>
        <v>2421.91</v>
      </c>
      <c r="F49" s="13">
        <f t="shared" si="0"/>
        <v>0.89431743909959338</v>
      </c>
      <c r="G49" s="13">
        <f t="shared" si="1"/>
        <v>0.8768997787471815</v>
      </c>
      <c r="H49" s="13">
        <f t="shared" si="2"/>
        <v>2.5261908155770041E-3</v>
      </c>
      <c r="I49" s="13">
        <f t="shared" si="6"/>
        <v>-0.111694489541036</v>
      </c>
      <c r="J49" s="19">
        <f t="shared" si="3"/>
        <v>-2.8216159362912688E-4</v>
      </c>
      <c r="K49" s="13">
        <f t="shared" si="7"/>
        <v>0.74073371621327477</v>
      </c>
      <c r="L49" s="13">
        <f t="shared" si="4"/>
        <v>-0.30011407560738212</v>
      </c>
      <c r="M49" s="13">
        <f t="shared" si="8"/>
        <v>9.006845837767341E-2</v>
      </c>
      <c r="N49" s="19">
        <f t="shared" si="5"/>
        <v>2.2753011232685825E-4</v>
      </c>
    </row>
    <row r="50" spans="1:14" x14ac:dyDescent="0.2">
      <c r="A50" s="5">
        <v>48</v>
      </c>
      <c r="B50" s="2" t="str">
        <f>'Исходные данные'!A300</f>
        <v>26.01.2016</v>
      </c>
      <c r="C50" s="2">
        <f>'Исходные данные'!B300</f>
        <v>2641.55</v>
      </c>
      <c r="D50" s="6" t="str">
        <f>'Исходные данные'!A52</f>
        <v>25.01.2017</v>
      </c>
      <c r="E50" s="2">
        <f>'Исходные данные'!B52</f>
        <v>2422.4299999999998</v>
      </c>
      <c r="F50" s="13">
        <f t="shared" si="0"/>
        <v>0.91704870246635484</v>
      </c>
      <c r="G50" s="13">
        <f t="shared" si="1"/>
        <v>0.87445231105974852</v>
      </c>
      <c r="H50" s="13">
        <f t="shared" si="2"/>
        <v>2.5191401006113235E-3</v>
      </c>
      <c r="I50" s="13">
        <f t="shared" si="6"/>
        <v>-8.6594697485660427E-2</v>
      </c>
      <c r="J50" s="19">
        <f t="shared" si="3"/>
        <v>-2.1814417493643372E-4</v>
      </c>
      <c r="K50" s="13">
        <f t="shared" si="7"/>
        <v>0.75956127391452721</v>
      </c>
      <c r="L50" s="13">
        <f t="shared" si="4"/>
        <v>-0.27501428355200652</v>
      </c>
      <c r="M50" s="13">
        <f t="shared" si="8"/>
        <v>7.5632856157623385E-2</v>
      </c>
      <c r="N50" s="19">
        <f t="shared" si="5"/>
        <v>1.9052976087043712E-4</v>
      </c>
    </row>
    <row r="51" spans="1:14" x14ac:dyDescent="0.2">
      <c r="A51" s="5">
        <v>49</v>
      </c>
      <c r="B51" s="2" t="str">
        <f>'Исходные данные'!A301</f>
        <v>25.01.2016</v>
      </c>
      <c r="C51" s="2">
        <f>'Исходные данные'!B301</f>
        <v>2711.36</v>
      </c>
      <c r="D51" s="6" t="str">
        <f>'Исходные данные'!A53</f>
        <v>24.01.2017</v>
      </c>
      <c r="E51" s="2">
        <f>'Исходные данные'!B53</f>
        <v>2410.29</v>
      </c>
      <c r="F51" s="13">
        <f t="shared" si="0"/>
        <v>0.88895978401982767</v>
      </c>
      <c r="G51" s="13">
        <f t="shared" si="1"/>
        <v>0.87201167436740323</v>
      </c>
      <c r="H51" s="13">
        <f t="shared" si="2"/>
        <v>2.5121090645159883E-3</v>
      </c>
      <c r="I51" s="13">
        <f t="shared" si="6"/>
        <v>-0.11770328181449952</v>
      </c>
      <c r="J51" s="19">
        <f t="shared" si="3"/>
        <v>-2.9568348116948412E-4</v>
      </c>
      <c r="K51" s="13">
        <f t="shared" si="7"/>
        <v>0.73629614675089305</v>
      </c>
      <c r="L51" s="13">
        <f t="shared" si="4"/>
        <v>-0.30612286788084564</v>
      </c>
      <c r="M51" s="13">
        <f t="shared" si="8"/>
        <v>9.3711210239593612E-2</v>
      </c>
      <c r="N51" s="19">
        <f t="shared" si="5"/>
        <v>2.3541278068964661E-4</v>
      </c>
    </row>
    <row r="52" spans="1:14" x14ac:dyDescent="0.2">
      <c r="A52" s="5">
        <v>50</v>
      </c>
      <c r="B52" s="2" t="str">
        <f>'Исходные данные'!A302</f>
        <v>22.01.2016</v>
      </c>
      <c r="C52" s="2">
        <f>'Исходные данные'!B302</f>
        <v>2845.9</v>
      </c>
      <c r="D52" s="6" t="str">
        <f>'Исходные данные'!A54</f>
        <v>23.01.2017</v>
      </c>
      <c r="E52" s="2">
        <f>'Исходные данные'!B54</f>
        <v>2401.2399999999998</v>
      </c>
      <c r="F52" s="13">
        <f t="shared" si="0"/>
        <v>0.84375417266945418</v>
      </c>
      <c r="G52" s="13">
        <f t="shared" si="1"/>
        <v>0.86957784960452389</v>
      </c>
      <c r="H52" s="13">
        <f t="shared" si="2"/>
        <v>2.5050976523663653E-3</v>
      </c>
      <c r="I52" s="13">
        <f t="shared" si="6"/>
        <v>-0.16989409142160608</v>
      </c>
      <c r="J52" s="19">
        <f t="shared" si="3"/>
        <v>-4.2560128957118204E-4</v>
      </c>
      <c r="K52" s="13">
        <f t="shared" si="7"/>
        <v>0.69885382590901335</v>
      </c>
      <c r="L52" s="13">
        <f t="shared" si="4"/>
        <v>-0.35831367748795229</v>
      </c>
      <c r="M52" s="13">
        <f t="shared" si="8"/>
        <v>0.1283886914749402</v>
      </c>
      <c r="N52" s="19">
        <f t="shared" si="5"/>
        <v>3.2162620960426226E-4</v>
      </c>
    </row>
    <row r="53" spans="1:14" x14ac:dyDescent="0.2">
      <c r="A53" s="5">
        <v>51</v>
      </c>
      <c r="B53" s="2" t="str">
        <f>'Исходные данные'!A303</f>
        <v>21.01.2016</v>
      </c>
      <c r="C53" s="2">
        <f>'Исходные данные'!B303</f>
        <v>2643.52</v>
      </c>
      <c r="D53" s="6" t="str">
        <f>'Исходные данные'!A55</f>
        <v>20.01.2017</v>
      </c>
      <c r="E53" s="2">
        <f>'Исходные данные'!B55</f>
        <v>2387.0700000000002</v>
      </c>
      <c r="F53" s="13">
        <f t="shared" si="0"/>
        <v>0.90298919622321761</v>
      </c>
      <c r="G53" s="13">
        <f t="shared" si="1"/>
        <v>0.86715081775870095</v>
      </c>
      <c r="H53" s="13">
        <f t="shared" si="2"/>
        <v>2.4981058093911167E-3</v>
      </c>
      <c r="I53" s="13">
        <f t="shared" si="6"/>
        <v>-0.10204468995209826</v>
      </c>
      <c r="J53" s="19">
        <f t="shared" si="3"/>
        <v>-2.5491843278685196E-4</v>
      </c>
      <c r="K53" s="13">
        <f t="shared" si="7"/>
        <v>0.74791624738112084</v>
      </c>
      <c r="L53" s="13">
        <f t="shared" si="4"/>
        <v>-0.29046427601844438</v>
      </c>
      <c r="M53" s="13">
        <f t="shared" si="8"/>
        <v>8.4369495642918971E-2</v>
      </c>
      <c r="N53" s="19">
        <f t="shared" si="5"/>
        <v>2.1076392720097438E-4</v>
      </c>
    </row>
    <row r="54" spans="1:14" x14ac:dyDescent="0.2">
      <c r="A54" s="5">
        <v>52</v>
      </c>
      <c r="B54" s="2" t="str">
        <f>'Исходные данные'!A304</f>
        <v>20.01.2016</v>
      </c>
      <c r="C54" s="2">
        <f>'Исходные данные'!B304</f>
        <v>2604.64</v>
      </c>
      <c r="D54" s="6" t="str">
        <f>'Исходные данные'!A56</f>
        <v>19.01.2017</v>
      </c>
      <c r="E54" s="2">
        <f>'Исходные данные'!B56</f>
        <v>2375.4499999999998</v>
      </c>
      <c r="F54" s="13">
        <f t="shared" si="0"/>
        <v>0.91200703360157254</v>
      </c>
      <c r="G54" s="13">
        <f t="shared" si="1"/>
        <v>0.86473055987059022</v>
      </c>
      <c r="H54" s="13">
        <f t="shared" si="2"/>
        <v>2.4911334809717754E-3</v>
      </c>
      <c r="I54" s="13">
        <f t="shared" si="6"/>
        <v>-9.2107576655119136E-2</v>
      </c>
      <c r="J54" s="19">
        <f t="shared" si="3"/>
        <v>-2.2945226805674157E-4</v>
      </c>
      <c r="K54" s="13">
        <f t="shared" si="7"/>
        <v>0.75538542543964238</v>
      </c>
      <c r="L54" s="13">
        <f t="shared" si="4"/>
        <v>-0.28052716272146522</v>
      </c>
      <c r="M54" s="13">
        <f t="shared" si="8"/>
        <v>7.8695489024555365E-2</v>
      </c>
      <c r="N54" s="19">
        <f t="shared" si="5"/>
        <v>1.9604096751051674E-4</v>
      </c>
    </row>
    <row r="55" spans="1:14" x14ac:dyDescent="0.2">
      <c r="A55" s="5">
        <v>53</v>
      </c>
      <c r="B55" s="2" t="str">
        <f>'Исходные данные'!A305</f>
        <v>19.01.2016</v>
      </c>
      <c r="C55" s="2">
        <f>'Исходные данные'!B305</f>
        <v>2617.27</v>
      </c>
      <c r="D55" s="6" t="str">
        <f>'Исходные данные'!A57</f>
        <v>18.01.2017</v>
      </c>
      <c r="E55" s="2">
        <f>'Исходные данные'!B57</f>
        <v>2385.44</v>
      </c>
      <c r="F55" s="13">
        <f t="shared" si="0"/>
        <v>0.91142297126395067</v>
      </c>
      <c r="G55" s="13">
        <f t="shared" si="1"/>
        <v>0.86231705703376349</v>
      </c>
      <c r="H55" s="13">
        <f t="shared" si="2"/>
        <v>2.4841806126423165E-3</v>
      </c>
      <c r="I55" s="13">
        <f t="shared" si="6"/>
        <v>-9.2748196098736926E-2</v>
      </c>
      <c r="J55" s="19">
        <f t="shared" si="3"/>
        <v>-2.3040327060603E-4</v>
      </c>
      <c r="K55" s="13">
        <f t="shared" si="7"/>
        <v>0.75490166581813434</v>
      </c>
      <c r="L55" s="13">
        <f t="shared" si="4"/>
        <v>-0.28116778216508304</v>
      </c>
      <c r="M55" s="13">
        <f t="shared" si="8"/>
        <v>7.9055321727631522E-2</v>
      </c>
      <c r="N55" s="19">
        <f t="shared" si="5"/>
        <v>1.9638769756198313E-4</v>
      </c>
    </row>
    <row r="56" spans="1:14" x14ac:dyDescent="0.2">
      <c r="A56" s="5">
        <v>54</v>
      </c>
      <c r="B56" s="2" t="str">
        <f>'Исходные данные'!A306</f>
        <v>18.01.2016</v>
      </c>
      <c r="C56" s="2">
        <f>'Исходные данные'!B306</f>
        <v>2552.58</v>
      </c>
      <c r="D56" s="6" t="str">
        <f>'Исходные данные'!A58</f>
        <v>17.01.2017</v>
      </c>
      <c r="E56" s="2">
        <f>'Исходные данные'!B58</f>
        <v>2389</v>
      </c>
      <c r="F56" s="13">
        <f t="shared" si="0"/>
        <v>0.93591581850519867</v>
      </c>
      <c r="G56" s="13">
        <f t="shared" si="1"/>
        <v>0.85991029039456135</v>
      </c>
      <c r="H56" s="13">
        <f t="shared" si="2"/>
        <v>2.4772471500887324E-3</v>
      </c>
      <c r="I56" s="13">
        <f t="shared" si="6"/>
        <v>-6.6229744043609831E-2</v>
      </c>
      <c r="J56" s="19">
        <f t="shared" si="3"/>
        <v>-1.6406744468313865E-4</v>
      </c>
      <c r="K56" s="13">
        <f t="shared" si="7"/>
        <v>0.77518828549528151</v>
      </c>
      <c r="L56" s="13">
        <f t="shared" si="4"/>
        <v>-0.25464933010995594</v>
      </c>
      <c r="M56" s="13">
        <f t="shared" si="8"/>
        <v>6.4846281325449256E-2</v>
      </c>
      <c r="N56" s="19">
        <f t="shared" si="5"/>
        <v>1.6064026560732135E-4</v>
      </c>
    </row>
    <row r="57" spans="1:14" x14ac:dyDescent="0.2">
      <c r="A57" s="5">
        <v>55</v>
      </c>
      <c r="B57" s="2" t="str">
        <f>'Исходные данные'!A307</f>
        <v>15.01.2016</v>
      </c>
      <c r="C57" s="2">
        <f>'Исходные данные'!B307</f>
        <v>2551.63</v>
      </c>
      <c r="D57" s="6" t="str">
        <f>'Исходные данные'!A59</f>
        <v>16.01.2017</v>
      </c>
      <c r="E57" s="2">
        <f>'Исходные данные'!B59</f>
        <v>2386.62</v>
      </c>
      <c r="F57" s="13">
        <f t="shared" si="0"/>
        <v>0.93533153317683193</v>
      </c>
      <c r="G57" s="13">
        <f t="shared" si="1"/>
        <v>0.85751024115194607</v>
      </c>
      <c r="H57" s="13">
        <f t="shared" si="2"/>
        <v>2.4703330391486096E-3</v>
      </c>
      <c r="I57" s="13">
        <f t="shared" si="6"/>
        <v>-6.6854231604626349E-2</v>
      </c>
      <c r="J57" s="19">
        <f t="shared" si="3"/>
        <v>-1.6515221713980164E-4</v>
      </c>
      <c r="K57" s="13">
        <f t="shared" si="7"/>
        <v>0.77470434117787479</v>
      </c>
      <c r="L57" s="13">
        <f t="shared" si="4"/>
        <v>-0.25527381767097246</v>
      </c>
      <c r="M57" s="13">
        <f t="shared" si="8"/>
        <v>6.5164721988312829E-2</v>
      </c>
      <c r="N57" s="19">
        <f t="shared" si="5"/>
        <v>1.6097856571466306E-4</v>
      </c>
    </row>
    <row r="58" spans="1:14" x14ac:dyDescent="0.2">
      <c r="A58" s="5">
        <v>56</v>
      </c>
      <c r="B58" s="2" t="str">
        <f>'Исходные данные'!A308</f>
        <v>14.01.2016</v>
      </c>
      <c r="C58" s="2">
        <f>'Исходные данные'!B308</f>
        <v>2620.9</v>
      </c>
      <c r="D58" s="6" t="str">
        <f>'Исходные данные'!A60</f>
        <v>13.01.2017</v>
      </c>
      <c r="E58" s="2">
        <f>'Исходные данные'!B60</f>
        <v>2392.46</v>
      </c>
      <c r="F58" s="13">
        <f t="shared" si="0"/>
        <v>0.91283910107215072</v>
      </c>
      <c r="G58" s="13">
        <f t="shared" si="1"/>
        <v>0.85511689055735396</v>
      </c>
      <c r="H58" s="13">
        <f t="shared" si="2"/>
        <v>2.4634382258107018E-3</v>
      </c>
      <c r="I58" s="13">
        <f t="shared" si="6"/>
        <v>-9.1195644944897902E-2</v>
      </c>
      <c r="J58" s="19">
        <f t="shared" si="3"/>
        <v>-2.2465483778472199E-4</v>
      </c>
      <c r="K58" s="13">
        <f t="shared" si="7"/>
        <v>0.75607459955464351</v>
      </c>
      <c r="L58" s="13">
        <f t="shared" si="4"/>
        <v>-0.27961523101124403</v>
      </c>
      <c r="M58" s="13">
        <f t="shared" si="8"/>
        <v>7.8184677413471307E-2</v>
      </c>
      <c r="N58" s="19">
        <f t="shared" si="5"/>
        <v>1.926031230130238E-4</v>
      </c>
    </row>
    <row r="59" spans="1:14" x14ac:dyDescent="0.2">
      <c r="A59" s="5">
        <v>57</v>
      </c>
      <c r="B59" s="2" t="str">
        <f>'Исходные данные'!A309</f>
        <v>13.01.2016</v>
      </c>
      <c r="C59" s="2">
        <f>'Исходные данные'!B309</f>
        <v>2578.08</v>
      </c>
      <c r="D59" s="6" t="str">
        <f>'Исходные данные'!A61</f>
        <v>12.01.2017</v>
      </c>
      <c r="E59" s="2">
        <f>'Исходные данные'!B61</f>
        <v>2411.0100000000002</v>
      </c>
      <c r="F59" s="13">
        <f t="shared" si="0"/>
        <v>0.93519595978402548</v>
      </c>
      <c r="G59" s="13">
        <f t="shared" si="1"/>
        <v>0.85273021991455</v>
      </c>
      <c r="H59" s="13">
        <f t="shared" si="2"/>
        <v>2.4565626562145131E-3</v>
      </c>
      <c r="I59" s="13">
        <f t="shared" si="6"/>
        <v>-6.6999188996115164E-2</v>
      </c>
      <c r="J59" s="19">
        <f t="shared" si="3"/>
        <v>-1.6458770568451484E-4</v>
      </c>
      <c r="K59" s="13">
        <f t="shared" si="7"/>
        <v>0.77459205019630306</v>
      </c>
      <c r="L59" s="13">
        <f t="shared" si="4"/>
        <v>-0.2554187750624613</v>
      </c>
      <c r="M59" s="13">
        <f t="shared" si="8"/>
        <v>6.5238750654408151E-2</v>
      </c>
      <c r="N59" s="19">
        <f t="shared" si="5"/>
        <v>1.6026307859570919E-4</v>
      </c>
    </row>
    <row r="60" spans="1:14" x14ac:dyDescent="0.2">
      <c r="A60" s="5">
        <v>58</v>
      </c>
      <c r="B60" s="2" t="str">
        <f>'Исходные данные'!A310</f>
        <v>12.01.2016</v>
      </c>
      <c r="C60" s="2">
        <f>'Исходные данные'!B310</f>
        <v>2640.02</v>
      </c>
      <c r="D60" s="6" t="str">
        <f>'Исходные данные'!A62</f>
        <v>11.01.2017</v>
      </c>
      <c r="E60" s="2">
        <f>'Исходные данные'!B62</f>
        <v>2406.6799999999998</v>
      </c>
      <c r="F60" s="13">
        <f t="shared" si="0"/>
        <v>0.91161430595222759</v>
      </c>
      <c r="G60" s="13">
        <f t="shared" si="1"/>
        <v>0.8503502105794809</v>
      </c>
      <c r="H60" s="13">
        <f t="shared" si="2"/>
        <v>2.4497062766498739E-3</v>
      </c>
      <c r="I60" s="13">
        <f t="shared" si="6"/>
        <v>-9.2538288499621202E-2</v>
      </c>
      <c r="J60" s="19">
        <f t="shared" si="3"/>
        <v>-2.266916261679589E-4</v>
      </c>
      <c r="K60" s="13">
        <f t="shared" si="7"/>
        <v>0.75506014204647509</v>
      </c>
      <c r="L60" s="13">
        <f t="shared" si="4"/>
        <v>-0.28095787456596732</v>
      </c>
      <c r="M60" s="13">
        <f t="shared" si="8"/>
        <v>7.893732728062576E-2</v>
      </c>
      <c r="N60" s="19">
        <f t="shared" si="5"/>
        <v>1.9337326610131424E-4</v>
      </c>
    </row>
    <row r="61" spans="1:14" x14ac:dyDescent="0.2">
      <c r="A61" s="5">
        <v>59</v>
      </c>
      <c r="B61" s="2" t="str">
        <f>'Исходные данные'!A311</f>
        <v>11.01.2016</v>
      </c>
      <c r="C61" s="2">
        <f>'Исходные данные'!B311</f>
        <v>2513.7399999999998</v>
      </c>
      <c r="D61" s="6" t="str">
        <f>'Исходные данные'!A63</f>
        <v>10.01.2017</v>
      </c>
      <c r="E61" s="2">
        <f>'Исходные данные'!B63</f>
        <v>2398.25</v>
      </c>
      <c r="F61" s="13">
        <f t="shared" si="0"/>
        <v>0.95405650544606846</v>
      </c>
      <c r="G61" s="13">
        <f t="shared" si="1"/>
        <v>0.84797684396012962</v>
      </c>
      <c r="H61" s="13">
        <f t="shared" si="2"/>
        <v>2.4428690335565203E-3</v>
      </c>
      <c r="I61" s="13">
        <f t="shared" si="6"/>
        <v>-4.7032379260553904E-2</v>
      </c>
      <c r="J61" s="19">
        <f t="shared" si="3"/>
        <v>-1.1489394287009305E-4</v>
      </c>
      <c r="K61" s="13">
        <f t="shared" si="7"/>
        <v>0.79021361975008586</v>
      </c>
      <c r="L61" s="13">
        <f t="shared" si="4"/>
        <v>-0.23545196532690013</v>
      </c>
      <c r="M61" s="13">
        <f t="shared" si="8"/>
        <v>5.5437627976299732E-2</v>
      </c>
      <c r="N61" s="19">
        <f t="shared" si="5"/>
        <v>1.3542686467712923E-4</v>
      </c>
    </row>
    <row r="62" spans="1:14" x14ac:dyDescent="0.2">
      <c r="A62" s="5">
        <v>60</v>
      </c>
      <c r="B62" s="2" t="str">
        <f>'Исходные данные'!A312</f>
        <v>31.12.2015</v>
      </c>
      <c r="C62" s="2">
        <f>'Исходные данные'!B312</f>
        <v>2695.59</v>
      </c>
      <c r="D62" s="6" t="str">
        <f>'Исходные данные'!A64</f>
        <v>09.01.2017</v>
      </c>
      <c r="E62" s="2">
        <f>'Исходные данные'!B64</f>
        <v>2423.4499999999998</v>
      </c>
      <c r="F62" s="13">
        <f t="shared" si="0"/>
        <v>0.89904251017402481</v>
      </c>
      <c r="G62" s="13">
        <f t="shared" si="1"/>
        <v>0.84561010151637073</v>
      </c>
      <c r="H62" s="13">
        <f t="shared" si="2"/>
        <v>2.4360508735236808E-3</v>
      </c>
      <c r="I62" s="13">
        <f t="shared" si="6"/>
        <v>-0.10642495956169917</v>
      </c>
      <c r="J62" s="19">
        <f t="shared" si="3"/>
        <v>-2.5925661570499971E-4</v>
      </c>
      <c r="K62" s="13">
        <f t="shared" si="7"/>
        <v>0.74464733715290365</v>
      </c>
      <c r="L62" s="13">
        <f t="shared" si="4"/>
        <v>-0.2948445456280453</v>
      </c>
      <c r="M62" s="13">
        <f t="shared" si="8"/>
        <v>8.6933306086608417E-2</v>
      </c>
      <c r="N62" s="19">
        <f t="shared" si="5"/>
        <v>2.1177395623058395E-4</v>
      </c>
    </row>
    <row r="63" spans="1:14" x14ac:dyDescent="0.2">
      <c r="A63" s="5">
        <v>61</v>
      </c>
      <c r="B63" s="2" t="str">
        <f>'Исходные данные'!A313</f>
        <v>30.12.2015</v>
      </c>
      <c r="C63" s="2">
        <f>'Исходные данные'!B313</f>
        <v>2705.31</v>
      </c>
      <c r="D63" s="6" t="str">
        <f>'Исходные данные'!A65</f>
        <v>30.12.2016</v>
      </c>
      <c r="E63" s="2">
        <f>'Исходные данные'!B65</f>
        <v>2306.88</v>
      </c>
      <c r="F63" s="13">
        <f t="shared" si="0"/>
        <v>0.85272297814298548</v>
      </c>
      <c r="G63" s="13">
        <f t="shared" si="1"/>
        <v>0.84324996475982483</v>
      </c>
      <c r="H63" s="13">
        <f t="shared" si="2"/>
        <v>2.4292517432896532E-3</v>
      </c>
      <c r="I63" s="13">
        <f t="shared" si="6"/>
        <v>-0.15932054608579357</v>
      </c>
      <c r="J63" s="19">
        <f t="shared" si="3"/>
        <v>-3.8702971432077359E-4</v>
      </c>
      <c r="K63" s="13">
        <f t="shared" si="7"/>
        <v>0.70628239245367508</v>
      </c>
      <c r="L63" s="13">
        <f t="shared" si="4"/>
        <v>-0.34774013215213978</v>
      </c>
      <c r="M63" s="13">
        <f t="shared" si="8"/>
        <v>0.12092319950918756</v>
      </c>
      <c r="N63" s="19">
        <f t="shared" si="5"/>
        <v>2.9375289321185641E-4</v>
      </c>
    </row>
    <row r="64" spans="1:14" x14ac:dyDescent="0.2">
      <c r="A64" s="5">
        <v>62</v>
      </c>
      <c r="B64" s="2" t="str">
        <f>'Исходные данные'!A314</f>
        <v>29.12.2015</v>
      </c>
      <c r="C64" s="2">
        <f>'Исходные данные'!B314</f>
        <v>2608.58</v>
      </c>
      <c r="D64" s="6" t="str">
        <f>'Исходные данные'!A66</f>
        <v>29.12.2016</v>
      </c>
      <c r="E64" s="2">
        <f>'Исходные данные'!B66</f>
        <v>2346</v>
      </c>
      <c r="F64" s="13">
        <f t="shared" si="0"/>
        <v>0.89933987073426924</v>
      </c>
      <c r="G64" s="13">
        <f t="shared" si="1"/>
        <v>0.84089641525371461</v>
      </c>
      <c r="H64" s="13">
        <f t="shared" si="2"/>
        <v>2.4224715897413931E-3</v>
      </c>
      <c r="I64" s="13">
        <f t="shared" si="6"/>
        <v>-0.10609426174558265</v>
      </c>
      <c r="J64" s="19">
        <f t="shared" si="3"/>
        <v>-2.5701033491326109E-4</v>
      </c>
      <c r="K64" s="13">
        <f t="shared" si="7"/>
        <v>0.74489363112327156</v>
      </c>
      <c r="L64" s="13">
        <f t="shared" si="4"/>
        <v>-0.2945138478119288</v>
      </c>
      <c r="M64" s="13">
        <f t="shared" si="8"/>
        <v>8.6738406552987896E-2</v>
      </c>
      <c r="N64" s="19">
        <f t="shared" si="5"/>
        <v>2.1012132561405185E-4</v>
      </c>
    </row>
    <row r="65" spans="1:14" x14ac:dyDescent="0.2">
      <c r="A65" s="5">
        <v>63</v>
      </c>
      <c r="B65" s="2" t="str">
        <f>'Исходные данные'!A315</f>
        <v>28.12.2015</v>
      </c>
      <c r="C65" s="2">
        <f>'Исходные данные'!B315</f>
        <v>2592.02</v>
      </c>
      <c r="D65" s="6" t="str">
        <f>'Исходные данные'!A67</f>
        <v>28.12.2016</v>
      </c>
      <c r="E65" s="2">
        <f>'Исходные данные'!B67</f>
        <v>2357.33</v>
      </c>
      <c r="F65" s="13">
        <f t="shared" si="0"/>
        <v>0.90945671715496024</v>
      </c>
      <c r="G65" s="13">
        <f t="shared" si="1"/>
        <v>0.83854943461272047</v>
      </c>
      <c r="H65" s="13">
        <f t="shared" si="2"/>
        <v>2.4157103599140948E-3</v>
      </c>
      <c r="I65" s="13">
        <f t="shared" si="6"/>
        <v>-9.4907871870558852E-2</v>
      </c>
      <c r="J65" s="19">
        <f t="shared" si="3"/>
        <v>-2.2926992931510853E-4</v>
      </c>
      <c r="K65" s="13">
        <f t="shared" si="7"/>
        <v>0.75327308221963207</v>
      </c>
      <c r="L65" s="13">
        <f t="shared" si="4"/>
        <v>-0.283327457936905</v>
      </c>
      <c r="M65" s="13">
        <f t="shared" si="8"/>
        <v>8.0274448420988617E-2</v>
      </c>
      <c r="N65" s="19">
        <f t="shared" si="5"/>
        <v>1.9391981668697185E-4</v>
      </c>
    </row>
    <row r="66" spans="1:14" x14ac:dyDescent="0.2">
      <c r="A66" s="5">
        <v>64</v>
      </c>
      <c r="B66" s="2" t="str">
        <f>'Исходные данные'!A316</f>
        <v>25.12.2015</v>
      </c>
      <c r="C66" s="2">
        <f>'Исходные данные'!B316</f>
        <v>2565.75</v>
      </c>
      <c r="D66" s="6" t="str">
        <f>'Исходные данные'!A68</f>
        <v>27.12.2016</v>
      </c>
      <c r="E66" s="2">
        <f>'Исходные данные'!B68</f>
        <v>2378.34</v>
      </c>
      <c r="F66" s="13">
        <f t="shared" ref="F66:F129" si="9">E66/C66</f>
        <v>0.92695703010815556</v>
      </c>
      <c r="G66" s="13">
        <f t="shared" ref="G66:G129" si="10">1/POWER(2,A66/248)</f>
        <v>0.83620900450283731</v>
      </c>
      <c r="H66" s="13">
        <f t="shared" ref="H66:H129" si="11">G66/SUM(G$2:G$1242)</f>
        <v>2.4089680009907826E-3</v>
      </c>
      <c r="I66" s="13">
        <f t="shared" si="6"/>
        <v>-7.58480682035335E-2</v>
      </c>
      <c r="J66" s="19">
        <f t="shared" ref="J66:J129" si="12">H66*I66</f>
        <v>-1.8271556923927864E-4</v>
      </c>
      <c r="K66" s="13">
        <f t="shared" si="7"/>
        <v>0.76776801576556297</v>
      </c>
      <c r="L66" s="13">
        <f t="shared" ref="L66:L129" si="13">LN(K66)</f>
        <v>-0.26426765426987958</v>
      </c>
      <c r="M66" s="13">
        <f t="shared" si="8"/>
        <v>6.9837393093304542E-2</v>
      </c>
      <c r="N66" s="19">
        <f t="shared" ref="N66:N129" si="14">M66*H66</f>
        <v>1.6823604523438532E-4</v>
      </c>
    </row>
    <row r="67" spans="1:14" x14ac:dyDescent="0.2">
      <c r="A67" s="5">
        <v>65</v>
      </c>
      <c r="B67" s="2" t="str">
        <f>'Исходные данные'!A317</f>
        <v>24.12.2015</v>
      </c>
      <c r="C67" s="2">
        <f>'Исходные данные'!B317</f>
        <v>2617.37</v>
      </c>
      <c r="D67" s="6" t="str">
        <f>'Исходные данные'!A69</f>
        <v>26.12.2016</v>
      </c>
      <c r="E67" s="2">
        <f>'Исходные данные'!B69</f>
        <v>2364.0100000000002</v>
      </c>
      <c r="F67" s="13">
        <f t="shared" si="9"/>
        <v>0.90320054100108138</v>
      </c>
      <c r="G67" s="13">
        <f t="shared" si="10"/>
        <v>0.83387510664123099</v>
      </c>
      <c r="H67" s="13">
        <f t="shared" si="11"/>
        <v>2.4022444603018934E-3</v>
      </c>
      <c r="I67" s="13">
        <f t="shared" ref="I67:I130" si="15">LN(F67)</f>
        <v>-0.10181066716426744</v>
      </c>
      <c r="J67" s="19">
        <f t="shared" si="12"/>
        <v>-2.4457411119500135E-4</v>
      </c>
      <c r="K67" s="13">
        <f t="shared" ref="K67:K130" si="16">F67/GEOMEAN(F$2:F$1242)</f>
        <v>0.74809129730843404</v>
      </c>
      <c r="L67" s="13">
        <f t="shared" si="13"/>
        <v>-0.29023025323061358</v>
      </c>
      <c r="M67" s="13">
        <f t="shared" ref="M67:M130" si="17">POWER(L67-AVERAGE(L$2:L$1242),2)</f>
        <v>8.4233599890306016E-2</v>
      </c>
      <c r="N67" s="19">
        <f t="shared" si="14"/>
        <v>2.0234969870777379E-4</v>
      </c>
    </row>
    <row r="68" spans="1:14" x14ac:dyDescent="0.2">
      <c r="A68" s="5">
        <v>66</v>
      </c>
      <c r="B68" s="2" t="str">
        <f>'Исходные данные'!A318</f>
        <v>23.12.2015</v>
      </c>
      <c r="C68" s="2">
        <f>'Исходные данные'!B318</f>
        <v>2605.25</v>
      </c>
      <c r="D68" s="6" t="str">
        <f>'Исходные данные'!A70</f>
        <v>23.12.2016</v>
      </c>
      <c r="E68" s="2">
        <f>'Исходные данные'!B70</f>
        <v>2364.73</v>
      </c>
      <c r="F68" s="13">
        <f t="shared" si="9"/>
        <v>0.90767872565012953</v>
      </c>
      <c r="G68" s="13">
        <f t="shared" si="10"/>
        <v>0.83154772279609546</v>
      </c>
      <c r="H68" s="13">
        <f t="shared" si="11"/>
        <v>2.3955396853248675E-3</v>
      </c>
      <c r="I68" s="13">
        <f t="shared" si="15"/>
        <v>-9.6864789368674903E-2</v>
      </c>
      <c r="J68" s="19">
        <f t="shared" si="12"/>
        <v>-2.3204344704329504E-4</v>
      </c>
      <c r="K68" s="13">
        <f t="shared" si="16"/>
        <v>0.75180043034325261</v>
      </c>
      <c r="L68" s="13">
        <f t="shared" si="13"/>
        <v>-0.28528437543502105</v>
      </c>
      <c r="M68" s="13">
        <f t="shared" si="17"/>
        <v>8.1387174867349976E-2</v>
      </c>
      <c r="N68" s="19">
        <f t="shared" si="14"/>
        <v>1.9496620727121154E-4</v>
      </c>
    </row>
    <row r="69" spans="1:14" x14ac:dyDescent="0.2">
      <c r="A69" s="5">
        <v>67</v>
      </c>
      <c r="B69" s="2" t="str">
        <f>'Исходные данные'!A319</f>
        <v>22.12.2015</v>
      </c>
      <c r="C69" s="2">
        <f>'Исходные данные'!B319</f>
        <v>2593.2600000000002</v>
      </c>
      <c r="D69" s="6" t="str">
        <f>'Исходные данные'!A71</f>
        <v>22.12.2016</v>
      </c>
      <c r="E69" s="2">
        <f>'Исходные данные'!B71</f>
        <v>2372.9299999999998</v>
      </c>
      <c r="F69" s="13">
        <f t="shared" si="9"/>
        <v>0.91503744321818858</v>
      </c>
      <c r="G69" s="13">
        <f t="shared" si="10"/>
        <v>0.82922683478651071</v>
      </c>
      <c r="H69" s="13">
        <f t="shared" si="11"/>
        <v>2.3888536236837386E-3</v>
      </c>
      <c r="I69" s="13">
        <f t="shared" si="15"/>
        <v>-8.879029299394664E-2</v>
      </c>
      <c r="J69" s="19">
        <f t="shared" si="12"/>
        <v>-2.1210701316653029E-4</v>
      </c>
      <c r="K69" s="13">
        <f t="shared" si="16"/>
        <v>0.75789541403969074</v>
      </c>
      <c r="L69" s="13">
        <f t="shared" si="13"/>
        <v>-0.27720987906029276</v>
      </c>
      <c r="M69" s="13">
        <f t="shared" si="17"/>
        <v>7.6845317048622075E-2</v>
      </c>
      <c r="N69" s="19">
        <f t="shared" si="14"/>
        <v>1.8357221409472663E-4</v>
      </c>
    </row>
    <row r="70" spans="1:14" x14ac:dyDescent="0.2">
      <c r="A70" s="5">
        <v>68</v>
      </c>
      <c r="B70" s="2" t="str">
        <f>'Исходные данные'!A320</f>
        <v>21.12.2015</v>
      </c>
      <c r="C70" s="2">
        <f>'Исходные данные'!B320</f>
        <v>2567.35</v>
      </c>
      <c r="D70" s="6" t="str">
        <f>'Исходные данные'!A72</f>
        <v>21.12.2016</v>
      </c>
      <c r="E70" s="2">
        <f>'Исходные данные'!B72</f>
        <v>2406.67</v>
      </c>
      <c r="F70" s="13">
        <f t="shared" si="9"/>
        <v>0.93741406508656788</v>
      </c>
      <c r="G70" s="13">
        <f t="shared" si="10"/>
        <v>0.82691242448230051</v>
      </c>
      <c r="H70" s="13">
        <f t="shared" si="11"/>
        <v>2.3821862231487249E-3</v>
      </c>
      <c r="I70" s="13">
        <f t="shared" si="15"/>
        <v>-6.4630189246624822E-2</v>
      </c>
      <c r="J70" s="19">
        <f t="shared" si="12"/>
        <v>-1.5396114642280453E-4</v>
      </c>
      <c r="K70" s="13">
        <f t="shared" si="16"/>
        <v>0.77642923385377349</v>
      </c>
      <c r="L70" s="13">
        <f t="shared" si="13"/>
        <v>-0.25304977531297101</v>
      </c>
      <c r="M70" s="13">
        <f t="shared" si="17"/>
        <v>6.4034188785945065E-2</v>
      </c>
      <c r="N70" s="19">
        <f t="shared" si="14"/>
        <v>1.5254136233638292E-4</v>
      </c>
    </row>
    <row r="71" spans="1:14" x14ac:dyDescent="0.2">
      <c r="A71" s="5">
        <v>69</v>
      </c>
      <c r="B71" s="2" t="str">
        <f>'Исходные данные'!A321</f>
        <v>18.12.2015</v>
      </c>
      <c r="C71" s="2">
        <f>'Исходные данные'!B321</f>
        <v>2598.75</v>
      </c>
      <c r="D71" s="6" t="str">
        <f>'Исходные данные'!A73</f>
        <v>20.12.2016</v>
      </c>
      <c r="E71" s="2">
        <f>'Исходные данные'!B73</f>
        <v>2409.75</v>
      </c>
      <c r="F71" s="13">
        <f t="shared" si="9"/>
        <v>0.92727272727272725</v>
      </c>
      <c r="G71" s="13">
        <f t="shared" si="10"/>
        <v>0.82460447380389035</v>
      </c>
      <c r="H71" s="13">
        <f t="shared" si="11"/>
        <v>2.3755374316358174E-3</v>
      </c>
      <c r="I71" s="13">
        <f t="shared" si="15"/>
        <v>-7.550755250814517E-2</v>
      </c>
      <c r="J71" s="19">
        <f t="shared" si="12"/>
        <v>-1.7937101735430579E-4</v>
      </c>
      <c r="K71" s="13">
        <f t="shared" si="16"/>
        <v>0.76802949734211212</v>
      </c>
      <c r="L71" s="13">
        <f t="shared" si="13"/>
        <v>-0.26392713857449129</v>
      </c>
      <c r="M71" s="13">
        <f t="shared" si="17"/>
        <v>6.9657534476118665E-2</v>
      </c>
      <c r="N71" s="19">
        <f t="shared" si="14"/>
        <v>1.6547408054348235E-4</v>
      </c>
    </row>
    <row r="72" spans="1:14" x14ac:dyDescent="0.2">
      <c r="A72" s="5">
        <v>70</v>
      </c>
      <c r="B72" s="2" t="str">
        <f>'Исходные данные'!A322</f>
        <v>17.12.2015</v>
      </c>
      <c r="C72" s="2">
        <f>'Исходные данные'!B322</f>
        <v>2630.5</v>
      </c>
      <c r="D72" s="6" t="str">
        <f>'Исходные данные'!A74</f>
        <v>19.12.2016</v>
      </c>
      <c r="E72" s="2">
        <f>'Исходные данные'!B74</f>
        <v>2391.71</v>
      </c>
      <c r="F72" s="13">
        <f t="shared" si="9"/>
        <v>0.9092225812583159</v>
      </c>
      <c r="G72" s="13">
        <f t="shared" si="10"/>
        <v>0.82230296472216713</v>
      </c>
      <c r="H72" s="13">
        <f t="shared" si="11"/>
        <v>2.3689071972063792E-3</v>
      </c>
      <c r="I72" s="13">
        <f t="shared" si="15"/>
        <v>-9.5165350908388249E-2</v>
      </c>
      <c r="J72" s="19">
        <f t="shared" si="12"/>
        <v>-2.2543788469155156E-4</v>
      </c>
      <c r="K72" s="13">
        <f t="shared" si="16"/>
        <v>0.75307915515834734</v>
      </c>
      <c r="L72" s="13">
        <f t="shared" si="13"/>
        <v>-0.28358493697473436</v>
      </c>
      <c r="M72" s="13">
        <f t="shared" si="17"/>
        <v>8.0420416478964002E-2</v>
      </c>
      <c r="N72" s="19">
        <f t="shared" si="14"/>
        <v>1.9050850339935233E-4</v>
      </c>
    </row>
    <row r="73" spans="1:14" x14ac:dyDescent="0.2">
      <c r="A73" s="5">
        <v>71</v>
      </c>
      <c r="B73" s="2" t="str">
        <f>'Исходные данные'!A323</f>
        <v>16.12.2015</v>
      </c>
      <c r="C73" s="2">
        <f>'Исходные данные'!B323</f>
        <v>2608.0300000000002</v>
      </c>
      <c r="D73" s="6" t="str">
        <f>'Исходные данные'!A75</f>
        <v>16.12.2016</v>
      </c>
      <c r="E73" s="2">
        <f>'Исходные данные'!B75</f>
        <v>2379.7800000000002</v>
      </c>
      <c r="F73" s="13">
        <f t="shared" si="9"/>
        <v>0.91248183494821766</v>
      </c>
      <c r="G73" s="13">
        <f t="shared" si="10"/>
        <v>0.82000787925833785</v>
      </c>
      <c r="H73" s="13">
        <f t="shared" si="11"/>
        <v>2.3622954680667355E-3</v>
      </c>
      <c r="I73" s="13">
        <f t="shared" si="15"/>
        <v>-9.1587100629698409E-2</v>
      </c>
      <c r="J73" s="19">
        <f t="shared" si="12"/>
        <v>-2.1635579275090862E-4</v>
      </c>
      <c r="K73" s="13">
        <f t="shared" si="16"/>
        <v>0.75577868777646717</v>
      </c>
      <c r="L73" s="13">
        <f t="shared" si="13"/>
        <v>-0.28000668669604456</v>
      </c>
      <c r="M73" s="13">
        <f t="shared" si="17"/>
        <v>7.8403744594496796E-2</v>
      </c>
      <c r="N73" s="19">
        <f t="shared" si="14"/>
        <v>1.8521281053504159E-4</v>
      </c>
    </row>
    <row r="74" spans="1:14" x14ac:dyDescent="0.2">
      <c r="A74" s="5">
        <v>72</v>
      </c>
      <c r="B74" s="2" t="str">
        <f>'Исходные данные'!A324</f>
        <v>15.12.2015</v>
      </c>
      <c r="C74" s="2">
        <f>'Исходные данные'!B324</f>
        <v>2570.58</v>
      </c>
      <c r="D74" s="6" t="str">
        <f>'Исходные данные'!A76</f>
        <v>15.12.2016</v>
      </c>
      <c r="E74" s="2">
        <f>'Исходные данные'!B76</f>
        <v>2363.09</v>
      </c>
      <c r="F74" s="13">
        <f t="shared" si="9"/>
        <v>0.91928280777100901</v>
      </c>
      <c r="G74" s="13">
        <f t="shared" si="10"/>
        <v>0.81771919948378879</v>
      </c>
      <c r="H74" s="13">
        <f t="shared" si="11"/>
        <v>2.3557021925677693E-3</v>
      </c>
      <c r="I74" s="13">
        <f t="shared" si="15"/>
        <v>-8.4161469722079635E-2</v>
      </c>
      <c r="J74" s="19">
        <f t="shared" si="12"/>
        <v>-1.9825935875402893E-4</v>
      </c>
      <c r="K74" s="13">
        <f t="shared" si="16"/>
        <v>0.76141170984742634</v>
      </c>
      <c r="L74" s="13">
        <f t="shared" si="13"/>
        <v>-0.27258105578842584</v>
      </c>
      <c r="M74" s="13">
        <f t="shared" si="17"/>
        <v>7.4300431974732864E-2</v>
      </c>
      <c r="N74" s="19">
        <f t="shared" si="14"/>
        <v>1.7502969051161061E-4</v>
      </c>
    </row>
    <row r="75" spans="1:14" x14ac:dyDescent="0.2">
      <c r="A75" s="5">
        <v>73</v>
      </c>
      <c r="B75" s="2" t="str">
        <f>'Исходные данные'!A325</f>
        <v>14.12.2015</v>
      </c>
      <c r="C75" s="2">
        <f>'Исходные данные'!B325</f>
        <v>2512.92</v>
      </c>
      <c r="D75" s="6" t="str">
        <f>'Исходные данные'!A77</f>
        <v>14.12.2016</v>
      </c>
      <c r="E75" s="2">
        <f>'Исходные данные'!B77</f>
        <v>2369.94</v>
      </c>
      <c r="F75" s="13">
        <f t="shared" si="9"/>
        <v>0.94310204861276925</v>
      </c>
      <c r="G75" s="13">
        <f t="shared" si="10"/>
        <v>0.81543690751994624</v>
      </c>
      <c r="H75" s="13">
        <f t="shared" si="11"/>
        <v>2.3491273192045199E-3</v>
      </c>
      <c r="I75" s="13">
        <f t="shared" si="15"/>
        <v>-5.858078522304732E-2</v>
      </c>
      <c r="J75" s="19">
        <f t="shared" si="12"/>
        <v>-1.376137229479129E-4</v>
      </c>
      <c r="K75" s="13">
        <f t="shared" si="16"/>
        <v>0.78114040350217595</v>
      </c>
      <c r="L75" s="13">
        <f t="shared" si="13"/>
        <v>-0.24700037128939351</v>
      </c>
      <c r="M75" s="13">
        <f t="shared" si="17"/>
        <v>6.1009183417098191E-2</v>
      </c>
      <c r="N75" s="19">
        <f t="shared" si="14"/>
        <v>1.4331833948746472E-4</v>
      </c>
    </row>
    <row r="76" spans="1:14" x14ac:dyDescent="0.2">
      <c r="A76" s="5">
        <v>74</v>
      </c>
      <c r="B76" s="2" t="str">
        <f>'Исходные данные'!A326</f>
        <v>11.12.2015</v>
      </c>
      <c r="C76" s="2">
        <f>'Исходные данные'!B326</f>
        <v>2574.0500000000002</v>
      </c>
      <c r="D76" s="6" t="str">
        <f>'Исходные данные'!A78</f>
        <v>13.12.2016</v>
      </c>
      <c r="E76" s="2">
        <f>'Исходные данные'!B78</f>
        <v>2396.41</v>
      </c>
      <c r="F76" s="13">
        <f t="shared" si="9"/>
        <v>0.93098813154367621</v>
      </c>
      <c r="G76" s="13">
        <f t="shared" si="10"/>
        <v>0.81316098553813598</v>
      </c>
      <c r="H76" s="13">
        <f t="shared" si="11"/>
        <v>2.3425707966157777E-3</v>
      </c>
      <c r="I76" s="13">
        <f t="shared" si="15"/>
        <v>-7.1508749859714893E-2</v>
      </c>
      <c r="J76" s="19">
        <f t="shared" si="12"/>
        <v>-1.6751430912387069E-4</v>
      </c>
      <c r="K76" s="13">
        <f t="shared" si="16"/>
        <v>0.77110684448142941</v>
      </c>
      <c r="L76" s="13">
        <f t="shared" si="13"/>
        <v>-0.25992833592606102</v>
      </c>
      <c r="M76" s="13">
        <f t="shared" si="17"/>
        <v>6.7562739817291162E-2</v>
      </c>
      <c r="N76" s="19">
        <f t="shared" si="14"/>
        <v>1.5827050123533629E-4</v>
      </c>
    </row>
    <row r="77" spans="1:14" x14ac:dyDescent="0.2">
      <c r="A77" s="5">
        <v>75</v>
      </c>
      <c r="B77" s="2" t="str">
        <f>'Исходные данные'!A327</f>
        <v>10.12.2015</v>
      </c>
      <c r="C77" s="2">
        <f>'Исходные данные'!B327</f>
        <v>2562.0700000000002</v>
      </c>
      <c r="D77" s="6" t="str">
        <f>'Исходные данные'!A79</f>
        <v>12.12.2016</v>
      </c>
      <c r="E77" s="2">
        <f>'Исходные данные'!B79</f>
        <v>2434.5</v>
      </c>
      <c r="F77" s="13">
        <f t="shared" si="9"/>
        <v>0.9502082300639717</v>
      </c>
      <c r="G77" s="13">
        <f t="shared" si="10"/>
        <v>0.81089141575944457</v>
      </c>
      <c r="H77" s="13">
        <f t="shared" si="11"/>
        <v>2.3360325735836854E-3</v>
      </c>
      <c r="I77" s="13">
        <f t="shared" si="15"/>
        <v>-5.1074128865045462E-2</v>
      </c>
      <c r="J77" s="19">
        <f t="shared" si="12"/>
        <v>-1.1931082869615694E-4</v>
      </c>
      <c r="K77" s="13">
        <f t="shared" si="16"/>
        <v>0.78702621984020316</v>
      </c>
      <c r="L77" s="13">
        <f t="shared" si="13"/>
        <v>-0.23949371493139165</v>
      </c>
      <c r="M77" s="13">
        <f t="shared" si="17"/>
        <v>5.7357239491638637E-2</v>
      </c>
      <c r="N77" s="19">
        <f t="shared" si="14"/>
        <v>1.339883797833084E-4</v>
      </c>
    </row>
    <row r="78" spans="1:14" x14ac:dyDescent="0.2">
      <c r="A78" s="5">
        <v>76</v>
      </c>
      <c r="B78" s="2" t="str">
        <f>'Исходные данные'!A328</f>
        <v>09.12.2015</v>
      </c>
      <c r="C78" s="2">
        <f>'Исходные данные'!B328</f>
        <v>2605.41</v>
      </c>
      <c r="D78" s="6" t="str">
        <f>'Исходные данные'!A80</f>
        <v>09.12.2016</v>
      </c>
      <c r="E78" s="2">
        <f>'Исходные данные'!B80</f>
        <v>2449.65</v>
      </c>
      <c r="F78" s="13">
        <f t="shared" si="9"/>
        <v>0.94021670293734971</v>
      </c>
      <c r="G78" s="13">
        <f t="shared" si="10"/>
        <v>0.80862818045458085</v>
      </c>
      <c r="H78" s="13">
        <f t="shared" si="11"/>
        <v>2.3295125990333387E-3</v>
      </c>
      <c r="I78" s="13">
        <f t="shared" si="15"/>
        <v>-6.1644895247472679E-2</v>
      </c>
      <c r="J78" s="19">
        <f t="shared" si="12"/>
        <v>-1.43602560145078E-4</v>
      </c>
      <c r="K78" s="13">
        <f t="shared" si="16"/>
        <v>0.778750566592739</v>
      </c>
      <c r="L78" s="13">
        <f t="shared" si="13"/>
        <v>-0.25006448131381875</v>
      </c>
      <c r="M78" s="13">
        <f t="shared" si="17"/>
        <v>6.2532244814749158E-2</v>
      </c>
      <c r="N78" s="19">
        <f t="shared" si="14"/>
        <v>1.4566965214179534E-4</v>
      </c>
    </row>
    <row r="79" spans="1:14" x14ac:dyDescent="0.2">
      <c r="A79" s="5">
        <v>77</v>
      </c>
      <c r="B79" s="2" t="str">
        <f>'Исходные данные'!A329</f>
        <v>08.12.2015</v>
      </c>
      <c r="C79" s="2">
        <f>'Исходные данные'!B329</f>
        <v>2575.85</v>
      </c>
      <c r="D79" s="6" t="str">
        <f>'Исходные данные'!A81</f>
        <v>08.12.2016</v>
      </c>
      <c r="E79" s="2">
        <f>'Исходные данные'!B81</f>
        <v>2450.89</v>
      </c>
      <c r="F79" s="13">
        <f t="shared" si="9"/>
        <v>0.95148785837684646</v>
      </c>
      <c r="G79" s="13">
        <f t="shared" si="10"/>
        <v>0.80637126194373587</v>
      </c>
      <c r="H79" s="13">
        <f t="shared" si="11"/>
        <v>2.3230108220323822E-3</v>
      </c>
      <c r="I79" s="13">
        <f t="shared" si="15"/>
        <v>-4.9728352835129754E-2</v>
      </c>
      <c r="J79" s="19">
        <f t="shared" si="12"/>
        <v>-1.1551950179785112E-4</v>
      </c>
      <c r="K79" s="13">
        <f t="shared" si="16"/>
        <v>0.78808609387835427</v>
      </c>
      <c r="L79" s="13">
        <f t="shared" si="13"/>
        <v>-0.23814793890147595</v>
      </c>
      <c r="M79" s="13">
        <f t="shared" si="17"/>
        <v>5.6714440803021071E-2</v>
      </c>
      <c r="N79" s="19">
        <f t="shared" si="14"/>
        <v>1.3174825975093287E-4</v>
      </c>
    </row>
    <row r="80" spans="1:14" x14ac:dyDescent="0.2">
      <c r="A80" s="5">
        <v>78</v>
      </c>
      <c r="B80" s="2" t="str">
        <f>'Исходные данные'!A330</f>
        <v>07.12.2015</v>
      </c>
      <c r="C80" s="2">
        <f>'Исходные данные'!B330</f>
        <v>2555.91</v>
      </c>
      <c r="D80" s="6" t="str">
        <f>'Исходные данные'!A82</f>
        <v>07.12.2016</v>
      </c>
      <c r="E80" s="2">
        <f>'Исходные данные'!B82</f>
        <v>2445.96</v>
      </c>
      <c r="F80" s="13">
        <f t="shared" si="9"/>
        <v>0.95698205335868636</v>
      </c>
      <c r="G80" s="13">
        <f t="shared" si="10"/>
        <v>0.80412064259644689</v>
      </c>
      <c r="H80" s="13">
        <f t="shared" si="11"/>
        <v>2.3165271917906182E-3</v>
      </c>
      <c r="I80" s="13">
        <f t="shared" si="15"/>
        <v>-4.3970640726249267E-2</v>
      </c>
      <c r="J80" s="19">
        <f t="shared" si="12"/>
        <v>-1.018591848828124E-4</v>
      </c>
      <c r="K80" s="13">
        <f t="shared" si="16"/>
        <v>0.79263675485014085</v>
      </c>
      <c r="L80" s="13">
        <f t="shared" si="13"/>
        <v>-0.23239022679259538</v>
      </c>
      <c r="M80" s="13">
        <f t="shared" si="17"/>
        <v>5.4005217508713864E-2</v>
      </c>
      <c r="N80" s="19">
        <f t="shared" si="14"/>
        <v>1.2510455485750246E-4</v>
      </c>
    </row>
    <row r="81" spans="1:14" x14ac:dyDescent="0.2">
      <c r="A81" s="5">
        <v>79</v>
      </c>
      <c r="B81" s="2" t="str">
        <f>'Исходные данные'!A331</f>
        <v>04.12.2015</v>
      </c>
      <c r="C81" s="2">
        <f>'Исходные данные'!B331</f>
        <v>2502.09</v>
      </c>
      <c r="D81" s="6" t="str">
        <f>'Исходные данные'!A83</f>
        <v>06.12.2016</v>
      </c>
      <c r="E81" s="2">
        <f>'Исходные данные'!B83</f>
        <v>2417.3000000000002</v>
      </c>
      <c r="F81" s="13">
        <f t="shared" si="9"/>
        <v>0.96611233009204311</v>
      </c>
      <c r="G81" s="13">
        <f t="shared" si="10"/>
        <v>0.80187630483145822</v>
      </c>
      <c r="H81" s="13">
        <f t="shared" si="11"/>
        <v>2.310061657659606E-3</v>
      </c>
      <c r="I81" s="13">
        <f t="shared" si="15"/>
        <v>-3.4475167790873909E-2</v>
      </c>
      <c r="J81" s="19">
        <f t="shared" si="12"/>
        <v>-7.9639763255079244E-5</v>
      </c>
      <c r="K81" s="13">
        <f t="shared" si="16"/>
        <v>0.80019906272771513</v>
      </c>
      <c r="L81" s="13">
        <f t="shared" si="13"/>
        <v>-0.22289475385722007</v>
      </c>
      <c r="M81" s="13">
        <f t="shared" si="17"/>
        <v>4.9682071297070675E-2</v>
      </c>
      <c r="N81" s="19">
        <f t="shared" si="14"/>
        <v>1.1476864797647381E-4</v>
      </c>
    </row>
    <row r="82" spans="1:14" x14ac:dyDescent="0.2">
      <c r="A82" s="5">
        <v>80</v>
      </c>
      <c r="B82" s="2" t="str">
        <f>'Исходные данные'!A332</f>
        <v>03.12.2015</v>
      </c>
      <c r="C82" s="2">
        <f>'Исходные данные'!B332</f>
        <v>2506.73</v>
      </c>
      <c r="D82" s="6" t="str">
        <f>'Исходные данные'!A84</f>
        <v>05.12.2016</v>
      </c>
      <c r="E82" s="2">
        <f>'Исходные данные'!B84</f>
        <v>2420.41</v>
      </c>
      <c r="F82" s="13">
        <f t="shared" si="9"/>
        <v>0.96556469982806281</v>
      </c>
      <c r="G82" s="13">
        <f t="shared" si="10"/>
        <v>0.79963823111658405</v>
      </c>
      <c r="H82" s="13">
        <f t="shared" si="11"/>
        <v>2.3036141691322662E-3</v>
      </c>
      <c r="I82" s="13">
        <f t="shared" si="15"/>
        <v>-3.504216762590779E-2</v>
      </c>
      <c r="J82" s="19">
        <f t="shared" si="12"/>
        <v>-8.0723633860149176E-5</v>
      </c>
      <c r="K82" s="13">
        <f t="shared" si="16"/>
        <v>0.79974547859437051</v>
      </c>
      <c r="L82" s="13">
        <f t="shared" si="13"/>
        <v>-0.22346175369225393</v>
      </c>
      <c r="M82" s="13">
        <f t="shared" si="17"/>
        <v>4.9935155363217514E-2</v>
      </c>
      <c r="N82" s="19">
        <f t="shared" si="14"/>
        <v>1.1503133143252894E-4</v>
      </c>
    </row>
    <row r="83" spans="1:14" x14ac:dyDescent="0.2">
      <c r="A83" s="5">
        <v>81</v>
      </c>
      <c r="B83" s="2" t="str">
        <f>'Исходные данные'!A333</f>
        <v>02.12.2015</v>
      </c>
      <c r="C83" s="2">
        <f>'Исходные данные'!B333</f>
        <v>2504.2600000000002</v>
      </c>
      <c r="D83" s="6" t="str">
        <f>'Исходные данные'!A85</f>
        <v>02.12.2016</v>
      </c>
      <c r="E83" s="2">
        <f>'Исходные данные'!B85</f>
        <v>2384.14</v>
      </c>
      <c r="F83" s="13">
        <f t="shared" si="9"/>
        <v>0.95203373451638396</v>
      </c>
      <c r="G83" s="13">
        <f t="shared" si="10"/>
        <v>0.79740640396857188</v>
      </c>
      <c r="H83" s="13">
        <f t="shared" si="11"/>
        <v>2.2971846758424869E-3</v>
      </c>
      <c r="I83" s="13">
        <f t="shared" si="15"/>
        <v>-4.9154809402221569E-2</v>
      </c>
      <c r="J83" s="19">
        <f t="shared" si="12"/>
        <v>-1.1291767490274158E-4</v>
      </c>
      <c r="K83" s="13">
        <f t="shared" si="16"/>
        <v>0.78853822512812488</v>
      </c>
      <c r="L83" s="13">
        <f t="shared" si="13"/>
        <v>-0.23757439546856776</v>
      </c>
      <c r="M83" s="13">
        <f t="shared" si="17"/>
        <v>5.6441593382255378E-2</v>
      </c>
      <c r="N83" s="19">
        <f t="shared" si="14"/>
        <v>1.2965676339784978E-4</v>
      </c>
    </row>
    <row r="84" spans="1:14" x14ac:dyDescent="0.2">
      <c r="A84" s="5">
        <v>82</v>
      </c>
      <c r="B84" s="2" t="str">
        <f>'Исходные данные'!A334</f>
        <v>01.12.2015</v>
      </c>
      <c r="C84" s="2">
        <f>'Исходные данные'!B334</f>
        <v>2497.5500000000002</v>
      </c>
      <c r="D84" s="6" t="str">
        <f>'Исходные данные'!A86</f>
        <v>01.12.2016</v>
      </c>
      <c r="E84" s="2">
        <f>'Исходные данные'!B86</f>
        <v>2438.1</v>
      </c>
      <c r="F84" s="13">
        <f t="shared" si="9"/>
        <v>0.97619667273928434</v>
      </c>
      <c r="G84" s="13">
        <f t="shared" si="10"/>
        <v>0.79518080595296581</v>
      </c>
      <c r="H84" s="13">
        <f t="shared" si="11"/>
        <v>2.2907731275647316E-3</v>
      </c>
      <c r="I84" s="13">
        <f t="shared" si="15"/>
        <v>-2.4091203915062028E-2</v>
      </c>
      <c r="J84" s="19">
        <f t="shared" si="12"/>
        <v>-5.5187482539306349E-5</v>
      </c>
      <c r="K84" s="13">
        <f t="shared" si="16"/>
        <v>0.80855159201773963</v>
      </c>
      <c r="L84" s="13">
        <f t="shared" si="13"/>
        <v>-0.21251078998140813</v>
      </c>
      <c r="M84" s="13">
        <f t="shared" si="17"/>
        <v>4.5160835858522104E-2</v>
      </c>
      <c r="N84" s="19">
        <f t="shared" si="14"/>
        <v>1.0345322920306416E-4</v>
      </c>
    </row>
    <row r="85" spans="1:14" x14ac:dyDescent="0.2">
      <c r="A85" s="5">
        <v>83</v>
      </c>
      <c r="B85" s="2" t="str">
        <f>'Исходные данные'!A335</f>
        <v>30.11.2015</v>
      </c>
      <c r="C85" s="2">
        <f>'Исходные данные'!B335</f>
        <v>2485.3000000000002</v>
      </c>
      <c r="D85" s="6" t="str">
        <f>'Исходные данные'!A87</f>
        <v>30.11.2016</v>
      </c>
      <c r="E85" s="2">
        <f>'Исходные данные'!B87</f>
        <v>2470.1</v>
      </c>
      <c r="F85" s="13">
        <f t="shared" si="9"/>
        <v>0.99388403814428827</v>
      </c>
      <c r="G85" s="13">
        <f t="shared" si="10"/>
        <v>0.79296141968397016</v>
      </c>
      <c r="H85" s="13">
        <f t="shared" si="11"/>
        <v>2.2843794742136445E-3</v>
      </c>
      <c r="I85" s="13">
        <f t="shared" si="15"/>
        <v>-6.1347409577549765E-3</v>
      </c>
      <c r="J85" s="19">
        <f t="shared" si="12"/>
        <v>-1.4014076323513222E-5</v>
      </c>
      <c r="K85" s="13">
        <f t="shared" si="16"/>
        <v>0.82320145495640873</v>
      </c>
      <c r="L85" s="13">
        <f t="shared" si="13"/>
        <v>-0.19455432702410119</v>
      </c>
      <c r="M85" s="13">
        <f t="shared" si="17"/>
        <v>3.7851386163800869E-2</v>
      </c>
      <c r="N85" s="19">
        <f t="shared" si="14"/>
        <v>8.6466929623121044E-5</v>
      </c>
    </row>
    <row r="86" spans="1:14" x14ac:dyDescent="0.2">
      <c r="A86" s="5">
        <v>84</v>
      </c>
      <c r="B86" s="2" t="str">
        <f>'Исходные данные'!A336</f>
        <v>27.11.2015</v>
      </c>
      <c r="C86" s="2">
        <f>'Исходные данные'!B336</f>
        <v>2461.5100000000002</v>
      </c>
      <c r="D86" s="6" t="str">
        <f>'Исходные данные'!A88</f>
        <v>29.11.2016</v>
      </c>
      <c r="E86" s="2">
        <f>'Исходные данные'!B88</f>
        <v>2499.5500000000002</v>
      </c>
      <c r="F86" s="13">
        <f t="shared" si="9"/>
        <v>1.0154539286860504</v>
      </c>
      <c r="G86" s="13">
        <f t="shared" si="10"/>
        <v>0.7907482278243142</v>
      </c>
      <c r="H86" s="13">
        <f t="shared" si="11"/>
        <v>2.2780036658436613E-3</v>
      </c>
      <c r="I86" s="13">
        <f t="shared" si="15"/>
        <v>1.5335732900867222E-2</v>
      </c>
      <c r="J86" s="19">
        <f t="shared" si="12"/>
        <v>3.4934855766574778E-5</v>
      </c>
      <c r="K86" s="13">
        <f t="shared" si="16"/>
        <v>0.84106708575010036</v>
      </c>
      <c r="L86" s="13">
        <f t="shared" si="13"/>
        <v>-0.17308385316547889</v>
      </c>
      <c r="M86" s="13">
        <f t="shared" si="17"/>
        <v>2.9958020226609018E-2</v>
      </c>
      <c r="N86" s="19">
        <f t="shared" si="14"/>
        <v>6.8244479897633899E-5</v>
      </c>
    </row>
    <row r="87" spans="1:14" x14ac:dyDescent="0.2">
      <c r="A87" s="5">
        <v>85</v>
      </c>
      <c r="B87" s="2" t="str">
        <f>'Исходные данные'!A337</f>
        <v>26.11.2015</v>
      </c>
      <c r="C87" s="2">
        <f>'Исходные данные'!B337</f>
        <v>2454</v>
      </c>
      <c r="D87" s="6" t="str">
        <f>'Исходные данные'!A89</f>
        <v>28.11.2016</v>
      </c>
      <c r="E87" s="2">
        <f>'Исходные данные'!B89</f>
        <v>2479.8000000000002</v>
      </c>
      <c r="F87" s="13">
        <f t="shared" si="9"/>
        <v>1.0105134474327628</v>
      </c>
      <c r="G87" s="13">
        <f t="shared" si="10"/>
        <v>0.78854121308511582</v>
      </c>
      <c r="H87" s="13">
        <f t="shared" si="11"/>
        <v>2.2716456526486171E-3</v>
      </c>
      <c r="I87" s="13">
        <f t="shared" si="15"/>
        <v>1.0458565474884928E-2</v>
      </c>
      <c r="J87" s="19">
        <f t="shared" si="12"/>
        <v>2.3758154793963267E-5</v>
      </c>
      <c r="K87" s="13">
        <f t="shared" si="16"/>
        <v>0.83697504764524766</v>
      </c>
      <c r="L87" s="13">
        <f t="shared" si="13"/>
        <v>-0.17796102059146127</v>
      </c>
      <c r="M87" s="13">
        <f t="shared" si="17"/>
        <v>3.1670124849954462E-2</v>
      </c>
      <c r="N87" s="19">
        <f t="shared" si="14"/>
        <v>7.1943301434237989E-5</v>
      </c>
    </row>
    <row r="88" spans="1:14" x14ac:dyDescent="0.2">
      <c r="A88" s="5">
        <v>86</v>
      </c>
      <c r="B88" s="2" t="str">
        <f>'Исходные данные'!A338</f>
        <v>25.11.2015</v>
      </c>
      <c r="C88" s="2">
        <f>'Исходные данные'!B338</f>
        <v>2457.38</v>
      </c>
      <c r="D88" s="6" t="str">
        <f>'Исходные данные'!A90</f>
        <v>25.11.2016</v>
      </c>
      <c r="E88" s="2">
        <f>'Исходные данные'!B90</f>
        <v>2486.09</v>
      </c>
      <c r="F88" s="13">
        <f t="shared" si="9"/>
        <v>1.0116831747633659</v>
      </c>
      <c r="G88" s="13">
        <f t="shared" si="10"/>
        <v>0.78634035822574722</v>
      </c>
      <c r="H88" s="13">
        <f t="shared" si="11"/>
        <v>2.2653053849613584E-3</v>
      </c>
      <c r="I88" s="13">
        <f t="shared" si="15"/>
        <v>1.161545343348047E-2</v>
      </c>
      <c r="J88" s="19">
        <f t="shared" si="12"/>
        <v>2.6312549211631209E-5</v>
      </c>
      <c r="K88" s="13">
        <f t="shared" si="16"/>
        <v>0.83794389431497851</v>
      </c>
      <c r="L88" s="13">
        <f t="shared" si="13"/>
        <v>-0.17680413263286571</v>
      </c>
      <c r="M88" s="13">
        <f t="shared" si="17"/>
        <v>3.1259701316059929E-2</v>
      </c>
      <c r="N88" s="19">
        <f t="shared" si="14"/>
        <v>7.0812769723554222E-5</v>
      </c>
    </row>
    <row r="89" spans="1:14" x14ac:dyDescent="0.2">
      <c r="A89" s="5">
        <v>87</v>
      </c>
      <c r="B89" s="2" t="str">
        <f>'Исходные данные'!A339</f>
        <v>24.11.2015</v>
      </c>
      <c r="C89" s="2">
        <f>'Исходные данные'!B339</f>
        <v>2458.96</v>
      </c>
      <c r="D89" s="6" t="str">
        <f>'Исходные данные'!A91</f>
        <v>24.11.2016</v>
      </c>
      <c r="E89" s="2">
        <f>'Исходные данные'!B91</f>
        <v>2454.79</v>
      </c>
      <c r="F89" s="13">
        <f t="shared" si="9"/>
        <v>0.99830416110876141</v>
      </c>
      <c r="G89" s="13">
        <f t="shared" si="10"/>
        <v>0.78414564605369996</v>
      </c>
      <c r="H89" s="13">
        <f t="shared" si="11"/>
        <v>2.2589828132533558E-3</v>
      </c>
      <c r="I89" s="13">
        <f t="shared" si="15"/>
        <v>-1.6972784537520457E-3</v>
      </c>
      <c r="J89" s="19">
        <f t="shared" si="12"/>
        <v>-3.834122856331102E-6</v>
      </c>
      <c r="K89" s="13">
        <f t="shared" si="16"/>
        <v>0.82686249740783435</v>
      </c>
      <c r="L89" s="13">
        <f t="shared" si="13"/>
        <v>-0.19011686452009821</v>
      </c>
      <c r="M89" s="13">
        <f t="shared" si="17"/>
        <v>3.6144422174953339E-2</v>
      </c>
      <c r="N89" s="19">
        <f t="shared" si="14"/>
        <v>8.1649628488193065E-5</v>
      </c>
    </row>
    <row r="90" spans="1:14" x14ac:dyDescent="0.2">
      <c r="A90" s="5">
        <v>88</v>
      </c>
      <c r="B90" s="2" t="str">
        <f>'Исходные данные'!A340</f>
        <v>23.11.2015</v>
      </c>
      <c r="C90" s="2">
        <f>'Исходные данные'!B340</f>
        <v>2439.09</v>
      </c>
      <c r="D90" s="6" t="str">
        <f>'Исходные данные'!A92</f>
        <v>23.11.2016</v>
      </c>
      <c r="E90" s="2">
        <f>'Исходные данные'!B92</f>
        <v>2440.5</v>
      </c>
      <c r="F90" s="13">
        <f t="shared" si="9"/>
        <v>1.0005780844495282</v>
      </c>
      <c r="G90" s="13">
        <f t="shared" si="10"/>
        <v>0.78195705942445082</v>
      </c>
      <c r="H90" s="13">
        <f t="shared" si="11"/>
        <v>2.2526778881343155E-3</v>
      </c>
      <c r="I90" s="13">
        <f t="shared" si="15"/>
        <v>5.7791742307999514E-4</v>
      </c>
      <c r="J90" s="19">
        <f t="shared" si="12"/>
        <v>1.3018618001398692E-6</v>
      </c>
      <c r="K90" s="13">
        <f t="shared" si="16"/>
        <v>0.8287459133102304</v>
      </c>
      <c r="L90" s="13">
        <f t="shared" si="13"/>
        <v>-0.18784166864326621</v>
      </c>
      <c r="M90" s="13">
        <f t="shared" si="17"/>
        <v>3.5284492478686577E-2</v>
      </c>
      <c r="N90" s="19">
        <f t="shared" si="14"/>
        <v>7.9484596000778813E-5</v>
      </c>
    </row>
    <row r="91" spans="1:14" x14ac:dyDescent="0.2">
      <c r="A91" s="5">
        <v>89</v>
      </c>
      <c r="B91" s="2" t="str">
        <f>'Исходные данные'!A341</f>
        <v>20.11.2015</v>
      </c>
      <c r="C91" s="2">
        <f>'Исходные данные'!B341</f>
        <v>2425.13</v>
      </c>
      <c r="D91" s="6" t="str">
        <f>'Исходные данные'!A93</f>
        <v>22.11.2016</v>
      </c>
      <c r="E91" s="2">
        <f>'Исходные данные'!B93</f>
        <v>2478.46</v>
      </c>
      <c r="F91" s="13">
        <f t="shared" si="9"/>
        <v>1.0219905737012036</v>
      </c>
      <c r="G91" s="13">
        <f t="shared" si="10"/>
        <v>0.77977458124132759</v>
      </c>
      <c r="H91" s="13">
        <f t="shared" si="11"/>
        <v>2.2463905603517954E-3</v>
      </c>
      <c r="I91" s="13">
        <f t="shared" si="15"/>
        <v>2.1752268354636128E-2</v>
      </c>
      <c r="J91" s="19">
        <f t="shared" si="12"/>
        <v>4.8864090298093674E-5</v>
      </c>
      <c r="K91" s="13">
        <f t="shared" si="16"/>
        <v>0.8464811737930622</v>
      </c>
      <c r="L91" s="13">
        <f t="shared" si="13"/>
        <v>-0.16666731771171001</v>
      </c>
      <c r="M91" s="13">
        <f t="shared" si="17"/>
        <v>2.7777994793216045E-2</v>
      </c>
      <c r="N91" s="19">
        <f t="shared" si="14"/>
        <v>6.2400225288981845E-5</v>
      </c>
    </row>
    <row r="92" spans="1:14" x14ac:dyDescent="0.2">
      <c r="A92" s="5">
        <v>90</v>
      </c>
      <c r="B92" s="2" t="str">
        <f>'Исходные данные'!A342</f>
        <v>19.11.2015</v>
      </c>
      <c r="C92" s="2">
        <f>'Исходные данные'!B342</f>
        <v>2418.63</v>
      </c>
      <c r="D92" s="6" t="str">
        <f>'Исходные данные'!A94</f>
        <v>21.11.2016</v>
      </c>
      <c r="E92" s="2">
        <f>'Исходные данные'!B94</f>
        <v>2499.65</v>
      </c>
      <c r="F92" s="13">
        <f t="shared" si="9"/>
        <v>1.033498302758173</v>
      </c>
      <c r="G92" s="13">
        <f t="shared" si="10"/>
        <v>0.77759819445537548</v>
      </c>
      <c r="H92" s="13">
        <f t="shared" si="11"/>
        <v>2.2401207807908169E-3</v>
      </c>
      <c r="I92" s="13">
        <f t="shared" si="15"/>
        <v>3.2949457911122158E-2</v>
      </c>
      <c r="J92" s="19">
        <f t="shared" si="12"/>
        <v>7.3810765382497127E-5</v>
      </c>
      <c r="K92" s="13">
        <f t="shared" si="16"/>
        <v>0.85601264722393544</v>
      </c>
      <c r="L92" s="13">
        <f t="shared" si="13"/>
        <v>-0.15547012815522404</v>
      </c>
      <c r="M92" s="13">
        <f t="shared" si="17"/>
        <v>2.4170960748601752E-2</v>
      </c>
      <c r="N92" s="19">
        <f t="shared" si="14"/>
        <v>5.4145871464621946E-5</v>
      </c>
    </row>
    <row r="93" spans="1:14" x14ac:dyDescent="0.2">
      <c r="A93" s="5">
        <v>91</v>
      </c>
      <c r="B93" s="2" t="str">
        <f>'Исходные данные'!A343</f>
        <v>18.11.2015</v>
      </c>
      <c r="C93" s="2">
        <f>'Исходные данные'!B343</f>
        <v>2399.56</v>
      </c>
      <c r="D93" s="6" t="str">
        <f>'Исходные данные'!A95</f>
        <v>18.11.2016</v>
      </c>
      <c r="E93" s="2">
        <f>'Исходные данные'!B95</f>
        <v>2467.42</v>
      </c>
      <c r="F93" s="13">
        <f t="shared" si="9"/>
        <v>1.0282801847005285</v>
      </c>
      <c r="G93" s="13">
        <f t="shared" si="10"/>
        <v>0.77542788206522428</v>
      </c>
      <c r="H93" s="13">
        <f t="shared" si="11"/>
        <v>2.233868500473486E-3</v>
      </c>
      <c r="I93" s="13">
        <f t="shared" si="15"/>
        <v>2.7887683107725415E-2</v>
      </c>
      <c r="J93" s="19">
        <f t="shared" si="12"/>
        <v>6.2297416845534344E-5</v>
      </c>
      <c r="K93" s="13">
        <f t="shared" si="16"/>
        <v>0.85169065168690317</v>
      </c>
      <c r="L93" s="13">
        <f t="shared" si="13"/>
        <v>-0.16053190295862077</v>
      </c>
      <c r="M93" s="13">
        <f t="shared" si="17"/>
        <v>2.5770491867516E-2</v>
      </c>
      <c r="N93" s="19">
        <f t="shared" si="14"/>
        <v>5.7567890024552132E-5</v>
      </c>
    </row>
    <row r="94" spans="1:14" x14ac:dyDescent="0.2">
      <c r="A94" s="5">
        <v>92</v>
      </c>
      <c r="B94" s="2" t="str">
        <f>'Исходные данные'!A344</f>
        <v>17.11.2015</v>
      </c>
      <c r="C94" s="2">
        <f>'Исходные данные'!B344</f>
        <v>2433.31</v>
      </c>
      <c r="D94" s="6" t="str">
        <f>'Исходные данные'!A96</f>
        <v>17.11.2016</v>
      </c>
      <c r="E94" s="2">
        <f>'Исходные данные'!B96</f>
        <v>2462.84</v>
      </c>
      <c r="F94" s="13">
        <f t="shared" si="9"/>
        <v>1.0121357328083969</v>
      </c>
      <c r="G94" s="13">
        <f t="shared" si="10"/>
        <v>0.77326362711695584</v>
      </c>
      <c r="H94" s="13">
        <f t="shared" si="11"/>
        <v>2.2276336705586079E-3</v>
      </c>
      <c r="I94" s="13">
        <f t="shared" si="15"/>
        <v>1.2062685199999749E-2</v>
      </c>
      <c r="J94" s="19">
        <f t="shared" si="12"/>
        <v>2.6871243708868438E-5</v>
      </c>
      <c r="K94" s="13">
        <f t="shared" si="16"/>
        <v>0.83831873325677031</v>
      </c>
      <c r="L94" s="13">
        <f t="shared" si="13"/>
        <v>-0.17635690086634637</v>
      </c>
      <c r="M94" s="13">
        <f t="shared" si="17"/>
        <v>3.110175648318228E-2</v>
      </c>
      <c r="N94" s="19">
        <f t="shared" si="14"/>
        <v>6.9283319955451328E-5</v>
      </c>
    </row>
    <row r="95" spans="1:14" x14ac:dyDescent="0.2">
      <c r="A95" s="5">
        <v>93</v>
      </c>
      <c r="B95" s="2" t="str">
        <f>'Исходные данные'!A345</f>
        <v>16.11.2015</v>
      </c>
      <c r="C95" s="2">
        <f>'Исходные данные'!B345</f>
        <v>2406.04</v>
      </c>
      <c r="D95" s="6" t="str">
        <f>'Исходные данные'!A97</f>
        <v>16.11.2016</v>
      </c>
      <c r="E95" s="2">
        <f>'Исходные данные'!B97</f>
        <v>2483.4899999999998</v>
      </c>
      <c r="F95" s="13">
        <f t="shared" si="9"/>
        <v>1.0321898222805939</v>
      </c>
      <c r="G95" s="13">
        <f t="shared" si="10"/>
        <v>0.77110541270397037</v>
      </c>
      <c r="H95" s="13">
        <f t="shared" si="11"/>
        <v>2.2214162423413045E-3</v>
      </c>
      <c r="I95" s="13">
        <f t="shared" si="15"/>
        <v>3.1682586463565338E-2</v>
      </c>
      <c r="J95" s="19">
        <f t="shared" si="12"/>
        <v>7.0380212169546797E-5</v>
      </c>
      <c r="K95" s="13">
        <f t="shared" si="16"/>
        <v>0.8549288758868524</v>
      </c>
      <c r="L95" s="13">
        <f t="shared" si="13"/>
        <v>-0.15673699960278076</v>
      </c>
      <c r="M95" s="13">
        <f t="shared" si="17"/>
        <v>2.4566487044482062E-2</v>
      </c>
      <c r="N95" s="19">
        <f t="shared" si="14"/>
        <v>5.4572393337879681E-5</v>
      </c>
    </row>
    <row r="96" spans="1:14" x14ac:dyDescent="0.2">
      <c r="A96" s="5">
        <v>94</v>
      </c>
      <c r="B96" s="2" t="str">
        <f>'Исходные данные'!A346</f>
        <v>13.11.2015</v>
      </c>
      <c r="C96" s="2">
        <f>'Исходные данные'!B346</f>
        <v>2411.04</v>
      </c>
      <c r="D96" s="6" t="str">
        <f>'Исходные данные'!A98</f>
        <v>15.11.2016</v>
      </c>
      <c r="E96" s="2">
        <f>'Исходные данные'!B98</f>
        <v>2480.59</v>
      </c>
      <c r="F96" s="13">
        <f t="shared" si="9"/>
        <v>1.0288464728913664</v>
      </c>
      <c r="G96" s="13">
        <f t="shared" si="10"/>
        <v>0.76895322196685567</v>
      </c>
      <c r="H96" s="13">
        <f t="shared" si="11"/>
        <v>2.2152161672526365E-3</v>
      </c>
      <c r="I96" s="13">
        <f t="shared" si="15"/>
        <v>2.8438245420505142E-2</v>
      </c>
      <c r="J96" s="19">
        <f t="shared" si="12"/>
        <v>6.2996861023801239E-5</v>
      </c>
      <c r="K96" s="13">
        <f t="shared" si="16"/>
        <v>0.85215968956731103</v>
      </c>
      <c r="L96" s="13">
        <f t="shared" si="13"/>
        <v>-0.15998134064584105</v>
      </c>
      <c r="M96" s="13">
        <f t="shared" si="17"/>
        <v>2.5594029354840599E-2</v>
      </c>
      <c r="N96" s="19">
        <f t="shared" si="14"/>
        <v>5.6696307611981461E-5</v>
      </c>
    </row>
    <row r="97" spans="1:14" x14ac:dyDescent="0.2">
      <c r="A97" s="5">
        <v>95</v>
      </c>
      <c r="B97" s="2" t="str">
        <f>'Исходные данные'!A347</f>
        <v>12.11.2015</v>
      </c>
      <c r="C97" s="2">
        <f>'Исходные данные'!B347</f>
        <v>2402.08</v>
      </c>
      <c r="D97" s="6" t="str">
        <f>'Исходные данные'!A99</f>
        <v>14.11.2016</v>
      </c>
      <c r="E97" s="2">
        <f>'Исходные данные'!B99</f>
        <v>2423.58</v>
      </c>
      <c r="F97" s="13">
        <f t="shared" si="9"/>
        <v>1.0089505761673216</v>
      </c>
      <c r="G97" s="13">
        <f t="shared" si="10"/>
        <v>0.7668070380932549</v>
      </c>
      <c r="H97" s="13">
        <f t="shared" si="11"/>
        <v>2.2090333968592221E-3</v>
      </c>
      <c r="I97" s="13">
        <f t="shared" si="15"/>
        <v>8.9107571859601779E-3</v>
      </c>
      <c r="J97" s="19">
        <f t="shared" si="12"/>
        <v>1.9684160215089334E-5</v>
      </c>
      <c r="K97" s="13">
        <f t="shared" si="16"/>
        <v>0.83568057278676933</v>
      </c>
      <c r="L97" s="13">
        <f t="shared" si="13"/>
        <v>-0.17950882888038597</v>
      </c>
      <c r="M97" s="13">
        <f t="shared" si="17"/>
        <v>3.2223419646007653E-2</v>
      </c>
      <c r="N97" s="19">
        <f t="shared" si="14"/>
        <v>7.1182610159040477E-5</v>
      </c>
    </row>
    <row r="98" spans="1:14" x14ac:dyDescent="0.2">
      <c r="A98" s="5">
        <v>96</v>
      </c>
      <c r="B98" s="2" t="str">
        <f>'Исходные данные'!A348</f>
        <v>11.11.2015</v>
      </c>
      <c r="C98" s="2">
        <f>'Исходные данные'!B348</f>
        <v>2398.62</v>
      </c>
      <c r="D98" s="6" t="str">
        <f>'Исходные данные'!A100</f>
        <v>11.11.2016</v>
      </c>
      <c r="E98" s="2">
        <f>'Исходные данные'!B100</f>
        <v>2381.1999999999998</v>
      </c>
      <c r="F98" s="13">
        <f t="shared" si="9"/>
        <v>0.99273749072383288</v>
      </c>
      <c r="G98" s="13">
        <f t="shared" si="10"/>
        <v>0.76466684431773524</v>
      </c>
      <c r="H98" s="13">
        <f t="shared" si="11"/>
        <v>2.2028678828628595E-3</v>
      </c>
      <c r="I98" s="13">
        <f t="shared" si="15"/>
        <v>-7.289009680904803E-3</v>
      </c>
      <c r="J98" s="19">
        <f t="shared" si="12"/>
        <v>-1.6056725323941649E-5</v>
      </c>
      <c r="K98" s="13">
        <f t="shared" si="16"/>
        <v>0.82225180744374959</v>
      </c>
      <c r="L98" s="13">
        <f t="shared" si="13"/>
        <v>-0.19570859574725094</v>
      </c>
      <c r="M98" s="13">
        <f t="shared" si="17"/>
        <v>3.8301854449360843E-2</v>
      </c>
      <c r="N98" s="19">
        <f t="shared" si="14"/>
        <v>8.437392502058491E-5</v>
      </c>
    </row>
    <row r="99" spans="1:14" x14ac:dyDescent="0.2">
      <c r="A99" s="5">
        <v>97</v>
      </c>
      <c r="B99" s="2" t="str">
        <f>'Исходные данные'!A349</f>
        <v>10.11.2015</v>
      </c>
      <c r="C99" s="2">
        <f>'Исходные данные'!B349</f>
        <v>2414.7399999999998</v>
      </c>
      <c r="D99" s="6" t="str">
        <f>'Исходные данные'!A101</f>
        <v>10.11.2016</v>
      </c>
      <c r="E99" s="2">
        <f>'Исходные данные'!B101</f>
        <v>2398.15</v>
      </c>
      <c r="F99" s="13">
        <f t="shared" si="9"/>
        <v>0.99312969512245641</v>
      </c>
      <c r="G99" s="13">
        <f t="shared" si="10"/>
        <v>0.76253262392165666</v>
      </c>
      <c r="H99" s="13">
        <f t="shared" si="11"/>
        <v>2.1967195771001491E-3</v>
      </c>
      <c r="I99" s="13">
        <f t="shared" si="15"/>
        <v>-6.8940140774543636E-3</v>
      </c>
      <c r="J99" s="19">
        <f t="shared" si="12"/>
        <v>-1.5144215688748025E-5</v>
      </c>
      <c r="K99" s="13">
        <f t="shared" si="16"/>
        <v>0.82257665744555664</v>
      </c>
      <c r="L99" s="13">
        <f t="shared" si="13"/>
        <v>-0.19531360014380056</v>
      </c>
      <c r="M99" s="13">
        <f t="shared" si="17"/>
        <v>3.8147402401132367E-2</v>
      </c>
      <c r="N99" s="19">
        <f t="shared" si="14"/>
        <v>8.3799145670084707E-5</v>
      </c>
    </row>
    <row r="100" spans="1:14" x14ac:dyDescent="0.2">
      <c r="A100" s="5">
        <v>98</v>
      </c>
      <c r="B100" s="2" t="str">
        <f>'Исходные данные'!A350</f>
        <v>09.11.2015</v>
      </c>
      <c r="C100" s="2">
        <f>'Исходные данные'!B350</f>
        <v>2403.96</v>
      </c>
      <c r="D100" s="6" t="str">
        <f>'Исходные данные'!A102</f>
        <v>09.11.2016</v>
      </c>
      <c r="E100" s="2">
        <f>'Исходные данные'!B102</f>
        <v>2431.41</v>
      </c>
      <c r="F100" s="13">
        <f t="shared" si="9"/>
        <v>1.0114186592122996</v>
      </c>
      <c r="G100" s="13">
        <f t="shared" si="10"/>
        <v>0.76040436023304225</v>
      </c>
      <c r="H100" s="13">
        <f t="shared" si="11"/>
        <v>2.1905884315421187E-3</v>
      </c>
      <c r="I100" s="13">
        <f t="shared" si="15"/>
        <v>1.1353958388464563E-2</v>
      </c>
      <c r="J100" s="19">
        <f t="shared" si="12"/>
        <v>2.487184989798107E-5</v>
      </c>
      <c r="K100" s="13">
        <f t="shared" si="16"/>
        <v>0.83772480478527545</v>
      </c>
      <c r="L100" s="13">
        <f t="shared" si="13"/>
        <v>-0.17706562767788162</v>
      </c>
      <c r="M100" s="13">
        <f t="shared" si="17"/>
        <v>3.1352236504962154E-2</v>
      </c>
      <c r="N100" s="19">
        <f t="shared" si="14"/>
        <v>6.8679846590742602E-5</v>
      </c>
    </row>
    <row r="101" spans="1:14" x14ac:dyDescent="0.2">
      <c r="A101" s="5">
        <v>99</v>
      </c>
      <c r="B101" s="2" t="str">
        <f>'Исходные данные'!A351</f>
        <v>06.11.2015</v>
      </c>
      <c r="C101" s="2">
        <f>'Исходные данные'!B351</f>
        <v>2387.16</v>
      </c>
      <c r="D101" s="6" t="str">
        <f>'Исходные данные'!A103</f>
        <v>08.11.2016</v>
      </c>
      <c r="E101" s="2">
        <f>'Исходные данные'!B103</f>
        <v>2427.0700000000002</v>
      </c>
      <c r="F101" s="13">
        <f t="shared" si="9"/>
        <v>1.0167186112367836</v>
      </c>
      <c r="G101" s="13">
        <f t="shared" si="10"/>
        <v>0.75828203662644678</v>
      </c>
      <c r="H101" s="13">
        <f t="shared" si="11"/>
        <v>2.1844743982938454E-3</v>
      </c>
      <c r="I101" s="13">
        <f t="shared" si="15"/>
        <v>1.6580393665793877E-2</v>
      </c>
      <c r="J101" s="19">
        <f t="shared" si="12"/>
        <v>3.6219445476560168E-5</v>
      </c>
      <c r="K101" s="13">
        <f t="shared" si="16"/>
        <v>0.8421145807051108</v>
      </c>
      <c r="L101" s="13">
        <f t="shared" si="13"/>
        <v>-0.17183919240055223</v>
      </c>
      <c r="M101" s="13">
        <f t="shared" si="17"/>
        <v>2.952870804487397E-2</v>
      </c>
      <c r="N101" s="19">
        <f t="shared" si="14"/>
        <v>6.4504706738720692E-5</v>
      </c>
    </row>
    <row r="102" spans="1:14" x14ac:dyDescent="0.2">
      <c r="A102" s="5">
        <v>100</v>
      </c>
      <c r="B102" s="2" t="str">
        <f>'Исходные данные'!A352</f>
        <v>05.11.2015</v>
      </c>
      <c r="C102" s="2">
        <f>'Исходные данные'!B352</f>
        <v>2410.4499999999998</v>
      </c>
      <c r="D102" s="6" t="str">
        <f>'Исходные данные'!A104</f>
        <v>07.11.2016</v>
      </c>
      <c r="E102" s="2">
        <f>'Исходные данные'!B104</f>
        <v>2396.77</v>
      </c>
      <c r="F102" s="13">
        <f t="shared" si="9"/>
        <v>0.99432471115351917</v>
      </c>
      <c r="G102" s="13">
        <f t="shared" si="10"/>
        <v>0.75616563652282787</v>
      </c>
      <c r="H102" s="13">
        <f t="shared" si="11"/>
        <v>2.1783774295940851E-3</v>
      </c>
      <c r="I102" s="13">
        <f t="shared" si="15"/>
        <v>-5.6914544903730584E-3</v>
      </c>
      <c r="J102" s="19">
        <f t="shared" si="12"/>
        <v>-1.2398136003390577E-5</v>
      </c>
      <c r="K102" s="13">
        <f t="shared" si="16"/>
        <v>0.82356644991400585</v>
      </c>
      <c r="L102" s="13">
        <f t="shared" si="13"/>
        <v>-0.19411104055671924</v>
      </c>
      <c r="M102" s="13">
        <f t="shared" si="17"/>
        <v>3.767909606601226E-2</v>
      </c>
      <c r="N102" s="19">
        <f t="shared" si="14"/>
        <v>8.2079292437708392E-5</v>
      </c>
    </row>
    <row r="103" spans="1:14" x14ac:dyDescent="0.2">
      <c r="A103" s="5">
        <v>101</v>
      </c>
      <c r="B103" s="2" t="str">
        <f>'Исходные данные'!A353</f>
        <v>03.11.2015</v>
      </c>
      <c r="C103" s="2">
        <f>'Исходные данные'!B353</f>
        <v>2400.4499999999998</v>
      </c>
      <c r="D103" s="6" t="str">
        <f>'Исходные данные'!A105</f>
        <v>03.11.2016</v>
      </c>
      <c r="E103" s="2">
        <f>'Исходные данные'!B105</f>
        <v>2346.2399999999998</v>
      </c>
      <c r="F103" s="13">
        <f t="shared" si="9"/>
        <v>0.97741673436230703</v>
      </c>
      <c r="G103" s="13">
        <f t="shared" si="10"/>
        <v>0.75405514338941548</v>
      </c>
      <c r="H103" s="13">
        <f t="shared" si="11"/>
        <v>2.1722974778148954E-3</v>
      </c>
      <c r="I103" s="13">
        <f t="shared" si="15"/>
        <v>-2.2842172988878175E-2</v>
      </c>
      <c r="J103" s="19">
        <f t="shared" si="12"/>
        <v>-4.9619994771551591E-5</v>
      </c>
      <c r="K103" s="13">
        <f t="shared" si="16"/>
        <v>0.80956212892613388</v>
      </c>
      <c r="L103" s="13">
        <f t="shared" si="13"/>
        <v>-0.21126175905522432</v>
      </c>
      <c r="M103" s="13">
        <f t="shared" si="17"/>
        <v>4.4631530839107605E-2</v>
      </c>
      <c r="N103" s="19">
        <f t="shared" si="14"/>
        <v>9.695296187281118E-5</v>
      </c>
    </row>
    <row r="104" spans="1:14" x14ac:dyDescent="0.2">
      <c r="A104" s="5">
        <v>102</v>
      </c>
      <c r="B104" s="2" t="str">
        <f>'Исходные данные'!A354</f>
        <v>02.11.2015</v>
      </c>
      <c r="C104" s="2">
        <f>'Исходные данные'!B354</f>
        <v>2395.46</v>
      </c>
      <c r="D104" s="6" t="str">
        <f>'Исходные данные'!A106</f>
        <v>02.11.2016</v>
      </c>
      <c r="E104" s="2">
        <f>'Исходные данные'!B106</f>
        <v>2363.83</v>
      </c>
      <c r="F104" s="13">
        <f t="shared" si="9"/>
        <v>0.98679585549330817</v>
      </c>
      <c r="G104" s="13">
        <f t="shared" si="10"/>
        <v>0.75195054073958367</v>
      </c>
      <c r="H104" s="13">
        <f t="shared" si="11"/>
        <v>2.1662344954612679E-3</v>
      </c>
      <c r="I104" s="13">
        <f t="shared" si="15"/>
        <v>-1.3292094281733965E-2</v>
      </c>
      <c r="J104" s="19">
        <f t="shared" si="12"/>
        <v>-2.8793793150015579E-5</v>
      </c>
      <c r="K104" s="13">
        <f t="shared" si="16"/>
        <v>0.81733054643253478</v>
      </c>
      <c r="L104" s="13">
        <f t="shared" si="13"/>
        <v>-0.20171168034808015</v>
      </c>
      <c r="M104" s="13">
        <f t="shared" si="17"/>
        <v>4.0687601988846023E-2</v>
      </c>
      <c r="N104" s="19">
        <f t="shared" si="14"/>
        <v>8.8138886965836744E-5</v>
      </c>
    </row>
    <row r="105" spans="1:14" x14ac:dyDescent="0.2">
      <c r="A105" s="5">
        <v>103</v>
      </c>
      <c r="B105" s="2" t="str">
        <f>'Исходные данные'!A355</f>
        <v>30.10.2015</v>
      </c>
      <c r="C105" s="2">
        <f>'Исходные данные'!B355</f>
        <v>2398.9699999999998</v>
      </c>
      <c r="D105" s="6" t="str">
        <f>'Исходные данные'!A107</f>
        <v>01.11.2016</v>
      </c>
      <c r="E105" s="2">
        <f>'Исходные данные'!B107</f>
        <v>2383.7800000000002</v>
      </c>
      <c r="F105" s="13">
        <f t="shared" si="9"/>
        <v>0.99366811589974047</v>
      </c>
      <c r="G105" s="13">
        <f t="shared" si="10"/>
        <v>0.74985181213272156</v>
      </c>
      <c r="H105" s="13">
        <f t="shared" si="11"/>
        <v>2.160188435170754E-3</v>
      </c>
      <c r="I105" s="13">
        <f t="shared" si="15"/>
        <v>-6.3520155031880771E-3</v>
      </c>
      <c r="J105" s="19">
        <f t="shared" si="12"/>
        <v>-1.3721550430012221E-5</v>
      </c>
      <c r="K105" s="13">
        <f t="shared" si="16"/>
        <v>0.82302261366401708</v>
      </c>
      <c r="L105" s="13">
        <f t="shared" si="13"/>
        <v>-0.19477160156953424</v>
      </c>
      <c r="M105" s="13">
        <f t="shared" si="17"/>
        <v>3.7935976777961351E-2</v>
      </c>
      <c r="N105" s="19">
        <f t="shared" si="14"/>
        <v>8.1948858312658396E-5</v>
      </c>
    </row>
    <row r="106" spans="1:14" x14ac:dyDescent="0.2">
      <c r="A106" s="5">
        <v>104</v>
      </c>
      <c r="B106" s="2" t="str">
        <f>'Исходные данные'!A356</f>
        <v>29.10.2015</v>
      </c>
      <c r="C106" s="2">
        <f>'Исходные данные'!B356</f>
        <v>2444.9</v>
      </c>
      <c r="D106" s="6" t="str">
        <f>'Исходные данные'!A108</f>
        <v>31.10.2016</v>
      </c>
      <c r="E106" s="2">
        <f>'Исходные данные'!B108</f>
        <v>2390.13</v>
      </c>
      <c r="F106" s="13">
        <f t="shared" si="9"/>
        <v>0.97759826577774145</v>
      </c>
      <c r="G106" s="13">
        <f t="shared" si="10"/>
        <v>0.74775894117410424</v>
      </c>
      <c r="H106" s="13">
        <f t="shared" si="11"/>
        <v>2.1541592497130949E-3</v>
      </c>
      <c r="I106" s="13">
        <f t="shared" si="15"/>
        <v>-2.2656464525318422E-2</v>
      </c>
      <c r="J106" s="19">
        <f t="shared" si="12"/>
        <v>-4.8805632623011286E-5</v>
      </c>
      <c r="K106" s="13">
        <f t="shared" si="16"/>
        <v>0.80971248542605812</v>
      </c>
      <c r="L106" s="13">
        <f t="shared" si="13"/>
        <v>-0.21107605059166454</v>
      </c>
      <c r="M106" s="13">
        <f t="shared" si="17"/>
        <v>4.4553099133374879E-2</v>
      </c>
      <c r="N106" s="19">
        <f t="shared" si="14"/>
        <v>9.5974470601543967E-5</v>
      </c>
    </row>
    <row r="107" spans="1:14" x14ac:dyDescent="0.2">
      <c r="A107" s="5">
        <v>105</v>
      </c>
      <c r="B107" s="2" t="str">
        <f>'Исходные данные'!A357</f>
        <v>28.10.2015</v>
      </c>
      <c r="C107" s="2">
        <f>'Исходные данные'!B357</f>
        <v>2360.1999999999998</v>
      </c>
      <c r="D107" s="6" t="str">
        <f>'Исходные данные'!A109</f>
        <v>28.10.2016</v>
      </c>
      <c r="E107" s="2">
        <f>'Исходные данные'!B109</f>
        <v>2397.8000000000002</v>
      </c>
      <c r="F107" s="13">
        <f t="shared" si="9"/>
        <v>1.0159308533175155</v>
      </c>
      <c r="G107" s="13">
        <f t="shared" si="10"/>
        <v>0.74567191151476586</v>
      </c>
      <c r="H107" s="13">
        <f t="shared" si="11"/>
        <v>2.1481468919898558E-3</v>
      </c>
      <c r="I107" s="13">
        <f t="shared" si="15"/>
        <v>1.5805289081904979E-2</v>
      </c>
      <c r="J107" s="19">
        <f t="shared" si="12"/>
        <v>3.395208261829538E-5</v>
      </c>
      <c r="K107" s="13">
        <f t="shared" si="16"/>
        <v>0.84146210673389599</v>
      </c>
      <c r="L107" s="13">
        <f t="shared" si="13"/>
        <v>-0.17261429698444122</v>
      </c>
      <c r="M107" s="13">
        <f t="shared" si="17"/>
        <v>2.9795695523432836E-2</v>
      </c>
      <c r="N107" s="19">
        <f t="shared" si="14"/>
        <v>6.4005530733338308E-5</v>
      </c>
    </row>
    <row r="108" spans="1:14" x14ac:dyDescent="0.2">
      <c r="A108" s="5">
        <v>106</v>
      </c>
      <c r="B108" s="2" t="str">
        <f>'Исходные данные'!A358</f>
        <v>27.10.2015</v>
      </c>
      <c r="C108" s="2">
        <f>'Исходные данные'!B358</f>
        <v>2319.5500000000002</v>
      </c>
      <c r="D108" s="6" t="str">
        <f>'Исходные данные'!A110</f>
        <v>27.10.2016</v>
      </c>
      <c r="E108" s="2">
        <f>'Исходные данные'!B110</f>
        <v>2383.27</v>
      </c>
      <c r="F108" s="13">
        <f t="shared" si="9"/>
        <v>1.0274708456381625</v>
      </c>
      <c r="G108" s="13">
        <f t="shared" si="10"/>
        <v>0.74359070685137085</v>
      </c>
      <c r="H108" s="13">
        <f t="shared" si="11"/>
        <v>2.1421513150340537E-3</v>
      </c>
      <c r="I108" s="13">
        <f t="shared" si="15"/>
        <v>2.7100292910919914E-2</v>
      </c>
      <c r="J108" s="19">
        <f t="shared" si="12"/>
        <v>5.8052928096935133E-5</v>
      </c>
      <c r="K108" s="13">
        <f t="shared" si="16"/>
        <v>0.8510203027647727</v>
      </c>
      <c r="L108" s="13">
        <f t="shared" si="13"/>
        <v>-0.16131929315542617</v>
      </c>
      <c r="M108" s="13">
        <f t="shared" si="17"/>
        <v>2.6023914344166295E-2</v>
      </c>
      <c r="N108" s="19">
        <f t="shared" si="14"/>
        <v>5.5747162334689399E-5</v>
      </c>
    </row>
    <row r="109" spans="1:14" x14ac:dyDescent="0.2">
      <c r="A109" s="5">
        <v>107</v>
      </c>
      <c r="B109" s="2" t="str">
        <f>'Исходные данные'!A359</f>
        <v>26.10.2015</v>
      </c>
      <c r="C109" s="2">
        <f>'Исходные данные'!B359</f>
        <v>2297.66</v>
      </c>
      <c r="D109" s="6" t="str">
        <f>'Исходные данные'!A111</f>
        <v>26.10.2016</v>
      </c>
      <c r="E109" s="2">
        <f>'Исходные данные'!B111</f>
        <v>2386.2600000000002</v>
      </c>
      <c r="F109" s="13">
        <f t="shared" si="9"/>
        <v>1.0385609707267396</v>
      </c>
      <c r="G109" s="13">
        <f t="shared" si="10"/>
        <v>0.74151531092608702</v>
      </c>
      <c r="H109" s="13">
        <f t="shared" si="11"/>
        <v>2.1361724720097932E-3</v>
      </c>
      <c r="I109" s="13">
        <f t="shared" si="15"/>
        <v>3.7836072987859945E-2</v>
      </c>
      <c r="J109" s="19">
        <f t="shared" si="12"/>
        <v>8.0824377565619744E-5</v>
      </c>
      <c r="K109" s="13">
        <f t="shared" si="16"/>
        <v>0.86020588856571889</v>
      </c>
      <c r="L109" s="13">
        <f t="shared" si="13"/>
        <v>-0.15058351307848616</v>
      </c>
      <c r="M109" s="13">
        <f t="shared" si="17"/>
        <v>2.2675394411058581E-2</v>
      </c>
      <c r="N109" s="19">
        <f t="shared" si="14"/>
        <v>4.8438553332868057E-5</v>
      </c>
    </row>
    <row r="110" spans="1:14" x14ac:dyDescent="0.2">
      <c r="A110" s="5">
        <v>108</v>
      </c>
      <c r="B110" s="2" t="str">
        <f>'Исходные данные'!A360</f>
        <v>23.10.2015</v>
      </c>
      <c r="C110" s="2">
        <f>'Исходные данные'!B360</f>
        <v>2267.61</v>
      </c>
      <c r="D110" s="6" t="str">
        <f>'Исходные данные'!A112</f>
        <v>25.10.2016</v>
      </c>
      <c r="E110" s="2">
        <f>'Исходные данные'!B112</f>
        <v>2410.0300000000002</v>
      </c>
      <c r="F110" s="13">
        <f t="shared" si="9"/>
        <v>1.0628062144725063</v>
      </c>
      <c r="G110" s="13">
        <f t="shared" si="10"/>
        <v>0.73944570752645888</v>
      </c>
      <c r="H110" s="13">
        <f t="shared" si="11"/>
        <v>2.1302103162119017E-3</v>
      </c>
      <c r="I110" s="13">
        <f t="shared" si="15"/>
        <v>6.0912782150734014E-2</v>
      </c>
      <c r="J110" s="19">
        <f t="shared" si="12"/>
        <v>1.297570369266618E-4</v>
      </c>
      <c r="K110" s="13">
        <f t="shared" si="16"/>
        <v>0.88028742641248159</v>
      </c>
      <c r="L110" s="13">
        <f t="shared" si="13"/>
        <v>-0.1275068039156122</v>
      </c>
      <c r="M110" s="13">
        <f t="shared" si="17"/>
        <v>1.625798504477435E-2</v>
      </c>
      <c r="N110" s="19">
        <f t="shared" si="14"/>
        <v>3.463292746319714E-5</v>
      </c>
    </row>
    <row r="111" spans="1:14" x14ac:dyDescent="0.2">
      <c r="A111" s="5">
        <v>109</v>
      </c>
      <c r="B111" s="2" t="str">
        <f>'Исходные данные'!A361</f>
        <v>22.10.2015</v>
      </c>
      <c r="C111" s="2">
        <f>'Исходные данные'!B361</f>
        <v>2218.52</v>
      </c>
      <c r="D111" s="6" t="str">
        <f>'Исходные данные'!A113</f>
        <v>24.10.2016</v>
      </c>
      <c r="E111" s="2">
        <f>'Исходные данные'!B113</f>
        <v>2426.2800000000002</v>
      </c>
      <c r="F111" s="13">
        <f t="shared" si="9"/>
        <v>1.0936480175973173</v>
      </c>
      <c r="G111" s="13">
        <f t="shared" si="10"/>
        <v>0.73738188048528019</v>
      </c>
      <c r="H111" s="13">
        <f t="shared" si="11"/>
        <v>2.1242648010655601E-3</v>
      </c>
      <c r="I111" s="13">
        <f t="shared" si="15"/>
        <v>8.9518913288588547E-2</v>
      </c>
      <c r="J111" s="19">
        <f t="shared" si="12"/>
        <v>1.9016187652858867E-4</v>
      </c>
      <c r="K111" s="13">
        <f t="shared" si="16"/>
        <v>0.90583267739893292</v>
      </c>
      <c r="L111" s="13">
        <f t="shared" si="13"/>
        <v>-9.8900672777757562E-2</v>
      </c>
      <c r="M111" s="13">
        <f t="shared" si="17"/>
        <v>9.7813430758930536E-3</v>
      </c>
      <c r="N111" s="19">
        <f t="shared" si="14"/>
        <v>2.0778162803265952E-5</v>
      </c>
    </row>
    <row r="112" spans="1:14" x14ac:dyDescent="0.2">
      <c r="A112" s="5">
        <v>110</v>
      </c>
      <c r="B112" s="2" t="str">
        <f>'Исходные данные'!A362</f>
        <v>21.10.2015</v>
      </c>
      <c r="C112" s="2">
        <f>'Исходные данные'!B362</f>
        <v>2215.65</v>
      </c>
      <c r="D112" s="6" t="str">
        <f>'Исходные данные'!A114</f>
        <v>21.10.2016</v>
      </c>
      <c r="E112" s="2">
        <f>'Исходные данные'!B114</f>
        <v>2396.7199999999998</v>
      </c>
      <c r="F112" s="13">
        <f t="shared" si="9"/>
        <v>1.0817231963532146</v>
      </c>
      <c r="G112" s="13">
        <f t="shared" si="10"/>
        <v>0.73532381368046862</v>
      </c>
      <c r="H112" s="13">
        <f t="shared" si="11"/>
        <v>2.1183358801259437E-3</v>
      </c>
      <c r="I112" s="13">
        <f t="shared" si="15"/>
        <v>7.855532177401324E-2</v>
      </c>
      <c r="J112" s="19">
        <f t="shared" si="12"/>
        <v>1.6640655668873105E-4</v>
      </c>
      <c r="K112" s="13">
        <f t="shared" si="16"/>
        <v>0.89595574022971414</v>
      </c>
      <c r="L112" s="13">
        <f t="shared" si="13"/>
        <v>-0.10986426429233297</v>
      </c>
      <c r="M112" s="13">
        <f t="shared" si="17"/>
        <v>1.2070156568495563E-2</v>
      </c>
      <c r="N112" s="19">
        <f t="shared" si="14"/>
        <v>2.5568645737781991E-5</v>
      </c>
    </row>
    <row r="113" spans="1:14" x14ac:dyDescent="0.2">
      <c r="A113" s="5">
        <v>111</v>
      </c>
      <c r="B113" s="2" t="str">
        <f>'Исходные данные'!A363</f>
        <v>20.10.2015</v>
      </c>
      <c r="C113" s="2">
        <f>'Исходные данные'!B363</f>
        <v>2201.88</v>
      </c>
      <c r="D113" s="6" t="str">
        <f>'Исходные данные'!A115</f>
        <v>20.10.2016</v>
      </c>
      <c r="E113" s="2">
        <f>'Исходные данные'!B115</f>
        <v>2394.38</v>
      </c>
      <c r="F113" s="13">
        <f t="shared" si="9"/>
        <v>1.0874252911148654</v>
      </c>
      <c r="G113" s="13">
        <f t="shared" si="10"/>
        <v>0.73327149103493894</v>
      </c>
      <c r="H113" s="13">
        <f t="shared" si="11"/>
        <v>2.1124235070778576E-3</v>
      </c>
      <c r="I113" s="13">
        <f t="shared" si="15"/>
        <v>8.3812783795487303E-2</v>
      </c>
      <c r="J113" s="19">
        <f t="shared" si="12"/>
        <v>1.7704809468322151E-4</v>
      </c>
      <c r="K113" s="13">
        <f t="shared" si="16"/>
        <v>0.90067859775025005</v>
      </c>
      <c r="L113" s="13">
        <f t="shared" si="13"/>
        <v>-0.10460680227085883</v>
      </c>
      <c r="M113" s="13">
        <f t="shared" si="17"/>
        <v>1.0942583081334533E-2</v>
      </c>
      <c r="N113" s="19">
        <f t="shared" si="14"/>
        <v>2.3115369729163523E-5</v>
      </c>
    </row>
    <row r="114" spans="1:14" x14ac:dyDescent="0.2">
      <c r="A114" s="5">
        <v>112</v>
      </c>
      <c r="B114" s="2" t="str">
        <f>'Исходные данные'!A364</f>
        <v>19.10.2015</v>
      </c>
      <c r="C114" s="2">
        <f>'Исходные данные'!B364</f>
        <v>2186.88</v>
      </c>
      <c r="D114" s="6" t="str">
        <f>'Исходные данные'!A116</f>
        <v>19.10.2016</v>
      </c>
      <c r="E114" s="2">
        <f>'Исходные данные'!B116</f>
        <v>2409.12</v>
      </c>
      <c r="F114" s="13">
        <f t="shared" si="9"/>
        <v>1.1016242317822651</v>
      </c>
      <c r="G114" s="13">
        <f t="shared" si="10"/>
        <v>0.73122489651647782</v>
      </c>
      <c r="H114" s="13">
        <f t="shared" si="11"/>
        <v>2.1065276357353727E-3</v>
      </c>
      <c r="I114" s="13">
        <f t="shared" si="15"/>
        <v>9.6785665087860864E-2</v>
      </c>
      <c r="J114" s="19">
        <f t="shared" si="12"/>
        <v>2.0388167825060715E-4</v>
      </c>
      <c r="K114" s="13">
        <f t="shared" si="16"/>
        <v>0.91243911323057436</v>
      </c>
      <c r="L114" s="13">
        <f t="shared" si="13"/>
        <v>-9.1633920978485287E-2</v>
      </c>
      <c r="M114" s="13">
        <f t="shared" si="17"/>
        <v>8.3967754738912652E-3</v>
      </c>
      <c r="N114" s="19">
        <f t="shared" si="14"/>
        <v>1.7688039586816932E-5</v>
      </c>
    </row>
    <row r="115" spans="1:14" x14ac:dyDescent="0.2">
      <c r="A115" s="5">
        <v>113</v>
      </c>
      <c r="B115" s="2" t="str">
        <f>'Исходные данные'!A365</f>
        <v>16.10.2015</v>
      </c>
      <c r="C115" s="2">
        <f>'Исходные данные'!B365</f>
        <v>2209.1</v>
      </c>
      <c r="D115" s="6" t="str">
        <f>'Исходные данные'!A117</f>
        <v>18.10.2016</v>
      </c>
      <c r="E115" s="2">
        <f>'Исходные данные'!B117</f>
        <v>2419.52</v>
      </c>
      <c r="F115" s="13">
        <f t="shared" si="9"/>
        <v>1.0952514598705356</v>
      </c>
      <c r="G115" s="13">
        <f t="shared" si="10"/>
        <v>0.72918401413761869</v>
      </c>
      <c r="H115" s="13">
        <f t="shared" si="11"/>
        <v>2.1006482200414691E-3</v>
      </c>
      <c r="I115" s="13">
        <f t="shared" si="15"/>
        <v>9.0983980621765964E-2</v>
      </c>
      <c r="J115" s="19">
        <f t="shared" si="12"/>
        <v>1.9112533694540018E-4</v>
      </c>
      <c r="K115" s="13">
        <f t="shared" si="16"/>
        <v>0.90716075588856881</v>
      </c>
      <c r="L115" s="13">
        <f t="shared" si="13"/>
        <v>-9.7435605444580173E-2</v>
      </c>
      <c r="M115" s="13">
        <f t="shared" si="17"/>
        <v>9.4936972083518797E-3</v>
      </c>
      <c r="N115" s="19">
        <f t="shared" si="14"/>
        <v>1.994291814233704E-5</v>
      </c>
    </row>
    <row r="116" spans="1:14" x14ac:dyDescent="0.2">
      <c r="A116" s="5">
        <v>114</v>
      </c>
      <c r="B116" s="2" t="str">
        <f>'Исходные данные'!A366</f>
        <v>15.10.2015</v>
      </c>
      <c r="C116" s="2">
        <f>'Исходные данные'!B366</f>
        <v>2205.38</v>
      </c>
      <c r="D116" s="6" t="str">
        <f>'Исходные данные'!A118</f>
        <v>17.10.2016</v>
      </c>
      <c r="E116" s="2">
        <f>'Исходные данные'!B118</f>
        <v>2392.64</v>
      </c>
      <c r="F116" s="13">
        <f t="shared" si="9"/>
        <v>1.0849105369596168</v>
      </c>
      <c r="G116" s="13">
        <f t="shared" si="10"/>
        <v>0.72714882795551694</v>
      </c>
      <c r="H116" s="13">
        <f t="shared" si="11"/>
        <v>2.0947852140676734E-3</v>
      </c>
      <c r="I116" s="13">
        <f t="shared" si="15"/>
        <v>8.1497529177771005E-2</v>
      </c>
      <c r="J116" s="19">
        <f t="shared" si="12"/>
        <v>1.7071981910464349E-4</v>
      </c>
      <c r="K116" s="13">
        <f t="shared" si="16"/>
        <v>0.89859570960635393</v>
      </c>
      <c r="L116" s="13">
        <f t="shared" si="13"/>
        <v>-0.10692205688857515</v>
      </c>
      <c r="M116" s="13">
        <f t="shared" si="17"/>
        <v>1.1432326249283677E-2</v>
      </c>
      <c r="N116" s="19">
        <f t="shared" si="14"/>
        <v>2.3948267989397189E-5</v>
      </c>
    </row>
    <row r="117" spans="1:14" x14ac:dyDescent="0.2">
      <c r="A117" s="5">
        <v>115</v>
      </c>
      <c r="B117" s="2" t="str">
        <f>'Исходные данные'!A367</f>
        <v>14.10.2015</v>
      </c>
      <c r="C117" s="2">
        <f>'Исходные данные'!B367</f>
        <v>2177.7600000000002</v>
      </c>
      <c r="D117" s="6" t="str">
        <f>'Исходные данные'!A119</f>
        <v>14.10.2016</v>
      </c>
      <c r="E117" s="2">
        <f>'Исходные данные'!B119</f>
        <v>2412.61</v>
      </c>
      <c r="F117" s="13">
        <f t="shared" si="9"/>
        <v>1.1078401660421717</v>
      </c>
      <c r="G117" s="13">
        <f t="shared" si="10"/>
        <v>0.72511932207182461</v>
      </c>
      <c r="H117" s="13">
        <f t="shared" si="11"/>
        <v>2.0889385720137001E-3</v>
      </c>
      <c r="I117" s="13">
        <f t="shared" si="15"/>
        <v>0.10241232344484037</v>
      </c>
      <c r="J117" s="19">
        <f t="shared" si="12"/>
        <v>2.1393305269347003E-4</v>
      </c>
      <c r="K117" s="13">
        <f t="shared" si="16"/>
        <v>0.9175875671047532</v>
      </c>
      <c r="L117" s="13">
        <f t="shared" si="13"/>
        <v>-8.6007262621505834E-2</v>
      </c>
      <c r="M117" s="13">
        <f t="shared" si="17"/>
        <v>7.3972492236446556E-3</v>
      </c>
      <c r="N117" s="19">
        <f t="shared" si="14"/>
        <v>1.5452399230069719E-5</v>
      </c>
    </row>
    <row r="118" spans="1:14" x14ac:dyDescent="0.2">
      <c r="A118" s="5">
        <v>116</v>
      </c>
      <c r="B118" s="2" t="str">
        <f>'Исходные данные'!A368</f>
        <v>13.10.2015</v>
      </c>
      <c r="C118" s="2">
        <f>'Исходные данные'!B368</f>
        <v>2154.58</v>
      </c>
      <c r="D118" s="6" t="str">
        <f>'Исходные данные'!A120</f>
        <v>13.10.2016</v>
      </c>
      <c r="E118" s="2">
        <f>'Исходные данные'!B120</f>
        <v>2380.37</v>
      </c>
      <c r="F118" s="13">
        <f t="shared" si="9"/>
        <v>1.1047953661502474</v>
      </c>
      <c r="G118" s="13">
        <f t="shared" si="10"/>
        <v>0.72309548063256746</v>
      </c>
      <c r="H118" s="13">
        <f t="shared" si="11"/>
        <v>2.0831082482070961E-3</v>
      </c>
      <c r="I118" s="13">
        <f t="shared" si="15"/>
        <v>9.9660128815814195E-2</v>
      </c>
      <c r="J118" s="19">
        <f t="shared" si="12"/>
        <v>2.0760283635360425E-4</v>
      </c>
      <c r="K118" s="13">
        <f t="shared" si="16"/>
        <v>0.91506565951303542</v>
      </c>
      <c r="L118" s="13">
        <f t="shared" si="13"/>
        <v>-8.8759457250532012E-2</v>
      </c>
      <c r="M118" s="13">
        <f t="shared" si="17"/>
        <v>7.8782412514090006E-3</v>
      </c>
      <c r="N118" s="19">
        <f t="shared" si="14"/>
        <v>1.6411229332175486E-5</v>
      </c>
    </row>
    <row r="119" spans="1:14" x14ac:dyDescent="0.2">
      <c r="A119" s="5">
        <v>117</v>
      </c>
      <c r="B119" s="2" t="str">
        <f>'Исходные данные'!A369</f>
        <v>12.10.2015</v>
      </c>
      <c r="C119" s="2">
        <f>'Исходные данные'!B369</f>
        <v>2154.5100000000002</v>
      </c>
      <c r="D119" s="6" t="str">
        <f>'Исходные данные'!A121</f>
        <v>12.10.2016</v>
      </c>
      <c r="E119" s="2">
        <f>'Исходные данные'!B121</f>
        <v>2374.14</v>
      </c>
      <c r="F119" s="13">
        <f t="shared" si="9"/>
        <v>1.1019396521714913</v>
      </c>
      <c r="G119" s="13">
        <f t="shared" si="10"/>
        <v>0.72107728782801972</v>
      </c>
      <c r="H119" s="13">
        <f t="shared" si="11"/>
        <v>2.07729419710288E-3</v>
      </c>
      <c r="I119" s="13">
        <f t="shared" si="15"/>
        <v>9.7071947136388961E-2</v>
      </c>
      <c r="J119" s="19">
        <f t="shared" si="12"/>
        <v>2.016469924878983E-4</v>
      </c>
      <c r="K119" s="13">
        <f t="shared" si="16"/>
        <v>0.91270036556320933</v>
      </c>
      <c r="L119" s="13">
        <f t="shared" si="13"/>
        <v>-9.1347638929957217E-2</v>
      </c>
      <c r="M119" s="13">
        <f t="shared" si="17"/>
        <v>8.3443911380778144E-3</v>
      </c>
      <c r="N119" s="19">
        <f t="shared" si="14"/>
        <v>1.7333755289485741E-5</v>
      </c>
    </row>
    <row r="120" spans="1:14" x14ac:dyDescent="0.2">
      <c r="A120" s="5">
        <v>118</v>
      </c>
      <c r="B120" s="2" t="str">
        <f>'Исходные данные'!A370</f>
        <v>09.10.2015</v>
      </c>
      <c r="C120" s="2">
        <f>'Исходные данные'!B370</f>
        <v>2180.17</v>
      </c>
      <c r="D120" s="6" t="str">
        <f>'Исходные данные'!A122</f>
        <v>11.10.2016</v>
      </c>
      <c r="E120" s="2">
        <f>'Исходные данные'!B122</f>
        <v>2383.94</v>
      </c>
      <c r="F120" s="13">
        <f t="shared" si="9"/>
        <v>1.0934651884944753</v>
      </c>
      <c r="G120" s="13">
        <f t="shared" si="10"/>
        <v>0.71906472789258202</v>
      </c>
      <c r="H120" s="13">
        <f t="shared" si="11"/>
        <v>2.0714963732831903E-3</v>
      </c>
      <c r="I120" s="13">
        <f t="shared" si="15"/>
        <v>8.93517256891916E-2</v>
      </c>
      <c r="J120" s="19">
        <f t="shared" si="12"/>
        <v>1.8509177571175486E-4</v>
      </c>
      <c r="K120" s="13">
        <f t="shared" si="16"/>
        <v>0.90568124606721634</v>
      </c>
      <c r="L120" s="13">
        <f t="shared" si="13"/>
        <v>-9.9067860377154607E-2</v>
      </c>
      <c r="M120" s="13">
        <f t="shared" si="17"/>
        <v>9.8144409597073785E-3</v>
      </c>
      <c r="N120" s="19">
        <f t="shared" si="14"/>
        <v>2.0330578853835829E-5</v>
      </c>
    </row>
    <row r="121" spans="1:14" x14ac:dyDescent="0.2">
      <c r="A121" s="5">
        <v>119</v>
      </c>
      <c r="B121" s="2" t="str">
        <f>'Исходные данные'!A371</f>
        <v>08.10.2015</v>
      </c>
      <c r="C121" s="2">
        <f>'Исходные данные'!B371</f>
        <v>2186.0500000000002</v>
      </c>
      <c r="D121" s="6" t="str">
        <f>'Исходные данные'!A123</f>
        <v>10.10.2016</v>
      </c>
      <c r="E121" s="2">
        <f>'Исходные данные'!B123</f>
        <v>2415.59</v>
      </c>
      <c r="F121" s="13">
        <f t="shared" si="9"/>
        <v>1.105002172868873</v>
      </c>
      <c r="G121" s="13">
        <f t="shared" si="10"/>
        <v>0.71705778510465679</v>
      </c>
      <c r="H121" s="13">
        <f t="shared" si="11"/>
        <v>2.0657147314569273E-3</v>
      </c>
      <c r="I121" s="13">
        <f t="shared" si="15"/>
        <v>9.9847301364952942E-2</v>
      </c>
      <c r="J121" s="19">
        <f t="shared" si="12"/>
        <v>2.0625604132580266E-4</v>
      </c>
      <c r="K121" s="13">
        <f t="shared" si="16"/>
        <v>0.9152369507151612</v>
      </c>
      <c r="L121" s="13">
        <f t="shared" si="13"/>
        <v>-8.8572284701393264E-2</v>
      </c>
      <c r="M121" s="13">
        <f t="shared" si="17"/>
        <v>7.8450496172246444E-3</v>
      </c>
      <c r="N121" s="19">
        <f t="shared" si="14"/>
        <v>1.6205634563311478E-5</v>
      </c>
    </row>
    <row r="122" spans="1:14" x14ac:dyDescent="0.2">
      <c r="A122" s="5">
        <v>120</v>
      </c>
      <c r="B122" s="2" t="str">
        <f>'Исходные данные'!A372</f>
        <v>07.10.2015</v>
      </c>
      <c r="C122" s="2">
        <f>'Исходные данные'!B372</f>
        <v>2254.6</v>
      </c>
      <c r="D122" s="6" t="str">
        <f>'Исходные данные'!A124</f>
        <v>07.10.2016</v>
      </c>
      <c r="E122" s="2">
        <f>'Исходные данные'!B124</f>
        <v>2403.81</v>
      </c>
      <c r="F122" s="13">
        <f t="shared" si="9"/>
        <v>1.0661802537035394</v>
      </c>
      <c r="G122" s="13">
        <f t="shared" si="10"/>
        <v>0.71505644378652666</v>
      </c>
      <c r="H122" s="13">
        <f t="shared" si="11"/>
        <v>2.059949226459403E-3</v>
      </c>
      <c r="I122" s="13">
        <f t="shared" si="15"/>
        <v>6.4082404979477953E-2</v>
      </c>
      <c r="J122" s="19">
        <f t="shared" si="12"/>
        <v>1.320065005671338E-4</v>
      </c>
      <c r="K122" s="13">
        <f t="shared" si="16"/>
        <v>0.88308203211844749</v>
      </c>
      <c r="L122" s="13">
        <f t="shared" si="13"/>
        <v>-0.12433718108686823</v>
      </c>
      <c r="M122" s="13">
        <f t="shared" si="17"/>
        <v>1.5459734600628635E-2</v>
      </c>
      <c r="N122" s="19">
        <f t="shared" si="14"/>
        <v>3.1846268331832624E-5</v>
      </c>
    </row>
    <row r="123" spans="1:14" x14ac:dyDescent="0.2">
      <c r="A123" s="5">
        <v>121</v>
      </c>
      <c r="B123" s="2" t="str">
        <f>'Исходные данные'!A373</f>
        <v>06.10.2015</v>
      </c>
      <c r="C123" s="2">
        <f>'Исходные данные'!B373</f>
        <v>2283.36</v>
      </c>
      <c r="D123" s="6" t="str">
        <f>'Исходные данные'!A125</f>
        <v>06.10.2016</v>
      </c>
      <c r="E123" s="2">
        <f>'Исходные данные'!B125</f>
        <v>2412.15</v>
      </c>
      <c r="F123" s="13">
        <f t="shared" si="9"/>
        <v>1.0564037208324575</v>
      </c>
      <c r="G123" s="13">
        <f t="shared" si="10"/>
        <v>0.71306068830423142</v>
      </c>
      <c r="H123" s="13">
        <f t="shared" si="11"/>
        <v>2.054199813251984E-3</v>
      </c>
      <c r="I123" s="13">
        <f t="shared" si="15"/>
        <v>5.4870423616062342E-2</v>
      </c>
      <c r="J123" s="19">
        <f t="shared" si="12"/>
        <v>1.1271481394517251E-4</v>
      </c>
      <c r="K123" s="13">
        <f t="shared" si="16"/>
        <v>0.87498445154060611</v>
      </c>
      <c r="L123" s="13">
        <f t="shared" si="13"/>
        <v>-0.13354916245028378</v>
      </c>
      <c r="M123" s="13">
        <f t="shared" si="17"/>
        <v>1.7835378791172259E-2</v>
      </c>
      <c r="N123" s="19">
        <f t="shared" si="14"/>
        <v>3.6637431782104451E-5</v>
      </c>
    </row>
    <row r="124" spans="1:14" x14ac:dyDescent="0.2">
      <c r="A124" s="5">
        <v>122</v>
      </c>
      <c r="B124" s="2" t="str">
        <f>'Исходные данные'!A374</f>
        <v>05.10.2015</v>
      </c>
      <c r="C124" s="2">
        <f>'Исходные данные'!B374</f>
        <v>2262.65</v>
      </c>
      <c r="D124" s="6" t="str">
        <f>'Исходные данные'!A126</f>
        <v>05.10.2016</v>
      </c>
      <c r="E124" s="2">
        <f>'Исходные данные'!B126</f>
        <v>2412.61</v>
      </c>
      <c r="F124" s="13">
        <f t="shared" si="9"/>
        <v>1.0662762689766425</v>
      </c>
      <c r="G124" s="13">
        <f t="shared" si="10"/>
        <v>0.71107050306744579</v>
      </c>
      <c r="H124" s="13">
        <f t="shared" si="11"/>
        <v>2.0484664469217432E-3</v>
      </c>
      <c r="I124" s="13">
        <f t="shared" si="15"/>
        <v>6.4172456309619305E-2</v>
      </c>
      <c r="J124" s="19">
        <f t="shared" si="12"/>
        <v>1.3145512356680666E-4</v>
      </c>
      <c r="K124" s="13">
        <f t="shared" si="16"/>
        <v>0.88316155841073418</v>
      </c>
      <c r="L124" s="13">
        <f t="shared" si="13"/>
        <v>-0.12424712975672683</v>
      </c>
      <c r="M124" s="13">
        <f t="shared" si="17"/>
        <v>1.5437349252784886E-2</v>
      </c>
      <c r="N124" s="19">
        <f t="shared" si="14"/>
        <v>3.162289197374228E-5</v>
      </c>
    </row>
    <row r="125" spans="1:14" x14ac:dyDescent="0.2">
      <c r="A125" s="5">
        <v>123</v>
      </c>
      <c r="B125" s="2" t="str">
        <f>'Исходные данные'!A375</f>
        <v>02.10.2015</v>
      </c>
      <c r="C125" s="2">
        <f>'Исходные данные'!B375</f>
        <v>2195.2399999999998</v>
      </c>
      <c r="D125" s="6" t="str">
        <f>'Исходные данные'!A127</f>
        <v>04.10.2016</v>
      </c>
      <c r="E125" s="2">
        <f>'Исходные данные'!B127</f>
        <v>2408.7399999999998</v>
      </c>
      <c r="F125" s="13">
        <f t="shared" si="9"/>
        <v>1.0972558809059603</v>
      </c>
      <c r="G125" s="13">
        <f t="shared" si="10"/>
        <v>0.70908587252935784</v>
      </c>
      <c r="H125" s="13">
        <f t="shared" si="11"/>
        <v>2.0427490826811063E-3</v>
      </c>
      <c r="I125" s="13">
        <f t="shared" si="15"/>
        <v>9.2812409249182354E-2</v>
      </c>
      <c r="J125" s="19">
        <f t="shared" si="12"/>
        <v>1.8959246385519068E-4</v>
      </c>
      <c r="K125" s="13">
        <f t="shared" si="16"/>
        <v>0.90882095189673451</v>
      </c>
      <c r="L125" s="13">
        <f t="shared" si="13"/>
        <v>-9.5607176817163825E-2</v>
      </c>
      <c r="M125" s="13">
        <f t="shared" si="17"/>
        <v>9.1407322589484065E-3</v>
      </c>
      <c r="N125" s="19">
        <f t="shared" si="14"/>
        <v>1.8672222437000453E-5</v>
      </c>
    </row>
    <row r="126" spans="1:14" x14ac:dyDescent="0.2">
      <c r="A126" s="5">
        <v>124</v>
      </c>
      <c r="B126" s="2" t="str">
        <f>'Исходные данные'!A376</f>
        <v>01.10.2015</v>
      </c>
      <c r="C126" s="2">
        <f>'Исходные данные'!B376</f>
        <v>2208.79</v>
      </c>
      <c r="D126" s="6" t="str">
        <f>'Исходные данные'!A128</f>
        <v>03.10.2016</v>
      </c>
      <c r="E126" s="2">
        <f>'Исходные данные'!B128</f>
        <v>2445.6999999999998</v>
      </c>
      <c r="F126" s="13">
        <f t="shared" si="9"/>
        <v>1.1072578198923393</v>
      </c>
      <c r="G126" s="13">
        <f t="shared" si="10"/>
        <v>0.70710678118654746</v>
      </c>
      <c r="H126" s="13">
        <f t="shared" si="11"/>
        <v>2.0370476758675041E-3</v>
      </c>
      <c r="I126" s="13">
        <f t="shared" si="15"/>
        <v>0.10188652624133367</v>
      </c>
      <c r="J126" s="19">
        <f t="shared" si="12"/>
        <v>2.075477114821222E-4</v>
      </c>
      <c r="K126" s="13">
        <f t="shared" si="16"/>
        <v>0.91710522894513713</v>
      </c>
      <c r="L126" s="13">
        <f t="shared" si="13"/>
        <v>-8.6533059825012512E-2</v>
      </c>
      <c r="M126" s="13">
        <f t="shared" si="17"/>
        <v>7.4879704426791755E-3</v>
      </c>
      <c r="N126" s="19">
        <f t="shared" si="14"/>
        <v>1.525335278722418E-5</v>
      </c>
    </row>
    <row r="127" spans="1:14" x14ac:dyDescent="0.2">
      <c r="A127" s="5">
        <v>125</v>
      </c>
      <c r="B127" s="2" t="str">
        <f>'Исходные данные'!A377</f>
        <v>30.09.2015</v>
      </c>
      <c r="C127" s="2">
        <f>'Исходные данные'!B377</f>
        <v>2176.54</v>
      </c>
      <c r="D127" s="6" t="str">
        <f>'Исходные данные'!A129</f>
        <v>30.09.2016</v>
      </c>
      <c r="E127" s="2">
        <f>'Исходные данные'!B129</f>
        <v>2440.23</v>
      </c>
      <c r="F127" s="13">
        <f t="shared" si="9"/>
        <v>1.1211510011302344</v>
      </c>
      <c r="G127" s="13">
        <f t="shared" si="10"/>
        <v>0.70513321357886583</v>
      </c>
      <c r="H127" s="13">
        <f t="shared" si="11"/>
        <v>2.0313621819430232E-3</v>
      </c>
      <c r="I127" s="13">
        <f t="shared" si="15"/>
        <v>0.11435583718641693</v>
      </c>
      <c r="J127" s="19">
        <f t="shared" si="12"/>
        <v>2.3229812294492101E-4</v>
      </c>
      <c r="K127" s="13">
        <f t="shared" si="16"/>
        <v>0.9286124939479663</v>
      </c>
      <c r="L127" s="13">
        <f t="shared" si="13"/>
        <v>-7.4063748879929253E-2</v>
      </c>
      <c r="M127" s="13">
        <f t="shared" si="17"/>
        <v>5.4854388981492056E-3</v>
      </c>
      <c r="N127" s="19">
        <f t="shared" si="14"/>
        <v>1.1142913129059503E-5</v>
      </c>
    </row>
    <row r="128" spans="1:14" x14ac:dyDescent="0.2">
      <c r="A128" s="5">
        <v>126</v>
      </c>
      <c r="B128" s="2" t="str">
        <f>'Исходные данные'!A378</f>
        <v>29.09.2015</v>
      </c>
      <c r="C128" s="2">
        <f>'Исходные данные'!B378</f>
        <v>2165.5700000000002</v>
      </c>
      <c r="D128" s="6" t="str">
        <f>'Исходные данные'!A130</f>
        <v>29.09.2016</v>
      </c>
      <c r="E128" s="2">
        <f>'Исходные данные'!B130</f>
        <v>2452.88</v>
      </c>
      <c r="F128" s="13">
        <f t="shared" si="9"/>
        <v>1.1326717677101179</v>
      </c>
      <c r="G128" s="13">
        <f t="shared" si="10"/>
        <v>0.70316515428931314</v>
      </c>
      <c r="H128" s="13">
        <f t="shared" si="11"/>
        <v>2.0256925564940556E-3</v>
      </c>
      <c r="I128" s="13">
        <f t="shared" si="15"/>
        <v>0.12457923814134056</v>
      </c>
      <c r="J128" s="19">
        <f t="shared" si="12"/>
        <v>2.5235923539661395E-4</v>
      </c>
      <c r="K128" s="13">
        <f t="shared" si="16"/>
        <v>0.93815476593019975</v>
      </c>
      <c r="L128" s="13">
        <f t="shared" si="13"/>
        <v>-6.3840347925005647E-2</v>
      </c>
      <c r="M128" s="13">
        <f t="shared" si="17"/>
        <v>4.0755900231857585E-3</v>
      </c>
      <c r="N128" s="19">
        <f t="shared" si="14"/>
        <v>8.2558923732888257E-6</v>
      </c>
    </row>
    <row r="129" spans="1:14" x14ac:dyDescent="0.2">
      <c r="A129" s="5">
        <v>127</v>
      </c>
      <c r="B129" s="2" t="str">
        <f>'Исходные данные'!A379</f>
        <v>28.09.2015</v>
      </c>
      <c r="C129" s="2">
        <f>'Исходные данные'!B379</f>
        <v>2231.96</v>
      </c>
      <c r="D129" s="6" t="str">
        <f>'Исходные данные'!A131</f>
        <v>28.09.2016</v>
      </c>
      <c r="E129" s="2">
        <f>'Исходные данные'!B131</f>
        <v>2460.96</v>
      </c>
      <c r="F129" s="13">
        <f t="shared" si="9"/>
        <v>1.1026004050251796</v>
      </c>
      <c r="G129" s="13">
        <f t="shared" si="10"/>
        <v>0.7012025879439201</v>
      </c>
      <c r="H129" s="13">
        <f t="shared" si="11"/>
        <v>2.0200387552309564E-3</v>
      </c>
      <c r="I129" s="13">
        <f t="shared" si="15"/>
        <v>9.7671394509837639E-2</v>
      </c>
      <c r="J129" s="19">
        <f t="shared" si="12"/>
        <v>1.9730000218732408E-4</v>
      </c>
      <c r="K129" s="13">
        <f t="shared" si="16"/>
        <v>0.91324764541643899</v>
      </c>
      <c r="L129" s="13">
        <f t="shared" si="13"/>
        <v>-9.0748191556508498E-2</v>
      </c>
      <c r="M129" s="13">
        <f t="shared" si="17"/>
        <v>8.2352342707767406E-3</v>
      </c>
      <c r="N129" s="19">
        <f t="shared" si="14"/>
        <v>1.6635492385375161E-5</v>
      </c>
    </row>
    <row r="130" spans="1:14" x14ac:dyDescent="0.2">
      <c r="A130" s="5">
        <v>128</v>
      </c>
      <c r="B130" s="2" t="str">
        <f>'Исходные данные'!A380</f>
        <v>25.09.2015</v>
      </c>
      <c r="C130" s="2">
        <f>'Исходные данные'!B380</f>
        <v>2279.08</v>
      </c>
      <c r="D130" s="6" t="str">
        <f>'Исходные данные'!A132</f>
        <v>27.09.2016</v>
      </c>
      <c r="E130" s="2">
        <f>'Исходные данные'!B132</f>
        <v>2474.75</v>
      </c>
      <c r="F130" s="13">
        <f t="shared" ref="F130:F193" si="18">E130/C130</f>
        <v>1.0858548186110186</v>
      </c>
      <c r="G130" s="13">
        <f t="shared" ref="G130:G193" si="19">1/POWER(2,A130/248)</f>
        <v>0.69924549921162626</v>
      </c>
      <c r="H130" s="13">
        <f t="shared" ref="H130:H193" si="20">G130/SUM(G$2:G$1242)</f>
        <v>2.0144007339876926E-3</v>
      </c>
      <c r="I130" s="13">
        <f t="shared" si="15"/>
        <v>8.2367528054931083E-2</v>
      </c>
      <c r="J130" s="19">
        <f t="shared" ref="J130:J193" si="21">H130*I130</f>
        <v>1.6592120897060503E-4</v>
      </c>
      <c r="K130" s="13">
        <f t="shared" si="16"/>
        <v>0.89937782703604319</v>
      </c>
      <c r="L130" s="13">
        <f t="shared" ref="L130:L193" si="22">LN(K130)</f>
        <v>-0.1060520580114151</v>
      </c>
      <c r="M130" s="13">
        <f t="shared" si="17"/>
        <v>1.1247039008456529E-2</v>
      </c>
      <c r="N130" s="19">
        <f t="shared" ref="N130:N193" si="23">M130*H130</f>
        <v>2.2656043633823044E-5</v>
      </c>
    </row>
    <row r="131" spans="1:14" x14ac:dyDescent="0.2">
      <c r="A131" s="5">
        <v>129</v>
      </c>
      <c r="B131" s="2" t="str">
        <f>'Исходные данные'!A381</f>
        <v>24.09.2015</v>
      </c>
      <c r="C131" s="2">
        <f>'Исходные данные'!B381</f>
        <v>2271.5500000000002</v>
      </c>
      <c r="D131" s="6" t="str">
        <f>'Исходные данные'!A133</f>
        <v>26.09.2016</v>
      </c>
      <c r="E131" s="2">
        <f>'Исходные данные'!B133</f>
        <v>2439.9499999999998</v>
      </c>
      <c r="F131" s="13">
        <f t="shared" si="18"/>
        <v>1.0741344016200389</v>
      </c>
      <c r="G131" s="13">
        <f t="shared" si="19"/>
        <v>0.69729387280416111</v>
      </c>
      <c r="H131" s="13">
        <f t="shared" si="20"/>
        <v>2.0087784487215019E-3</v>
      </c>
      <c r="I131" s="13">
        <f t="shared" ref="I131:I194" si="24">LN(F131)</f>
        <v>7.1515129430390123E-2</v>
      </c>
      <c r="J131" s="19">
        <f t="shared" si="21"/>
        <v>1.4365805075729649E-4</v>
      </c>
      <c r="K131" s="13">
        <f t="shared" ref="K131:K194" si="25">F131/GEOMEAN(F$2:F$1242)</f>
        <v>0.8896701911858037</v>
      </c>
      <c r="L131" s="13">
        <f t="shared" si="22"/>
        <v>-0.11690445663595604</v>
      </c>
      <c r="M131" s="13">
        <f t="shared" ref="M131:M194" si="26">POWER(L131-AVERAGE(L$2:L$1242),2)</f>
        <v>1.36666519813481E-2</v>
      </c>
      <c r="N131" s="19">
        <f t="shared" si="23"/>
        <v>2.7453275966309076E-5</v>
      </c>
    </row>
    <row r="132" spans="1:14" x14ac:dyDescent="0.2">
      <c r="A132" s="5">
        <v>130</v>
      </c>
      <c r="B132" s="2" t="str">
        <f>'Исходные данные'!A382</f>
        <v>23.09.2015</v>
      </c>
      <c r="C132" s="2">
        <f>'Исходные данные'!B382</f>
        <v>2273.7600000000002</v>
      </c>
      <c r="D132" s="6" t="str">
        <f>'Исходные данные'!A134</f>
        <v>23.09.2016</v>
      </c>
      <c r="E132" s="2">
        <f>'Исходные данные'!B134</f>
        <v>2458</v>
      </c>
      <c r="F132" s="13">
        <f t="shared" si="18"/>
        <v>1.0810287805221306</v>
      </c>
      <c r="G132" s="13">
        <f t="shared" si="19"/>
        <v>0.6953476934759244</v>
      </c>
      <c r="H132" s="13">
        <f t="shared" si="20"/>
        <v>2.0031718555125477E-3</v>
      </c>
      <c r="I132" s="13">
        <f t="shared" si="24"/>
        <v>7.7913162282428644E-2</v>
      </c>
      <c r="J132" s="19">
        <f t="shared" si="21"/>
        <v>1.5607345385814284E-4</v>
      </c>
      <c r="K132" s="13">
        <f t="shared" si="25"/>
        <v>0.89538057843965224</v>
      </c>
      <c r="L132" s="13">
        <f t="shared" si="22"/>
        <v>-0.11050642378391748</v>
      </c>
      <c r="M132" s="13">
        <f t="shared" si="26"/>
        <v>1.2211669697510738E-2</v>
      </c>
      <c r="N132" s="19">
        <f t="shared" si="23"/>
        <v>2.4462073046868939E-5</v>
      </c>
    </row>
    <row r="133" spans="1:14" x14ac:dyDescent="0.2">
      <c r="A133" s="5">
        <v>131</v>
      </c>
      <c r="B133" s="2" t="str">
        <f>'Исходные данные'!A383</f>
        <v>22.09.2015</v>
      </c>
      <c r="C133" s="2">
        <f>'Исходные данные'!B383</f>
        <v>2306.9499999999998</v>
      </c>
      <c r="D133" s="6" t="str">
        <f>'Исходные данные'!A135</f>
        <v>22.09.2016</v>
      </c>
      <c r="E133" s="2">
        <f>'Исходные данные'!B135</f>
        <v>2499.92</v>
      </c>
      <c r="F133" s="13">
        <f t="shared" si="18"/>
        <v>1.0836472398621557</v>
      </c>
      <c r="G133" s="13">
        <f t="shared" si="19"/>
        <v>0.69340694602386688</v>
      </c>
      <c r="H133" s="13">
        <f t="shared" si="20"/>
        <v>1.9975809105635747E-3</v>
      </c>
      <c r="I133" s="13">
        <f t="shared" si="24"/>
        <v>8.0332425574011351E-2</v>
      </c>
      <c r="J133" s="19">
        <f t="shared" si="21"/>
        <v>1.6047051982591418E-4</v>
      </c>
      <c r="K133" s="13">
        <f t="shared" si="25"/>
        <v>0.89754936217671422</v>
      </c>
      <c r="L133" s="13">
        <f t="shared" si="22"/>
        <v>-0.10808716049233486</v>
      </c>
      <c r="M133" s="13">
        <f t="shared" si="26"/>
        <v>1.1682834263295729E-2</v>
      </c>
      <c r="N133" s="19">
        <f t="shared" si="23"/>
        <v>2.333740670563761E-5</v>
      </c>
    </row>
    <row r="134" spans="1:14" x14ac:dyDescent="0.2">
      <c r="A134" s="5">
        <v>132</v>
      </c>
      <c r="B134" s="2" t="str">
        <f>'Исходные данные'!A384</f>
        <v>21.09.2015</v>
      </c>
      <c r="C134" s="2">
        <f>'Исходные данные'!B384</f>
        <v>2282.52</v>
      </c>
      <c r="D134" s="6" t="str">
        <f>'Исходные данные'!A136</f>
        <v>21.09.2016</v>
      </c>
      <c r="E134" s="2">
        <f>'Исходные данные'!B136</f>
        <v>2492.27</v>
      </c>
      <c r="F134" s="13">
        <f t="shared" si="18"/>
        <v>1.0918940469305856</v>
      </c>
      <c r="G134" s="13">
        <f t="shared" si="19"/>
        <v>0.69147161528737211</v>
      </c>
      <c r="H134" s="13">
        <f t="shared" si="20"/>
        <v>1.9920055701995688E-3</v>
      </c>
      <c r="I134" s="13">
        <f t="shared" si="24"/>
        <v>8.7913845994983378E-2</v>
      </c>
      <c r="J134" s="19">
        <f t="shared" si="21"/>
        <v>1.7512487091967394E-4</v>
      </c>
      <c r="K134" s="13">
        <f t="shared" si="25"/>
        <v>0.9043799211925847</v>
      </c>
      <c r="L134" s="13">
        <f t="shared" si="22"/>
        <v>-0.10050574007136283</v>
      </c>
      <c r="M134" s="13">
        <f t="shared" si="26"/>
        <v>1.0101403787292325E-2</v>
      </c>
      <c r="N134" s="19">
        <f t="shared" si="23"/>
        <v>2.0122052611121333E-5</v>
      </c>
    </row>
    <row r="135" spans="1:14" x14ac:dyDescent="0.2">
      <c r="A135" s="5">
        <v>133</v>
      </c>
      <c r="B135" s="2" t="str">
        <f>'Исходные данные'!A385</f>
        <v>18.09.2015</v>
      </c>
      <c r="C135" s="2">
        <f>'Исходные данные'!B385</f>
        <v>2311.5100000000002</v>
      </c>
      <c r="D135" s="6" t="str">
        <f>'Исходные данные'!A137</f>
        <v>20.09.2016</v>
      </c>
      <c r="E135" s="2">
        <f>'Исходные данные'!B137</f>
        <v>2475.36</v>
      </c>
      <c r="F135" s="13">
        <f t="shared" si="18"/>
        <v>1.0708844002405353</v>
      </c>
      <c r="G135" s="13">
        <f t="shared" si="19"/>
        <v>0.68954168614813716</v>
      </c>
      <c r="H135" s="13">
        <f t="shared" si="20"/>
        <v>1.986445790867414E-3</v>
      </c>
      <c r="I135" s="13">
        <f t="shared" si="24"/>
        <v>6.8484849356724858E-2</v>
      </c>
      <c r="J135" s="19">
        <f t="shared" si="21"/>
        <v>1.3604144074285502E-4</v>
      </c>
      <c r="K135" s="13">
        <f t="shared" si="25"/>
        <v>0.88697832195203175</v>
      </c>
      <c r="L135" s="13">
        <f t="shared" si="22"/>
        <v>-0.11993473670962124</v>
      </c>
      <c r="M135" s="13">
        <f t="shared" si="26"/>
        <v>1.438434106960614E-2</v>
      </c>
      <c r="N135" s="19">
        <f t="shared" si="23"/>
        <v>2.8573713772120394E-5</v>
      </c>
    </row>
    <row r="136" spans="1:14" x14ac:dyDescent="0.2">
      <c r="A136" s="5">
        <v>134</v>
      </c>
      <c r="B136" s="2" t="str">
        <f>'Исходные данные'!A386</f>
        <v>17.09.2015</v>
      </c>
      <c r="C136" s="2">
        <f>'Исходные данные'!B386</f>
        <v>2330.77</v>
      </c>
      <c r="D136" s="6" t="str">
        <f>'Исходные данные'!A138</f>
        <v>19.09.2016</v>
      </c>
      <c r="E136" s="2">
        <f>'Исходные данные'!B138</f>
        <v>2467.39</v>
      </c>
      <c r="F136" s="13">
        <f t="shared" si="18"/>
        <v>1.0586158222390025</v>
      </c>
      <c r="G136" s="13">
        <f t="shared" si="19"/>
        <v>0.68761714353005521</v>
      </c>
      <c r="H136" s="13">
        <f t="shared" si="20"/>
        <v>1.9809015291355533E-3</v>
      </c>
      <c r="I136" s="13">
        <f t="shared" si="24"/>
        <v>5.6962226711125809E-2</v>
      </c>
      <c r="J136" s="19">
        <f t="shared" si="21"/>
        <v>1.1283656199503517E-4</v>
      </c>
      <c r="K136" s="13">
        <f t="shared" si="25"/>
        <v>0.87681666236852018</v>
      </c>
      <c r="L136" s="13">
        <f t="shared" si="22"/>
        <v>-0.13145735935522038</v>
      </c>
      <c r="M136" s="13">
        <f t="shared" si="26"/>
        <v>1.7281037328647518E-2</v>
      </c>
      <c r="N136" s="19">
        <f t="shared" si="23"/>
        <v>3.4232033269366442E-5</v>
      </c>
    </row>
    <row r="137" spans="1:14" x14ac:dyDescent="0.2">
      <c r="A137" s="5">
        <v>135</v>
      </c>
      <c r="B137" s="2" t="str">
        <f>'Исходные данные'!A387</f>
        <v>16.09.2015</v>
      </c>
      <c r="C137" s="2">
        <f>'Исходные данные'!B387</f>
        <v>2361.06</v>
      </c>
      <c r="D137" s="6" t="str">
        <f>'Исходные данные'!A139</f>
        <v>16.09.2016</v>
      </c>
      <c r="E137" s="2">
        <f>'Исходные данные'!B139</f>
        <v>2487.4499999999998</v>
      </c>
      <c r="F137" s="13">
        <f t="shared" si="18"/>
        <v>1.0535310411425376</v>
      </c>
      <c r="G137" s="13">
        <f t="shared" si="19"/>
        <v>0.68569797239909758</v>
      </c>
      <c r="H137" s="13">
        <f t="shared" si="20"/>
        <v>1.9753727416936492E-3</v>
      </c>
      <c r="I137" s="13">
        <f t="shared" si="24"/>
        <v>5.2147418604998372E-2</v>
      </c>
      <c r="J137" s="19">
        <f t="shared" si="21"/>
        <v>1.0301058926200205E-4</v>
      </c>
      <c r="K137" s="13">
        <f t="shared" si="25"/>
        <v>0.87260510545031056</v>
      </c>
      <c r="L137" s="13">
        <f t="shared" si="22"/>
        <v>-0.13627216746134774</v>
      </c>
      <c r="M137" s="13">
        <f t="shared" si="26"/>
        <v>1.857010362461357E-2</v>
      </c>
      <c r="N137" s="19">
        <f t="shared" si="23"/>
        <v>3.6682876510488084E-5</v>
      </c>
    </row>
    <row r="138" spans="1:14" x14ac:dyDescent="0.2">
      <c r="A138" s="5">
        <v>136</v>
      </c>
      <c r="B138" s="2" t="str">
        <f>'Исходные данные'!A388</f>
        <v>15.09.2015</v>
      </c>
      <c r="C138" s="2">
        <f>'Исходные данные'!B388</f>
        <v>2361.5100000000002</v>
      </c>
      <c r="D138" s="6" t="str">
        <f>'Исходные данные'!A140</f>
        <v>15.09.2016</v>
      </c>
      <c r="E138" s="2">
        <f>'Исходные данные'!B140</f>
        <v>2485.7800000000002</v>
      </c>
      <c r="F138" s="13">
        <f t="shared" si="18"/>
        <v>1.0526231097899226</v>
      </c>
      <c r="G138" s="13">
        <f t="shared" si="19"/>
        <v>0.68378415776319623</v>
      </c>
      <c r="H138" s="13">
        <f t="shared" si="20"/>
        <v>1.9698593853522462E-3</v>
      </c>
      <c r="I138" s="13">
        <f t="shared" si="24"/>
        <v>5.1285248655610162E-2</v>
      </c>
      <c r="J138" s="19">
        <f t="shared" si="21"/>
        <v>1.0102472839437734E-4</v>
      </c>
      <c r="K138" s="13">
        <f t="shared" si="25"/>
        <v>0.87185309577736236</v>
      </c>
      <c r="L138" s="13">
        <f t="shared" si="22"/>
        <v>-0.13713433741073605</v>
      </c>
      <c r="M138" s="13">
        <f t="shared" si="26"/>
        <v>1.8805826497081572E-2</v>
      </c>
      <c r="N138" s="19">
        <f t="shared" si="23"/>
        <v>3.7044833824582093E-5</v>
      </c>
    </row>
    <row r="139" spans="1:14" x14ac:dyDescent="0.2">
      <c r="A139" s="5">
        <v>137</v>
      </c>
      <c r="B139" s="2" t="str">
        <f>'Исходные данные'!A389</f>
        <v>14.09.2015</v>
      </c>
      <c r="C139" s="2">
        <f>'Исходные данные'!B389</f>
        <v>2370.61</v>
      </c>
      <c r="D139" s="6" t="str">
        <f>'Исходные данные'!A141</f>
        <v>14.09.2016</v>
      </c>
      <c r="E139" s="2">
        <f>'Исходные данные'!B141</f>
        <v>2441.2600000000002</v>
      </c>
      <c r="F139" s="13">
        <f t="shared" si="18"/>
        <v>1.029802455907973</v>
      </c>
      <c r="G139" s="13">
        <f t="shared" si="19"/>
        <v>0.68187568467212656</v>
      </c>
      <c r="H139" s="13">
        <f t="shared" si="20"/>
        <v>1.9643614170424309E-3</v>
      </c>
      <c r="I139" s="13">
        <f t="shared" si="24"/>
        <v>2.9366993466808738E-2</v>
      </c>
      <c r="J139" s="19">
        <f t="shared" si="21"/>
        <v>5.7687388900736225E-5</v>
      </c>
      <c r="K139" s="13">
        <f t="shared" si="25"/>
        <v>0.85295149885288279</v>
      </c>
      <c r="L139" s="13">
        <f t="shared" si="22"/>
        <v>-0.15905259259953738</v>
      </c>
      <c r="M139" s="13">
        <f t="shared" si="26"/>
        <v>2.5297727212634378E-2</v>
      </c>
      <c r="N139" s="19">
        <f t="shared" si="23"/>
        <v>4.9693879275363335E-5</v>
      </c>
    </row>
    <row r="140" spans="1:14" x14ac:dyDescent="0.2">
      <c r="A140" s="5">
        <v>138</v>
      </c>
      <c r="B140" s="2" t="str">
        <f>'Исходные данные'!A390</f>
        <v>11.09.2015</v>
      </c>
      <c r="C140" s="2">
        <f>'Исходные данные'!B390</f>
        <v>2375.38</v>
      </c>
      <c r="D140" s="6" t="str">
        <f>'Исходные данные'!A142</f>
        <v>13.09.2016</v>
      </c>
      <c r="E140" s="2">
        <f>'Исходные данные'!B142</f>
        <v>2439.06</v>
      </c>
      <c r="F140" s="13">
        <f t="shared" si="18"/>
        <v>1.0268083422441883</v>
      </c>
      <c r="G140" s="13">
        <f t="shared" si="19"/>
        <v>0.67997253821739079</v>
      </c>
      <c r="H140" s="13">
        <f t="shared" si="20"/>
        <v>1.958878793815498E-3</v>
      </c>
      <c r="I140" s="13">
        <f t="shared" si="24"/>
        <v>2.6455294489234869E-2</v>
      </c>
      <c r="J140" s="19">
        <f t="shared" si="21"/>
        <v>5.1822715359106193E-5</v>
      </c>
      <c r="K140" s="13">
        <f t="shared" si="25"/>
        <v>0.85047157299660836</v>
      </c>
      <c r="L140" s="13">
        <f t="shared" si="22"/>
        <v>-0.16196429157711123</v>
      </c>
      <c r="M140" s="13">
        <f t="shared" si="26"/>
        <v>2.6232431746075469E-2</v>
      </c>
      <c r="N140" s="19">
        <f t="shared" si="23"/>
        <v>5.1386154257599694E-5</v>
      </c>
    </row>
    <row r="141" spans="1:14" x14ac:dyDescent="0.2">
      <c r="A141" s="5">
        <v>139</v>
      </c>
      <c r="B141" s="2" t="str">
        <f>'Исходные данные'!A391</f>
        <v>10.09.2015</v>
      </c>
      <c r="C141" s="2">
        <f>'Исходные данные'!B391</f>
        <v>2319.09</v>
      </c>
      <c r="D141" s="6" t="str">
        <f>'Исходные данные'!A143</f>
        <v>12.09.2016</v>
      </c>
      <c r="E141" s="2">
        <f>'Исходные данные'!B143</f>
        <v>2427.5500000000002</v>
      </c>
      <c r="F141" s="13">
        <f t="shared" si="18"/>
        <v>1.0467683444799469</v>
      </c>
      <c r="G141" s="13">
        <f t="shared" si="19"/>
        <v>0.67807470353210153</v>
      </c>
      <c r="H141" s="13">
        <f t="shared" si="20"/>
        <v>1.9534114728426148E-3</v>
      </c>
      <c r="I141" s="13">
        <f t="shared" si="24"/>
        <v>4.5707650941432518E-2</v>
      </c>
      <c r="J141" s="19">
        <f t="shared" si="21"/>
        <v>8.9285849745679823E-5</v>
      </c>
      <c r="K141" s="13">
        <f t="shared" si="25"/>
        <v>0.86700378626375041</v>
      </c>
      <c r="L141" s="13">
        <f t="shared" si="22"/>
        <v>-0.14271193512491359</v>
      </c>
      <c r="M141" s="13">
        <f t="shared" si="26"/>
        <v>2.0366696427097514E-2</v>
      </c>
      <c r="N141" s="19">
        <f t="shared" si="23"/>
        <v>3.9784538464594979E-5</v>
      </c>
    </row>
    <row r="142" spans="1:14" x14ac:dyDescent="0.2">
      <c r="A142" s="5">
        <v>140</v>
      </c>
      <c r="B142" s="2" t="str">
        <f>'Исходные данные'!A392</f>
        <v>09.09.2015</v>
      </c>
      <c r="C142" s="2">
        <f>'Исходные данные'!B392</f>
        <v>2387.15</v>
      </c>
      <c r="D142" s="6" t="str">
        <f>'Исходные данные'!A144</f>
        <v>09.09.2016</v>
      </c>
      <c r="E142" s="2">
        <f>'Исходные данные'!B144</f>
        <v>2378.63</v>
      </c>
      <c r="F142" s="13">
        <f t="shared" si="18"/>
        <v>0.99643089039230881</v>
      </c>
      <c r="G142" s="13">
        <f t="shared" si="19"/>
        <v>0.67618216579086565</v>
      </c>
      <c r="H142" s="13">
        <f t="shared" si="20"/>
        <v>1.9479594114144851E-3</v>
      </c>
      <c r="I142" s="13">
        <f t="shared" si="24"/>
        <v>-3.5754940751567157E-3</v>
      </c>
      <c r="J142" s="19">
        <f t="shared" si="21"/>
        <v>-6.964917334158255E-6</v>
      </c>
      <c r="K142" s="13">
        <f t="shared" si="25"/>
        <v>0.82531092889468038</v>
      </c>
      <c r="L142" s="13">
        <f t="shared" si="22"/>
        <v>-0.19199508014150285</v>
      </c>
      <c r="M142" s="13">
        <f t="shared" si="26"/>
        <v>3.6862110798542062E-2</v>
      </c>
      <c r="N142" s="19">
        <f t="shared" si="23"/>
        <v>7.1805895654623527E-5</v>
      </c>
    </row>
    <row r="143" spans="1:14" x14ac:dyDescent="0.2">
      <c r="A143" s="5">
        <v>141</v>
      </c>
      <c r="B143" s="2" t="str">
        <f>'Исходные данные'!A393</f>
        <v>08.09.2015</v>
      </c>
      <c r="C143" s="2">
        <f>'Исходные данные'!B393</f>
        <v>2310.56</v>
      </c>
      <c r="D143" s="6" t="str">
        <f>'Исходные данные'!A145</f>
        <v>08.09.2016</v>
      </c>
      <c r="E143" s="2">
        <f>'Исходные данные'!B145</f>
        <v>2454.75</v>
      </c>
      <c r="F143" s="13">
        <f t="shared" si="18"/>
        <v>1.0624047849871894</v>
      </c>
      <c r="G143" s="13">
        <f t="shared" si="19"/>
        <v>0.67429491020966803</v>
      </c>
      <c r="H143" s="13">
        <f t="shared" si="20"/>
        <v>1.9425225669410162E-3</v>
      </c>
      <c r="I143" s="13">
        <f t="shared" si="24"/>
        <v>6.0535003671144699E-2</v>
      </c>
      <c r="J143" s="19">
        <f t="shared" si="21"/>
        <v>1.1759061072105584E-4</v>
      </c>
      <c r="K143" s="13">
        <f t="shared" si="25"/>
        <v>0.87995493557482585</v>
      </c>
      <c r="L143" s="13">
        <f t="shared" si="22"/>
        <v>-0.12788458239520142</v>
      </c>
      <c r="M143" s="13">
        <f t="shared" si="26"/>
        <v>1.6354466414395034E-2</v>
      </c>
      <c r="N143" s="19">
        <f t="shared" si="23"/>
        <v>3.1768920080241276E-5</v>
      </c>
    </row>
    <row r="144" spans="1:14" x14ac:dyDescent="0.2">
      <c r="A144" s="5">
        <v>142</v>
      </c>
      <c r="B144" s="2" t="str">
        <f>'Исходные данные'!A394</f>
        <v>07.09.2015</v>
      </c>
      <c r="C144" s="2">
        <f>'Исходные данные'!B394</f>
        <v>2283.4299999999998</v>
      </c>
      <c r="D144" s="6" t="str">
        <f>'Исходные данные'!A146</f>
        <v>07.09.2016</v>
      </c>
      <c r="E144" s="2">
        <f>'Исходные данные'!B146</f>
        <v>2486.63</v>
      </c>
      <c r="F144" s="13">
        <f t="shared" si="18"/>
        <v>1.0889889333152321</v>
      </c>
      <c r="G144" s="13">
        <f t="shared" si="19"/>
        <v>0.67241292204575676</v>
      </c>
      <c r="H144" s="13">
        <f t="shared" si="20"/>
        <v>1.9371008969509863E-3</v>
      </c>
      <c r="I144" s="13">
        <f t="shared" si="24"/>
        <v>8.524968165422149E-2</v>
      </c>
      <c r="J144" s="19">
        <f t="shared" si="21"/>
        <v>1.6513723479717849E-4</v>
      </c>
      <c r="K144" s="13">
        <f t="shared" si="25"/>
        <v>0.90197371114876723</v>
      </c>
      <c r="L144" s="13">
        <f t="shared" si="22"/>
        <v>-0.10316990441212469</v>
      </c>
      <c r="M144" s="13">
        <f t="shared" si="26"/>
        <v>1.0644029176406923E-2</v>
      </c>
      <c r="N144" s="19">
        <f t="shared" si="23"/>
        <v>2.061855846479032E-5</v>
      </c>
    </row>
    <row r="145" spans="1:14" x14ac:dyDescent="0.2">
      <c r="A145" s="5">
        <v>143</v>
      </c>
      <c r="B145" s="2" t="str">
        <f>'Исходные данные'!A395</f>
        <v>04.09.2015</v>
      </c>
      <c r="C145" s="2">
        <f>'Исходные данные'!B395</f>
        <v>2288.41</v>
      </c>
      <c r="D145" s="6" t="str">
        <f>'Исходные данные'!A147</f>
        <v>06.09.2016</v>
      </c>
      <c r="E145" s="2">
        <f>'Исходные данные'!B147</f>
        <v>2482.92</v>
      </c>
      <c r="F145" s="13">
        <f t="shared" si="18"/>
        <v>1.0849978806245386</v>
      </c>
      <c r="G145" s="13">
        <f t="shared" si="19"/>
        <v>0.67053618659752745</v>
      </c>
      <c r="H145" s="13">
        <f t="shared" si="20"/>
        <v>1.9316943590917135E-3</v>
      </c>
      <c r="I145" s="13">
        <f t="shared" si="24"/>
        <v>8.1578033649076037E-2</v>
      </c>
      <c r="J145" s="19">
        <f t="shared" si="21"/>
        <v>1.5758382742571417E-4</v>
      </c>
      <c r="K145" s="13">
        <f t="shared" si="25"/>
        <v>0.89866805349083678</v>
      </c>
      <c r="L145" s="13">
        <f t="shared" si="22"/>
        <v>-0.10684155241727011</v>
      </c>
      <c r="M145" s="13">
        <f t="shared" si="26"/>
        <v>1.1415117322932253E-2</v>
      </c>
      <c r="N145" s="19">
        <f t="shared" si="23"/>
        <v>2.2050517741078333E-5</v>
      </c>
    </row>
    <row r="146" spans="1:14" x14ac:dyDescent="0.2">
      <c r="A146" s="5">
        <v>144</v>
      </c>
      <c r="B146" s="2" t="str">
        <f>'Исходные данные'!A396</f>
        <v>03.09.2015</v>
      </c>
      <c r="C146" s="2">
        <f>'Исходные данные'!B396</f>
        <v>2288.37</v>
      </c>
      <c r="D146" s="6" t="str">
        <f>'Исходные данные'!A148</f>
        <v>05.09.2016</v>
      </c>
      <c r="E146" s="2">
        <f>'Исходные данные'!B148</f>
        <v>2509.5</v>
      </c>
      <c r="F146" s="13">
        <f t="shared" si="18"/>
        <v>1.0966321005781408</v>
      </c>
      <c r="G146" s="13">
        <f t="shared" si="19"/>
        <v>0.66866468920440847</v>
      </c>
      <c r="H146" s="13">
        <f t="shared" si="20"/>
        <v>1.9263029111287228E-3</v>
      </c>
      <c r="I146" s="13">
        <f t="shared" si="24"/>
        <v>9.2243756382770589E-2</v>
      </c>
      <c r="J146" s="19">
        <f t="shared" si="21"/>
        <v>1.7768941645357968E-4</v>
      </c>
      <c r="K146" s="13">
        <f t="shared" si="25"/>
        <v>0.90830429517046996</v>
      </c>
      <c r="L146" s="13">
        <f t="shared" si="22"/>
        <v>-9.6175829683575617E-2</v>
      </c>
      <c r="M146" s="13">
        <f t="shared" si="26"/>
        <v>9.2497902153241239E-3</v>
      </c>
      <c r="N146" s="19">
        <f t="shared" si="23"/>
        <v>1.7817897819108835E-5</v>
      </c>
    </row>
    <row r="147" spans="1:14" x14ac:dyDescent="0.2">
      <c r="A147" s="5">
        <v>145</v>
      </c>
      <c r="B147" s="2" t="str">
        <f>'Исходные данные'!A397</f>
        <v>02.09.2015</v>
      </c>
      <c r="C147" s="2">
        <f>'Исходные данные'!B397</f>
        <v>2182.41</v>
      </c>
      <c r="D147" s="6" t="str">
        <f>'Исходные данные'!A149</f>
        <v>02.09.2016</v>
      </c>
      <c r="E147" s="2">
        <f>'Исходные данные'!B149</f>
        <v>2486.79</v>
      </c>
      <c r="F147" s="13">
        <f t="shared" si="18"/>
        <v>1.1394696688523238</v>
      </c>
      <c r="G147" s="13">
        <f t="shared" si="19"/>
        <v>0.66679841524674677</v>
      </c>
      <c r="H147" s="13">
        <f t="shared" si="20"/>
        <v>1.9209265109454189E-3</v>
      </c>
      <c r="I147" s="13">
        <f t="shared" si="24"/>
        <v>0.1305629514049097</v>
      </c>
      <c r="J147" s="19">
        <f t="shared" si="21"/>
        <v>2.5080183470096946E-4</v>
      </c>
      <c r="K147" s="13">
        <f t="shared" si="25"/>
        <v>0.94378524382917306</v>
      </c>
      <c r="L147" s="13">
        <f t="shared" si="22"/>
        <v>-5.7856634661436472E-2</v>
      </c>
      <c r="M147" s="13">
        <f t="shared" si="26"/>
        <v>3.3473901743469193E-3</v>
      </c>
      <c r="N147" s="19">
        <f t="shared" si="23"/>
        <v>6.4300905283812055E-6</v>
      </c>
    </row>
    <row r="148" spans="1:14" x14ac:dyDescent="0.2">
      <c r="A148" s="5">
        <v>146</v>
      </c>
      <c r="B148" s="2" t="str">
        <f>'Исходные данные'!A398</f>
        <v>01.09.2015</v>
      </c>
      <c r="C148" s="2">
        <f>'Исходные данные'!B398</f>
        <v>2298.5700000000002</v>
      </c>
      <c r="D148" s="6" t="str">
        <f>'Исходные данные'!A150</f>
        <v>01.09.2016</v>
      </c>
      <c r="E148" s="2">
        <f>'Исходные данные'!B150</f>
        <v>2478.98</v>
      </c>
      <c r="F148" s="13">
        <f t="shared" si="18"/>
        <v>1.0784879294517895</v>
      </c>
      <c r="G148" s="13">
        <f t="shared" si="19"/>
        <v>0.66493735014569333</v>
      </c>
      <c r="H148" s="13">
        <f t="shared" si="20"/>
        <v>1.9155651165427552E-3</v>
      </c>
      <c r="I148" s="13">
        <f t="shared" si="24"/>
        <v>7.5559994806501329E-2</v>
      </c>
      <c r="J148" s="19">
        <f t="shared" si="21"/>
        <v>1.447400902574857E-4</v>
      </c>
      <c r="K148" s="13">
        <f t="shared" si="25"/>
        <v>0.89327607507944362</v>
      </c>
      <c r="L148" s="13">
        <f t="shared" si="22"/>
        <v>-0.11285959125984484</v>
      </c>
      <c r="M148" s="13">
        <f t="shared" si="26"/>
        <v>1.273728733933922E-2</v>
      </c>
      <c r="N148" s="19">
        <f t="shared" si="23"/>
        <v>2.4399103306619892E-5</v>
      </c>
    </row>
    <row r="149" spans="1:14" x14ac:dyDescent="0.2">
      <c r="A149" s="5">
        <v>147</v>
      </c>
      <c r="B149" s="2" t="str">
        <f>'Исходные данные'!A399</f>
        <v>31.08.2015</v>
      </c>
      <c r="C149" s="2">
        <f>'Исходные данные'!B399</f>
        <v>2319.0500000000002</v>
      </c>
      <c r="D149" s="6" t="str">
        <f>'Исходные данные'!A151</f>
        <v>31.08.2016</v>
      </c>
      <c r="E149" s="2">
        <f>'Исходные данные'!B151</f>
        <v>2460.04</v>
      </c>
      <c r="F149" s="13">
        <f t="shared" si="18"/>
        <v>1.0607964468208964</v>
      </c>
      <c r="G149" s="13">
        <f t="shared" si="19"/>
        <v>0.66308147936308937</v>
      </c>
      <c r="H149" s="13">
        <f t="shared" si="20"/>
        <v>1.9102186860389069E-3</v>
      </c>
      <c r="I149" s="13">
        <f t="shared" si="24"/>
        <v>5.9019990916038691E-2</v>
      </c>
      <c r="J149" s="19">
        <f t="shared" si="21"/>
        <v>1.1274108949766364E-4</v>
      </c>
      <c r="K149" s="13">
        <f t="shared" si="25"/>
        <v>0.87862280197800668</v>
      </c>
      <c r="L149" s="13">
        <f t="shared" si="22"/>
        <v>-0.12939959515030741</v>
      </c>
      <c r="M149" s="13">
        <f t="shared" si="26"/>
        <v>1.6744255225063433E-2</v>
      </c>
      <c r="N149" s="19">
        <f t="shared" si="23"/>
        <v>3.1985189214720768E-5</v>
      </c>
    </row>
    <row r="150" spans="1:14" x14ac:dyDescent="0.2">
      <c r="A150" s="5">
        <v>148</v>
      </c>
      <c r="B150" s="2" t="str">
        <f>'Исходные данные'!A400</f>
        <v>28.08.2015</v>
      </c>
      <c r="C150" s="2">
        <f>'Исходные данные'!B400</f>
        <v>2353.21</v>
      </c>
      <c r="D150" s="6" t="str">
        <f>'Исходные данные'!A152</f>
        <v>30.08.2016</v>
      </c>
      <c r="E150" s="2">
        <f>'Исходные данные'!B152</f>
        <v>2469.25</v>
      </c>
      <c r="F150" s="13">
        <f t="shared" si="18"/>
        <v>1.0493113661764144</v>
      </c>
      <c r="G150" s="13">
        <f t="shared" si="19"/>
        <v>0.66123078840135252</v>
      </c>
      <c r="H150" s="13">
        <f t="shared" si="20"/>
        <v>1.9048871776689419E-3</v>
      </c>
      <c r="I150" s="13">
        <f t="shared" si="24"/>
        <v>4.8134107274413661E-2</v>
      </c>
      <c r="J150" s="19">
        <f t="shared" si="21"/>
        <v>9.1690043755571931E-5</v>
      </c>
      <c r="K150" s="13">
        <f t="shared" si="25"/>
        <v>0.86911008748217666</v>
      </c>
      <c r="L150" s="13">
        <f t="shared" si="22"/>
        <v>-0.14028547879193246</v>
      </c>
      <c r="M150" s="13">
        <f t="shared" si="26"/>
        <v>1.9680015559881699E-2</v>
      </c>
      <c r="N150" s="19">
        <f t="shared" si="23"/>
        <v>3.7488209296343912E-5</v>
      </c>
    </row>
    <row r="151" spans="1:14" x14ac:dyDescent="0.2">
      <c r="A151" s="5">
        <v>149</v>
      </c>
      <c r="B151" s="2" t="str">
        <f>'Исходные данные'!A401</f>
        <v>27.08.2015</v>
      </c>
      <c r="C151" s="2">
        <f>'Исходные данные'!B401</f>
        <v>2358.81</v>
      </c>
      <c r="D151" s="6" t="str">
        <f>'Исходные данные'!A153</f>
        <v>29.08.2016</v>
      </c>
      <c r="E151" s="2">
        <f>'Исходные данные'!B153</f>
        <v>2464.58</v>
      </c>
      <c r="F151" s="13">
        <f t="shared" si="18"/>
        <v>1.044840406815301</v>
      </c>
      <c r="G151" s="13">
        <f t="shared" si="19"/>
        <v>0.6593852628033644</v>
      </c>
      <c r="H151" s="13">
        <f t="shared" si="20"/>
        <v>1.8995705497844983E-3</v>
      </c>
      <c r="I151" s="13">
        <f t="shared" si="24"/>
        <v>4.3864153002864836E-2</v>
      </c>
      <c r="J151" s="19">
        <f t="shared" si="21"/>
        <v>8.3323053235483311E-5</v>
      </c>
      <c r="K151" s="13">
        <f t="shared" si="25"/>
        <v>0.86540693891567833</v>
      </c>
      <c r="L151" s="13">
        <f t="shared" si="22"/>
        <v>-0.14455543306348137</v>
      </c>
      <c r="M151" s="13">
        <f t="shared" si="26"/>
        <v>2.0896273228170611E-2</v>
      </c>
      <c r="N151" s="19">
        <f t="shared" si="23"/>
        <v>3.9693945224483138E-5</v>
      </c>
    </row>
    <row r="152" spans="1:14" x14ac:dyDescent="0.2">
      <c r="A152" s="5">
        <v>150</v>
      </c>
      <c r="B152" s="2" t="str">
        <f>'Исходные данные'!A402</f>
        <v>26.08.2015</v>
      </c>
      <c r="C152" s="2">
        <f>'Исходные данные'!B402</f>
        <v>2268.37</v>
      </c>
      <c r="D152" s="6" t="str">
        <f>'Исходные данные'!A154</f>
        <v>26.08.2016</v>
      </c>
      <c r="E152" s="2">
        <f>'Исходные данные'!B154</f>
        <v>2468.42</v>
      </c>
      <c r="F152" s="13">
        <f t="shared" si="18"/>
        <v>1.0881910799384582</v>
      </c>
      <c r="G152" s="13">
        <f t="shared" si="19"/>
        <v>0.65754488815235657</v>
      </c>
      <c r="H152" s="13">
        <f t="shared" si="20"/>
        <v>1.8942687608534542E-3</v>
      </c>
      <c r="I152" s="13">
        <f t="shared" si="24"/>
        <v>8.4516757956931782E-2</v>
      </c>
      <c r="J152" s="19">
        <f t="shared" si="21"/>
        <v>1.6009745436642848E-4</v>
      </c>
      <c r="K152" s="13">
        <f t="shared" si="25"/>
        <v>0.90131287544219085</v>
      </c>
      <c r="L152" s="13">
        <f t="shared" si="22"/>
        <v>-0.10390282810941433</v>
      </c>
      <c r="M152" s="13">
        <f t="shared" si="26"/>
        <v>1.0795797689134476E-2</v>
      </c>
      <c r="N152" s="19">
        <f t="shared" si="23"/>
        <v>2.0450142311021348E-5</v>
      </c>
    </row>
    <row r="153" spans="1:14" x14ac:dyDescent="0.2">
      <c r="A153" s="5">
        <v>151</v>
      </c>
      <c r="B153" s="2" t="str">
        <f>'Исходные данные'!A403</f>
        <v>25.08.2015</v>
      </c>
      <c r="C153" s="2">
        <f>'Исходные данные'!B403</f>
        <v>2302.44</v>
      </c>
      <c r="D153" s="6" t="str">
        <f>'Исходные данные'!A155</f>
        <v>25.08.2016</v>
      </c>
      <c r="E153" s="2">
        <f>'Исходные данные'!B155</f>
        <v>2460</v>
      </c>
      <c r="F153" s="13">
        <f t="shared" si="18"/>
        <v>1.0684317506645125</v>
      </c>
      <c r="G153" s="13">
        <f t="shared" si="19"/>
        <v>0.6557096500717986</v>
      </c>
      <c r="H153" s="13">
        <f t="shared" si="20"/>
        <v>1.8889817694596072E-3</v>
      </c>
      <c r="I153" s="13">
        <f t="shared" si="24"/>
        <v>6.619191976840047E-2</v>
      </c>
      <c r="J153" s="19">
        <f t="shared" si="21"/>
        <v>1.2503532972804149E-4</v>
      </c>
      <c r="K153" s="13">
        <f t="shared" si="25"/>
        <v>0.88494687298817665</v>
      </c>
      <c r="L153" s="13">
        <f t="shared" si="22"/>
        <v>-0.12222766629794572</v>
      </c>
      <c r="M153" s="13">
        <f t="shared" si="26"/>
        <v>1.493960240864195E-2</v>
      </c>
      <c r="N153" s="19">
        <f t="shared" si="23"/>
        <v>2.8220636592899479E-5</v>
      </c>
    </row>
    <row r="154" spans="1:14" x14ac:dyDescent="0.2">
      <c r="A154" s="5">
        <v>152</v>
      </c>
      <c r="B154" s="2" t="str">
        <f>'Исходные данные'!A404</f>
        <v>24.08.2015</v>
      </c>
      <c r="C154" s="2">
        <f>'Исходные данные'!B404</f>
        <v>2305.62</v>
      </c>
      <c r="D154" s="6" t="str">
        <f>'Исходные данные'!A156</f>
        <v>24.08.2016</v>
      </c>
      <c r="E154" s="2">
        <f>'Исходные данные'!B156</f>
        <v>2462.5500000000002</v>
      </c>
      <c r="F154" s="13">
        <f t="shared" si="18"/>
        <v>1.0680641215811801</v>
      </c>
      <c r="G154" s="13">
        <f t="shared" si="19"/>
        <v>0.65387953422528611</v>
      </c>
      <c r="H154" s="13">
        <f t="shared" si="20"/>
        <v>1.8837095343023501E-3</v>
      </c>
      <c r="I154" s="13">
        <f t="shared" si="24"/>
        <v>6.5847777669427718E-2</v>
      </c>
      <c r="J154" s="19">
        <f t="shared" si="21"/>
        <v>1.2403808660852236E-4</v>
      </c>
      <c r="K154" s="13">
        <f t="shared" si="25"/>
        <v>0.8846423779116197</v>
      </c>
      <c r="L154" s="13">
        <f t="shared" si="22"/>
        <v>-0.12257180839691849</v>
      </c>
      <c r="M154" s="13">
        <f t="shared" si="26"/>
        <v>1.502384821369087E-2</v>
      </c>
      <c r="N154" s="19">
        <f t="shared" si="23"/>
        <v>2.8300566122040824E-5</v>
      </c>
    </row>
    <row r="155" spans="1:14" x14ac:dyDescent="0.2">
      <c r="A155" s="5">
        <v>153</v>
      </c>
      <c r="B155" s="2" t="str">
        <f>'Исходные данные'!A405</f>
        <v>21.08.2015</v>
      </c>
      <c r="C155" s="2">
        <f>'Исходные данные'!B405</f>
        <v>2368.91</v>
      </c>
      <c r="D155" s="6" t="str">
        <f>'Исходные данные'!A157</f>
        <v>23.08.2016</v>
      </c>
      <c r="E155" s="2">
        <f>'Исходные данные'!B157</f>
        <v>2457.33</v>
      </c>
      <c r="F155" s="13">
        <f t="shared" si="18"/>
        <v>1.0373251833121562</v>
      </c>
      <c r="G155" s="13">
        <f t="shared" si="19"/>
        <v>0.65205452631642735</v>
      </c>
      <c r="H155" s="13">
        <f t="shared" si="20"/>
        <v>1.8784520141963453E-3</v>
      </c>
      <c r="I155" s="13">
        <f t="shared" si="24"/>
        <v>3.6645460912951788E-2</v>
      </c>
      <c r="J155" s="19">
        <f t="shared" si="21"/>
        <v>6.8836739863087736E-5</v>
      </c>
      <c r="K155" s="13">
        <f t="shared" si="25"/>
        <v>0.85918232650147508</v>
      </c>
      <c r="L155" s="13">
        <f t="shared" si="22"/>
        <v>-0.15177412515339439</v>
      </c>
      <c r="M155" s="13">
        <f t="shared" si="26"/>
        <v>2.303538506607819E-2</v>
      </c>
      <c r="N155" s="19">
        <f t="shared" si="23"/>
        <v>4.327086547516299E-5</v>
      </c>
    </row>
    <row r="156" spans="1:14" x14ac:dyDescent="0.2">
      <c r="A156" s="5">
        <v>154</v>
      </c>
      <c r="B156" s="2" t="str">
        <f>'Исходные данные'!A406</f>
        <v>20.08.2015</v>
      </c>
      <c r="C156" s="2">
        <f>'Исходные данные'!B406</f>
        <v>2390.87</v>
      </c>
      <c r="D156" s="6" t="str">
        <f>'Исходные данные'!A158</f>
        <v>22.08.2016</v>
      </c>
      <c r="E156" s="2">
        <f>'Исходные данные'!B158</f>
        <v>2442.61</v>
      </c>
      <c r="F156" s="13">
        <f t="shared" si="18"/>
        <v>1.0216406580031538</v>
      </c>
      <c r="G156" s="13">
        <f t="shared" si="19"/>
        <v>0.65023461208873312</v>
      </c>
      <c r="H156" s="13">
        <f t="shared" si="20"/>
        <v>1.8732091680712074E-3</v>
      </c>
      <c r="I156" s="13">
        <f t="shared" si="24"/>
        <v>2.1409823302866737E-2</v>
      </c>
      <c r="J156" s="19">
        <f t="shared" si="21"/>
        <v>4.0105077297714551E-5</v>
      </c>
      <c r="K156" s="13">
        <f t="shared" si="25"/>
        <v>0.84619135013085256</v>
      </c>
      <c r="L156" s="13">
        <f t="shared" si="22"/>
        <v>-0.16700976276347942</v>
      </c>
      <c r="M156" s="13">
        <f t="shared" si="26"/>
        <v>2.7892260858313641E-2</v>
      </c>
      <c r="N156" s="19">
        <f t="shared" si="23"/>
        <v>5.2248038758026795E-5</v>
      </c>
    </row>
    <row r="157" spans="1:14" x14ac:dyDescent="0.2">
      <c r="A157" s="5">
        <v>155</v>
      </c>
      <c r="B157" s="2" t="str">
        <f>'Исходные данные'!A407</f>
        <v>19.08.2015</v>
      </c>
      <c r="C157" s="2">
        <f>'Исходные данные'!B407</f>
        <v>2410.41</v>
      </c>
      <c r="D157" s="6" t="str">
        <f>'Исходные данные'!A159</f>
        <v>19.08.2016</v>
      </c>
      <c r="E157" s="2">
        <f>'Исходные данные'!B159</f>
        <v>2425.85</v>
      </c>
      <c r="F157" s="13">
        <f t="shared" si="18"/>
        <v>1.0064055492634034</v>
      </c>
      <c r="G157" s="13">
        <f t="shared" si="19"/>
        <v>0.64841977732550482</v>
      </c>
      <c r="H157" s="13">
        <f t="shared" si="20"/>
        <v>1.8679809549711798E-3</v>
      </c>
      <c r="I157" s="13">
        <f t="shared" si="24"/>
        <v>6.3851209228071399E-3</v>
      </c>
      <c r="J157" s="19">
        <f t="shared" si="21"/>
        <v>1.1927284278991743E-5</v>
      </c>
      <c r="K157" s="13">
        <f t="shared" si="25"/>
        <v>0.83357261072097288</v>
      </c>
      <c r="L157" s="13">
        <f t="shared" si="22"/>
        <v>-0.18203446514353908</v>
      </c>
      <c r="M157" s="13">
        <f t="shared" si="26"/>
        <v>3.3136546500094302E-2</v>
      </c>
      <c r="N157" s="19">
        <f t="shared" si="23"/>
        <v>6.1898437775693066E-5</v>
      </c>
    </row>
    <row r="158" spans="1:14" x14ac:dyDescent="0.2">
      <c r="A158" s="5">
        <v>156</v>
      </c>
      <c r="B158" s="2" t="str">
        <f>'Исходные данные'!A408</f>
        <v>18.08.2015</v>
      </c>
      <c r="C158" s="2">
        <f>'Исходные данные'!B408</f>
        <v>2405.8200000000002</v>
      </c>
      <c r="D158" s="6" t="str">
        <f>'Исходные данные'!A160</f>
        <v>18.08.2016</v>
      </c>
      <c r="E158" s="2">
        <f>'Исходные данные'!B160</f>
        <v>2443.94</v>
      </c>
      <c r="F158" s="13">
        <f t="shared" si="18"/>
        <v>1.0158449094279705</v>
      </c>
      <c r="G158" s="13">
        <f t="shared" si="19"/>
        <v>0.64661000784972289</v>
      </c>
      <c r="H158" s="13">
        <f t="shared" si="20"/>
        <v>1.8627673340548153E-3</v>
      </c>
      <c r="I158" s="13">
        <f t="shared" si="24"/>
        <v>1.5720689303551284E-2</v>
      </c>
      <c r="J158" s="19">
        <f t="shared" si="21"/>
        <v>2.9283986503480275E-5</v>
      </c>
      <c r="K158" s="13">
        <f t="shared" si="25"/>
        <v>0.84139092223731204</v>
      </c>
      <c r="L158" s="13">
        <f t="shared" si="22"/>
        <v>-0.17269889676279493</v>
      </c>
      <c r="M158" s="13">
        <f t="shared" si="26"/>
        <v>2.9824908943086464E-2</v>
      </c>
      <c r="N158" s="19">
        <f t="shared" si="23"/>
        <v>5.5556866120340787E-5</v>
      </c>
    </row>
    <row r="159" spans="1:14" x14ac:dyDescent="0.2">
      <c r="A159" s="5">
        <v>157</v>
      </c>
      <c r="B159" s="2" t="str">
        <f>'Исходные данные'!A409</f>
        <v>17.08.2015</v>
      </c>
      <c r="C159" s="2">
        <f>'Исходные данные'!B409</f>
        <v>2366.17</v>
      </c>
      <c r="D159" s="6" t="str">
        <f>'Исходные данные'!A161</f>
        <v>17.08.2016</v>
      </c>
      <c r="E159" s="2">
        <f>'Исходные данные'!B161</f>
        <v>2441.9</v>
      </c>
      <c r="F159" s="13">
        <f t="shared" si="18"/>
        <v>1.0320053081562186</v>
      </c>
      <c r="G159" s="13">
        <f t="shared" si="19"/>
        <v>0.64480528952393668</v>
      </c>
      <c r="H159" s="13">
        <f t="shared" si="20"/>
        <v>1.8575682645946561E-3</v>
      </c>
      <c r="I159" s="13">
        <f t="shared" si="24"/>
        <v>3.150381060837025E-2</v>
      </c>
      <c r="J159" s="19">
        <f t="shared" si="21"/>
        <v>5.8520478799909038E-5</v>
      </c>
      <c r="K159" s="13">
        <f t="shared" si="25"/>
        <v>0.85477604890722869</v>
      </c>
      <c r="L159" s="13">
        <f t="shared" si="22"/>
        <v>-0.15691577545797597</v>
      </c>
      <c r="M159" s="13">
        <f t="shared" si="26"/>
        <v>2.4622560587577898E-2</v>
      </c>
      <c r="N159" s="19">
        <f t="shared" si="23"/>
        <v>4.5738087140543853E-5</v>
      </c>
    </row>
    <row r="160" spans="1:14" x14ac:dyDescent="0.2">
      <c r="A160" s="5">
        <v>158</v>
      </c>
      <c r="B160" s="2" t="str">
        <f>'Исходные данные'!A410</f>
        <v>14.08.2015</v>
      </c>
      <c r="C160" s="2">
        <f>'Исходные данные'!B410</f>
        <v>2329.52</v>
      </c>
      <c r="D160" s="6" t="str">
        <f>'Исходные данные'!A162</f>
        <v>16.08.2016</v>
      </c>
      <c r="E160" s="2">
        <f>'Исходные данные'!B162</f>
        <v>2447.64</v>
      </c>
      <c r="F160" s="13">
        <f t="shared" si="18"/>
        <v>1.0507057247845049</v>
      </c>
      <c r="G160" s="13">
        <f t="shared" si="19"/>
        <v>0.64300560825015374</v>
      </c>
      <c r="H160" s="13">
        <f t="shared" si="20"/>
        <v>1.852383705976918E-3</v>
      </c>
      <c r="I160" s="13">
        <f t="shared" si="24"/>
        <v>4.9462057241105938E-2</v>
      </c>
      <c r="J160" s="19">
        <f t="shared" si="21"/>
        <v>9.1622708897522265E-5</v>
      </c>
      <c r="K160" s="13">
        <f t="shared" si="25"/>
        <v>0.87026498884979919</v>
      </c>
      <c r="L160" s="13">
        <f t="shared" si="22"/>
        <v>-0.13895752882524021</v>
      </c>
      <c r="M160" s="13">
        <f t="shared" si="26"/>
        <v>1.9309194817217431E-2</v>
      </c>
      <c r="N160" s="19">
        <f t="shared" si="23"/>
        <v>3.5768037854947523E-5</v>
      </c>
    </row>
    <row r="161" spans="1:14" x14ac:dyDescent="0.2">
      <c r="A161" s="5">
        <v>159</v>
      </c>
      <c r="B161" s="2" t="str">
        <f>'Исходные данные'!A411</f>
        <v>13.08.2015</v>
      </c>
      <c r="C161" s="2">
        <f>'Исходные данные'!B411</f>
        <v>2369.91</v>
      </c>
      <c r="D161" s="6" t="str">
        <f>'Исходные данные'!A163</f>
        <v>15.08.2016</v>
      </c>
      <c r="E161" s="2">
        <f>'Исходные данные'!B163</f>
        <v>2467.41</v>
      </c>
      <c r="F161" s="13">
        <f t="shared" si="18"/>
        <v>1.0411408028152969</v>
      </c>
      <c r="G161" s="13">
        <f t="shared" si="19"/>
        <v>0.64121094996973005</v>
      </c>
      <c r="H161" s="13">
        <f t="shared" si="20"/>
        <v>1.8472136177011716E-3</v>
      </c>
      <c r="I161" s="13">
        <f t="shared" si="24"/>
        <v>4.0317037753728469E-2</v>
      </c>
      <c r="J161" s="19">
        <f t="shared" si="21"/>
        <v>7.4474181164059481E-5</v>
      </c>
      <c r="K161" s="13">
        <f t="shared" si="25"/>
        <v>0.86234267862103442</v>
      </c>
      <c r="L161" s="13">
        <f t="shared" si="22"/>
        <v>-0.14810254831261765</v>
      </c>
      <c r="M161" s="13">
        <f t="shared" si="26"/>
        <v>2.1934364816691213E-2</v>
      </c>
      <c r="N161" s="19">
        <f t="shared" si="23"/>
        <v>4.0517457385017473E-5</v>
      </c>
    </row>
    <row r="162" spans="1:14" x14ac:dyDescent="0.2">
      <c r="A162" s="5">
        <v>160</v>
      </c>
      <c r="B162" s="2" t="str">
        <f>'Исходные данные'!A412</f>
        <v>12.08.2015</v>
      </c>
      <c r="C162" s="2">
        <f>'Исходные данные'!B412</f>
        <v>2297.4499999999998</v>
      </c>
      <c r="D162" s="6" t="str">
        <f>'Исходные данные'!A164</f>
        <v>12.08.2016</v>
      </c>
      <c r="E162" s="2">
        <f>'Исходные данные'!B164</f>
        <v>2480.84</v>
      </c>
      <c r="F162" s="13">
        <f t="shared" si="18"/>
        <v>1.0798232823347627</v>
      </c>
      <c r="G162" s="13">
        <f t="shared" si="19"/>
        <v>0.63942130066325942</v>
      </c>
      <c r="H162" s="13">
        <f t="shared" si="20"/>
        <v>1.8420579593800245E-3</v>
      </c>
      <c r="I162" s="13">
        <f t="shared" si="24"/>
        <v>7.6797400279881356E-2</v>
      </c>
      <c r="J162" s="19">
        <f t="shared" si="21"/>
        <v>1.4146526244524917E-4</v>
      </c>
      <c r="K162" s="13">
        <f t="shared" si="25"/>
        <v>0.89438210394594619</v>
      </c>
      <c r="L162" s="13">
        <f t="shared" si="22"/>
        <v>-0.11162218578646481</v>
      </c>
      <c r="M162" s="13">
        <f t="shared" si="26"/>
        <v>1.2459512359748041E-2</v>
      </c>
      <c r="N162" s="19">
        <f t="shared" si="23"/>
        <v>2.295114391226767E-5</v>
      </c>
    </row>
    <row r="163" spans="1:14" x14ac:dyDescent="0.2">
      <c r="A163" s="5">
        <v>161</v>
      </c>
      <c r="B163" s="2" t="str">
        <f>'Исходные данные'!A413</f>
        <v>11.08.2015</v>
      </c>
      <c r="C163" s="2">
        <f>'Исходные данные'!B413</f>
        <v>2375.37</v>
      </c>
      <c r="D163" s="6" t="str">
        <f>'Исходные данные'!A165</f>
        <v>11.08.2016</v>
      </c>
      <c r="E163" s="2">
        <f>'Исходные данные'!B165</f>
        <v>2474.12</v>
      </c>
      <c r="F163" s="13">
        <f t="shared" si="18"/>
        <v>1.0415724708150731</v>
      </c>
      <c r="G163" s="13">
        <f t="shared" si="19"/>
        <v>0.63763664635046502</v>
      </c>
      <c r="H163" s="13">
        <f t="shared" si="20"/>
        <v>1.8369166907388098E-3</v>
      </c>
      <c r="I163" s="13">
        <f t="shared" si="24"/>
        <v>4.0731562413865621E-2</v>
      </c>
      <c r="J163" s="19">
        <f t="shared" si="21"/>
        <v>7.4820486837899318E-5</v>
      </c>
      <c r="K163" s="13">
        <f t="shared" si="25"/>
        <v>0.86270021502552019</v>
      </c>
      <c r="L163" s="13">
        <f t="shared" si="22"/>
        <v>-0.14768802365248052</v>
      </c>
      <c r="M163" s="13">
        <f t="shared" si="26"/>
        <v>2.1811752330375613E-2</v>
      </c>
      <c r="N163" s="19">
        <f t="shared" si="23"/>
        <v>4.0066371909928092E-5</v>
      </c>
    </row>
    <row r="164" spans="1:14" x14ac:dyDescent="0.2">
      <c r="A164" s="5">
        <v>162</v>
      </c>
      <c r="B164" s="2" t="str">
        <f>'Исходные данные'!A414</f>
        <v>10.08.2015</v>
      </c>
      <c r="C164" s="2">
        <f>'Исходные данные'!B414</f>
        <v>2324.35</v>
      </c>
      <c r="D164" s="6" t="str">
        <f>'Исходные данные'!A166</f>
        <v>10.08.2016</v>
      </c>
      <c r="E164" s="2">
        <f>'Исходные данные'!B166</f>
        <v>2462.63</v>
      </c>
      <c r="F164" s="13">
        <f t="shared" si="18"/>
        <v>1.0594919009615593</v>
      </c>
      <c r="G164" s="13">
        <f t="shared" si="19"/>
        <v>0.63585697309008926</v>
      </c>
      <c r="H164" s="13">
        <f t="shared" si="20"/>
        <v>1.831789771615267E-3</v>
      </c>
      <c r="I164" s="13">
        <f t="shared" si="24"/>
        <v>5.7789454488938553E-2</v>
      </c>
      <c r="J164" s="19">
        <f t="shared" si="21"/>
        <v>1.0585813164006362E-4</v>
      </c>
      <c r="K164" s="13">
        <f t="shared" si="25"/>
        <v>0.87754228955578406</v>
      </c>
      <c r="L164" s="13">
        <f t="shared" si="22"/>
        <v>-0.13063013157740763</v>
      </c>
      <c r="M164" s="13">
        <f t="shared" si="26"/>
        <v>1.7064231275930802E-2</v>
      </c>
      <c r="N164" s="19">
        <f t="shared" si="23"/>
        <v>3.1258084311727377E-5</v>
      </c>
    </row>
    <row r="165" spans="1:14" x14ac:dyDescent="0.2">
      <c r="A165" s="5">
        <v>163</v>
      </c>
      <c r="B165" s="2" t="str">
        <f>'Исходные данные'!A415</f>
        <v>07.08.2015</v>
      </c>
      <c r="C165" s="2">
        <f>'Исходные данные'!B415</f>
        <v>2328.7199999999998</v>
      </c>
      <c r="D165" s="6" t="str">
        <f>'Исходные данные'!A167</f>
        <v>09.08.2016</v>
      </c>
      <c r="E165" s="2">
        <f>'Исходные данные'!B167</f>
        <v>2480.61</v>
      </c>
      <c r="F165" s="13">
        <f t="shared" si="18"/>
        <v>1.0652246727816141</v>
      </c>
      <c r="G165" s="13">
        <f t="shared" si="19"/>
        <v>0.6340822669797852</v>
      </c>
      <c r="H165" s="13">
        <f t="shared" si="20"/>
        <v>1.8266771619592313E-3</v>
      </c>
      <c r="I165" s="13">
        <f t="shared" si="24"/>
        <v>6.3185737270704243E-2</v>
      </c>
      <c r="J165" s="19">
        <f t="shared" si="21"/>
        <v>1.1541994323395165E-4</v>
      </c>
      <c r="K165" s="13">
        <f t="shared" si="25"/>
        <v>0.88229055587467342</v>
      </c>
      <c r="L165" s="13">
        <f t="shared" si="22"/>
        <v>-0.12523384879564192</v>
      </c>
      <c r="M165" s="13">
        <f t="shared" si="26"/>
        <v>1.5683516884169676E-2</v>
      </c>
      <c r="N165" s="19">
        <f t="shared" si="23"/>
        <v>2.864872211151475E-5</v>
      </c>
    </row>
    <row r="166" spans="1:14" x14ac:dyDescent="0.2">
      <c r="A166" s="5">
        <v>164</v>
      </c>
      <c r="B166" s="2" t="str">
        <f>'Исходные данные'!A416</f>
        <v>06.08.2015</v>
      </c>
      <c r="C166" s="2">
        <f>'Исходные данные'!B416</f>
        <v>2324.41</v>
      </c>
      <c r="D166" s="6" t="str">
        <f>'Исходные данные'!A168</f>
        <v>08.08.2016</v>
      </c>
      <c r="E166" s="2">
        <f>'Исходные данные'!B168</f>
        <v>2493.56</v>
      </c>
      <c r="F166" s="13">
        <f t="shared" si="18"/>
        <v>1.0727711548306882</v>
      </c>
      <c r="G166" s="13">
        <f t="shared" si="19"/>
        <v>0.6323125141560082</v>
      </c>
      <c r="H166" s="13">
        <f t="shared" si="20"/>
        <v>1.8215788218323193E-3</v>
      </c>
      <c r="I166" s="13">
        <f t="shared" si="24"/>
        <v>7.0245164882134947E-2</v>
      </c>
      <c r="J166" s="19">
        <f t="shared" si="21"/>
        <v>1.2795710468541639E-4</v>
      </c>
      <c r="K166" s="13">
        <f t="shared" si="25"/>
        <v>0.88854105871421929</v>
      </c>
      <c r="L166" s="13">
        <f t="shared" si="22"/>
        <v>-0.11817442118421119</v>
      </c>
      <c r="M166" s="13">
        <f t="shared" si="26"/>
        <v>1.3965193822223316E-2</v>
      </c>
      <c r="N166" s="19">
        <f t="shared" si="23"/>
        <v>2.5438701309345533E-5</v>
      </c>
    </row>
    <row r="167" spans="1:14" x14ac:dyDescent="0.2">
      <c r="A167" s="5">
        <v>165</v>
      </c>
      <c r="B167" s="2" t="str">
        <f>'Исходные данные'!A417</f>
        <v>05.08.2015</v>
      </c>
      <c r="C167" s="2">
        <f>'Исходные данные'!B417</f>
        <v>2314.08</v>
      </c>
      <c r="D167" s="6" t="str">
        <f>'Исходные данные'!A169</f>
        <v>05.08.2016</v>
      </c>
      <c r="E167" s="2">
        <f>'Исходные данные'!B169</f>
        <v>2527.88</v>
      </c>
      <c r="F167" s="13">
        <f t="shared" si="18"/>
        <v>1.0923909285763673</v>
      </c>
      <c r="G167" s="13">
        <f t="shared" si="19"/>
        <v>0.63054770079390732</v>
      </c>
      <c r="H167" s="13">
        <f t="shared" si="20"/>
        <v>1.816494711407618E-3</v>
      </c>
      <c r="I167" s="13">
        <f t="shared" si="24"/>
        <v>8.836880646023787E-2</v>
      </c>
      <c r="J167" s="19">
        <f t="shared" si="21"/>
        <v>1.6052146958842544E-4</v>
      </c>
      <c r="K167" s="13">
        <f t="shared" si="25"/>
        <v>0.90479147191485254</v>
      </c>
      <c r="L167" s="13">
        <f t="shared" si="22"/>
        <v>-0.10005077960610825</v>
      </c>
      <c r="M167" s="13">
        <f t="shared" si="26"/>
        <v>1.0010158499790025E-2</v>
      </c>
      <c r="N167" s="19">
        <f t="shared" si="23"/>
        <v>1.8183399975220596E-5</v>
      </c>
    </row>
    <row r="168" spans="1:14" x14ac:dyDescent="0.2">
      <c r="A168" s="5">
        <v>166</v>
      </c>
      <c r="B168" s="2" t="str">
        <f>'Исходные данные'!A418</f>
        <v>04.08.2015</v>
      </c>
      <c r="C168" s="2">
        <f>'Исходные данные'!B418</f>
        <v>2302.0300000000002</v>
      </c>
      <c r="D168" s="6" t="str">
        <f>'Исходные данные'!A170</f>
        <v>04.08.2016</v>
      </c>
      <c r="E168" s="2">
        <f>'Исходные данные'!B170</f>
        <v>2517.6</v>
      </c>
      <c r="F168" s="13">
        <f t="shared" si="18"/>
        <v>1.0936434364452243</v>
      </c>
      <c r="G168" s="13">
        <f t="shared" si="19"/>
        <v>0.62878781310721754</v>
      </c>
      <c r="H168" s="13">
        <f t="shared" si="20"/>
        <v>1.8114247909693732E-3</v>
      </c>
      <c r="I168" s="13">
        <f t="shared" si="24"/>
        <v>8.9514724407326704E-2</v>
      </c>
      <c r="J168" s="19">
        <f t="shared" si="21"/>
        <v>1.6214919094822283E-4</v>
      </c>
      <c r="K168" s="13">
        <f t="shared" si="25"/>
        <v>0.90582888298135134</v>
      </c>
      <c r="L168" s="13">
        <f t="shared" si="22"/>
        <v>-9.8904861659019461E-2</v>
      </c>
      <c r="M168" s="13">
        <f t="shared" si="26"/>
        <v>9.782171659789755E-3</v>
      </c>
      <c r="N168" s="19">
        <f t="shared" si="23"/>
        <v>1.7719668254061185E-5</v>
      </c>
    </row>
    <row r="169" spans="1:14" x14ac:dyDescent="0.2">
      <c r="A169" s="5">
        <v>167</v>
      </c>
      <c r="B169" s="2" t="str">
        <f>'Исходные данные'!A419</f>
        <v>03.08.2015</v>
      </c>
      <c r="C169" s="2">
        <f>'Исходные данные'!B419</f>
        <v>2231.04</v>
      </c>
      <c r="D169" s="6" t="str">
        <f>'Исходные данные'!A171</f>
        <v>03.08.2016</v>
      </c>
      <c r="E169" s="2">
        <f>'Исходные данные'!B171</f>
        <v>2515.7600000000002</v>
      </c>
      <c r="F169" s="13">
        <f t="shared" si="18"/>
        <v>1.1276176133103846</v>
      </c>
      <c r="G169" s="13">
        <f t="shared" si="19"/>
        <v>0.62703283734815174</v>
      </c>
      <c r="H169" s="13">
        <f t="shared" si="20"/>
        <v>1.8063690209126782E-3</v>
      </c>
      <c r="I169" s="13">
        <f t="shared" si="24"/>
        <v>0.12010710031176199</v>
      </c>
      <c r="J169" s="19">
        <f t="shared" si="21"/>
        <v>2.1695774519481833E-4</v>
      </c>
      <c r="K169" s="13">
        <f t="shared" si="25"/>
        <v>0.93396857609742701</v>
      </c>
      <c r="L169" s="13">
        <f t="shared" si="22"/>
        <v>-6.8312485754584137E-2</v>
      </c>
      <c r="M169" s="13">
        <f t="shared" si="26"/>
        <v>4.6665957099702457E-3</v>
      </c>
      <c r="N169" s="19">
        <f t="shared" si="23"/>
        <v>8.4295939236142571E-6</v>
      </c>
    </row>
    <row r="170" spans="1:14" x14ac:dyDescent="0.2">
      <c r="A170" s="5">
        <v>168</v>
      </c>
      <c r="B170" s="2" t="str">
        <f>'Исходные данные'!A420</f>
        <v>31.07.2015</v>
      </c>
      <c r="C170" s="2">
        <f>'Исходные данные'!B420</f>
        <v>2184.31</v>
      </c>
      <c r="D170" s="6" t="str">
        <f>'Исходные данные'!A172</f>
        <v>02.08.2016</v>
      </c>
      <c r="E170" s="2">
        <f>'Исходные данные'!B172</f>
        <v>2466.5300000000002</v>
      </c>
      <c r="F170" s="13">
        <f t="shared" si="18"/>
        <v>1.1292032724292798</v>
      </c>
      <c r="G170" s="13">
        <f t="shared" si="19"/>
        <v>0.62528275980729353</v>
      </c>
      <c r="H170" s="13">
        <f t="shared" si="20"/>
        <v>1.8013273617431664E-3</v>
      </c>
      <c r="I170" s="13">
        <f t="shared" si="24"/>
        <v>0.12151231539979905</v>
      </c>
      <c r="J170" s="19">
        <f t="shared" si="21"/>
        <v>2.1888345851842354E-4</v>
      </c>
      <c r="K170" s="13">
        <f t="shared" si="25"/>
        <v>0.93528192538531429</v>
      </c>
      <c r="L170" s="13">
        <f t="shared" si="22"/>
        <v>-6.6907270666547142E-2</v>
      </c>
      <c r="M170" s="13">
        <f t="shared" si="26"/>
        <v>4.4765828680465849E-3</v>
      </c>
      <c r="N170" s="19">
        <f t="shared" si="23"/>
        <v>8.0637912073230124E-6</v>
      </c>
    </row>
    <row r="171" spans="1:14" x14ac:dyDescent="0.2">
      <c r="A171" s="5">
        <v>169</v>
      </c>
      <c r="B171" s="2" t="str">
        <f>'Исходные данные'!A421</f>
        <v>30.07.2015</v>
      </c>
      <c r="C171" s="2">
        <f>'Исходные данные'!B421</f>
        <v>2203.06</v>
      </c>
      <c r="D171" s="6" t="str">
        <f>'Исходные данные'!A173</f>
        <v>01.08.2016</v>
      </c>
      <c r="E171" s="2">
        <f>'Исходные данные'!B173</f>
        <v>2526.15</v>
      </c>
      <c r="F171" s="13">
        <f t="shared" si="18"/>
        <v>1.1466551069875537</v>
      </c>
      <c r="G171" s="13">
        <f t="shared" si="19"/>
        <v>0.62353756681349015</v>
      </c>
      <c r="H171" s="13">
        <f t="shared" si="20"/>
        <v>1.7962997740767013E-3</v>
      </c>
      <c r="I171" s="13">
        <f t="shared" si="24"/>
        <v>0.13684910155087701</v>
      </c>
      <c r="J171" s="19">
        <f t="shared" si="21"/>
        <v>2.4582201019843994E-4</v>
      </c>
      <c r="K171" s="13">
        <f t="shared" si="25"/>
        <v>0.94973670587142978</v>
      </c>
      <c r="L171" s="13">
        <f t="shared" si="22"/>
        <v>-5.1570484515469112E-2</v>
      </c>
      <c r="M171" s="13">
        <f t="shared" si="26"/>
        <v>2.6595148731602281E-3</v>
      </c>
      <c r="N171" s="19">
        <f t="shared" si="23"/>
        <v>4.7772859658113447E-6</v>
      </c>
    </row>
    <row r="172" spans="1:14" x14ac:dyDescent="0.2">
      <c r="A172" s="5">
        <v>170</v>
      </c>
      <c r="B172" s="2" t="str">
        <f>'Исходные данные'!A422</f>
        <v>29.07.2015</v>
      </c>
      <c r="C172" s="2">
        <f>'Исходные данные'!B422</f>
        <v>2211.79</v>
      </c>
      <c r="D172" s="6" t="str">
        <f>'Исходные данные'!A174</f>
        <v>29.07.2016</v>
      </c>
      <c r="E172" s="2">
        <f>'Исходные данные'!B174</f>
        <v>2478.84</v>
      </c>
      <c r="F172" s="13">
        <f t="shared" si="18"/>
        <v>1.1207393106940533</v>
      </c>
      <c r="G172" s="13">
        <f t="shared" si="19"/>
        <v>0.62179724473374598</v>
      </c>
      <c r="H172" s="13">
        <f t="shared" si="20"/>
        <v>1.79128621863907E-3</v>
      </c>
      <c r="I172" s="13">
        <f t="shared" si="24"/>
        <v>0.11398856637157165</v>
      </c>
      <c r="J172" s="19">
        <f t="shared" si="21"/>
        <v>2.0418614802382123E-4</v>
      </c>
      <c r="K172" s="13">
        <f t="shared" si="25"/>
        <v>0.92827150430224403</v>
      </c>
      <c r="L172" s="13">
        <f t="shared" si="22"/>
        <v>-7.4431019694774489E-2</v>
      </c>
      <c r="M172" s="13">
        <f t="shared" si="26"/>
        <v>5.5399766928038909E-3</v>
      </c>
      <c r="N172" s="19">
        <f t="shared" si="23"/>
        <v>9.9236839014012627E-6</v>
      </c>
    </row>
    <row r="173" spans="1:14" x14ac:dyDescent="0.2">
      <c r="A173" s="5">
        <v>171</v>
      </c>
      <c r="B173" s="2" t="str">
        <f>'Исходные данные'!A423</f>
        <v>28.07.2015</v>
      </c>
      <c r="C173" s="2">
        <f>'Исходные данные'!B423</f>
        <v>2140</v>
      </c>
      <c r="D173" s="6" t="str">
        <f>'Исходные данные'!A175</f>
        <v>28.07.2016</v>
      </c>
      <c r="E173" s="2">
        <f>'Исходные данные'!B175</f>
        <v>2467.6799999999998</v>
      </c>
      <c r="F173" s="13">
        <f t="shared" si="18"/>
        <v>1.1531214953271027</v>
      </c>
      <c r="G173" s="13">
        <f t="shared" si="19"/>
        <v>0.62006177997311507</v>
      </c>
      <c r="H173" s="13">
        <f t="shared" si="20"/>
        <v>1.7862866562656744E-3</v>
      </c>
      <c r="I173" s="13">
        <f t="shared" si="24"/>
        <v>0.142472608959407</v>
      </c>
      <c r="J173" s="19">
        <f t="shared" si="21"/>
        <v>2.5449692026754608E-4</v>
      </c>
      <c r="K173" s="13">
        <f t="shared" si="25"/>
        <v>0.95509260262108364</v>
      </c>
      <c r="L173" s="13">
        <f t="shared" si="22"/>
        <v>-4.5946977106939207E-2</v>
      </c>
      <c r="M173" s="13">
        <f t="shared" si="26"/>
        <v>2.1111247052655853E-3</v>
      </c>
      <c r="N173" s="19">
        <f t="shared" si="23"/>
        <v>3.7710738907287199E-6</v>
      </c>
    </row>
    <row r="174" spans="1:14" x14ac:dyDescent="0.2">
      <c r="A174" s="5">
        <v>172</v>
      </c>
      <c r="B174" s="2" t="str">
        <f>'Исходные данные'!A424</f>
        <v>27.07.2015</v>
      </c>
      <c r="C174" s="2">
        <f>'Исходные данные'!B424</f>
        <v>2130.61</v>
      </c>
      <c r="D174" s="6" t="str">
        <f>'Исходные данные'!A176</f>
        <v>27.07.2016</v>
      </c>
      <c r="E174" s="2">
        <f>'Исходные данные'!B176</f>
        <v>2451.8000000000002</v>
      </c>
      <c r="F174" s="13">
        <f t="shared" si="18"/>
        <v>1.1507502546219157</v>
      </c>
      <c r="G174" s="13">
        <f t="shared" si="19"/>
        <v>0.61833115897459645</v>
      </c>
      <c r="H174" s="13">
        <f t="shared" si="20"/>
        <v>1.7813010479012287E-3</v>
      </c>
      <c r="I174" s="13">
        <f t="shared" si="24"/>
        <v>0.14041412498124684</v>
      </c>
      <c r="J174" s="19">
        <f t="shared" si="21"/>
        <v>2.5011982796922908E-4</v>
      </c>
      <c r="K174" s="13">
        <f t="shared" si="25"/>
        <v>0.95312858194699535</v>
      </c>
      <c r="L174" s="13">
        <f t="shared" si="22"/>
        <v>-4.8005461085099295E-2</v>
      </c>
      <c r="M174" s="13">
        <f t="shared" si="26"/>
        <v>2.304524293992972E-3</v>
      </c>
      <c r="N174" s="19">
        <f t="shared" si="23"/>
        <v>4.1050515398035204E-6</v>
      </c>
    </row>
    <row r="175" spans="1:14" x14ac:dyDescent="0.2">
      <c r="A175" s="5">
        <v>173</v>
      </c>
      <c r="B175" s="2" t="str">
        <f>'Исходные данные'!A425</f>
        <v>24.07.2015</v>
      </c>
      <c r="C175" s="2">
        <f>'Исходные данные'!B425</f>
        <v>2126.9299999999998</v>
      </c>
      <c r="D175" s="6" t="str">
        <f>'Исходные данные'!A177</f>
        <v>26.07.2016</v>
      </c>
      <c r="E175" s="2">
        <f>'Исходные данные'!B177</f>
        <v>2404.8200000000002</v>
      </c>
      <c r="F175" s="13">
        <f t="shared" si="18"/>
        <v>1.1306531009483154</v>
      </c>
      <c r="G175" s="13">
        <f t="shared" si="19"/>
        <v>0.61660536821902634</v>
      </c>
      <c r="H175" s="13">
        <f t="shared" si="20"/>
        <v>1.7763293545994497E-3</v>
      </c>
      <c r="I175" s="13">
        <f t="shared" si="24"/>
        <v>0.12279543120753821</v>
      </c>
      <c r="J175" s="19">
        <f t="shared" si="21"/>
        <v>2.1812512906464748E-4</v>
      </c>
      <c r="K175" s="13">
        <f t="shared" si="25"/>
        <v>0.93648277065548879</v>
      </c>
      <c r="L175" s="13">
        <f t="shared" si="22"/>
        <v>-6.5624154858807918E-2</v>
      </c>
      <c r="M175" s="13">
        <f t="shared" si="26"/>
        <v>4.3065297009327883E-3</v>
      </c>
      <c r="N175" s="19">
        <f t="shared" si="23"/>
        <v>7.6498151242213003E-6</v>
      </c>
    </row>
    <row r="176" spans="1:14" x14ac:dyDescent="0.2">
      <c r="A176" s="5">
        <v>174</v>
      </c>
      <c r="B176" s="2" t="str">
        <f>'Исходные данные'!A426</f>
        <v>23.07.2015</v>
      </c>
      <c r="C176" s="2">
        <f>'Исходные данные'!B426</f>
        <v>2122.56</v>
      </c>
      <c r="D176" s="6" t="str">
        <f>'Исходные данные'!A178</f>
        <v>25.07.2016</v>
      </c>
      <c r="E176" s="2">
        <f>'Исходные данные'!B178</f>
        <v>2391.4499999999998</v>
      </c>
      <c r="F176" s="13">
        <f t="shared" si="18"/>
        <v>1.1266819312528267</v>
      </c>
      <c r="G176" s="13">
        <f t="shared" si="19"/>
        <v>0.61488439422497454</v>
      </c>
      <c r="H176" s="13">
        <f t="shared" si="20"/>
        <v>1.7713715375227573E-3</v>
      </c>
      <c r="I176" s="13">
        <f t="shared" si="24"/>
        <v>0.11927696918429276</v>
      </c>
      <c r="J176" s="19">
        <f t="shared" si="21"/>
        <v>2.112838282950352E-4</v>
      </c>
      <c r="K176" s="13">
        <f t="shared" si="25"/>
        <v>0.93319358142843478</v>
      </c>
      <c r="L176" s="13">
        <f t="shared" si="22"/>
        <v>-6.9142616882053379E-2</v>
      </c>
      <c r="M176" s="13">
        <f t="shared" si="26"/>
        <v>4.7807014692983979E-3</v>
      </c>
      <c r="N176" s="19">
        <f t="shared" si="23"/>
        <v>8.4683985121084081E-6</v>
      </c>
    </row>
    <row r="177" spans="1:14" x14ac:dyDescent="0.2">
      <c r="A177" s="5">
        <v>175</v>
      </c>
      <c r="B177" s="2" t="str">
        <f>'Исходные данные'!A427</f>
        <v>22.07.2015</v>
      </c>
      <c r="C177" s="2">
        <f>'Исходные данные'!B427</f>
        <v>2146.1999999999998</v>
      </c>
      <c r="D177" s="6" t="str">
        <f>'Исходные данные'!A179</f>
        <v>22.07.2016</v>
      </c>
      <c r="E177" s="2">
        <f>'Исходные данные'!B179</f>
        <v>2358.2399999999998</v>
      </c>
      <c r="F177" s="13">
        <f t="shared" si="18"/>
        <v>1.0987978753145093</v>
      </c>
      <c r="G177" s="13">
        <f t="shared" si="19"/>
        <v>0.61316822354863743</v>
      </c>
      <c r="H177" s="13">
        <f t="shared" si="20"/>
        <v>1.7664275579419673E-3</v>
      </c>
      <c r="I177" s="13">
        <f t="shared" si="24"/>
        <v>9.4216741595420719E-2</v>
      </c>
      <c r="J177" s="19">
        <f t="shared" si="21"/>
        <v>1.6642704877364839E-4</v>
      </c>
      <c r="K177" s="13">
        <f t="shared" si="25"/>
        <v>0.91009813514139393</v>
      </c>
      <c r="L177" s="13">
        <f t="shared" si="22"/>
        <v>-9.4202844470925376E-2</v>
      </c>
      <c r="M177" s="13">
        <f t="shared" si="26"/>
        <v>8.8741759064133348E-3</v>
      </c>
      <c r="N177" s="19">
        <f t="shared" si="23"/>
        <v>1.567558887511315E-5</v>
      </c>
    </row>
    <row r="178" spans="1:14" x14ac:dyDescent="0.2">
      <c r="A178" s="5">
        <v>176</v>
      </c>
      <c r="B178" s="2" t="str">
        <f>'Исходные данные'!A428</f>
        <v>21.07.2015</v>
      </c>
      <c r="C178" s="2">
        <f>'Исходные данные'!B428</f>
        <v>2141.3200000000002</v>
      </c>
      <c r="D178" s="6" t="str">
        <f>'Исходные данные'!A180</f>
        <v>21.07.2016</v>
      </c>
      <c r="E178" s="2">
        <f>'Исходные данные'!B180</f>
        <v>2337.13</v>
      </c>
      <c r="F178" s="13">
        <f t="shared" si="18"/>
        <v>1.0914435955392001</v>
      </c>
      <c r="G178" s="13">
        <f t="shared" si="19"/>
        <v>0.61145684278373413</v>
      </c>
      <c r="H178" s="13">
        <f t="shared" si="20"/>
        <v>1.7614973772359915E-3</v>
      </c>
      <c r="I178" s="13">
        <f t="shared" si="24"/>
        <v>8.7501219574759093E-2</v>
      </c>
      <c r="J178" s="19">
        <f t="shared" si="21"/>
        <v>1.5413316878588873E-4</v>
      </c>
      <c r="K178" s="13">
        <f t="shared" si="25"/>
        <v>0.90400682712270919</v>
      </c>
      <c r="L178" s="13">
        <f t="shared" si="22"/>
        <v>-0.10091836649158703</v>
      </c>
      <c r="M178" s="13">
        <f t="shared" si="26"/>
        <v>1.0184516695330253E-2</v>
      </c>
      <c r="N178" s="19">
        <f t="shared" si="23"/>
        <v>1.7939999447240408E-5</v>
      </c>
    </row>
    <row r="179" spans="1:14" x14ac:dyDescent="0.2">
      <c r="A179" s="5">
        <v>177</v>
      </c>
      <c r="B179" s="2" t="str">
        <f>'Исходные данные'!A429</f>
        <v>20.07.2015</v>
      </c>
      <c r="C179" s="2">
        <f>'Исходные данные'!B429</f>
        <v>2134.5100000000002</v>
      </c>
      <c r="D179" s="6" t="str">
        <f>'Исходные данные'!A181</f>
        <v>20.07.2016</v>
      </c>
      <c r="E179" s="2">
        <f>'Исходные данные'!B181</f>
        <v>2326.8200000000002</v>
      </c>
      <c r="F179" s="13">
        <f t="shared" si="18"/>
        <v>1.0900956191350708</v>
      </c>
      <c r="G179" s="13">
        <f t="shared" si="19"/>
        <v>0.60975023856140098</v>
      </c>
      <c r="H179" s="13">
        <f t="shared" si="20"/>
        <v>1.7565809568915339E-3</v>
      </c>
      <c r="I179" s="13">
        <f t="shared" si="24"/>
        <v>8.6265416370658446E-2</v>
      </c>
      <c r="J179" s="19">
        <f t="shared" si="21"/>
        <v>1.5153218763501781E-4</v>
      </c>
      <c r="K179" s="13">
        <f t="shared" si="25"/>
        <v>0.9028903426088839</v>
      </c>
      <c r="L179" s="13">
        <f t="shared" si="22"/>
        <v>-0.10215416969568777</v>
      </c>
      <c r="M179" s="13">
        <f t="shared" si="26"/>
        <v>1.0435474386215352E-2</v>
      </c>
      <c r="N179" s="19">
        <f t="shared" si="23"/>
        <v>1.8330755582955255E-5</v>
      </c>
    </row>
    <row r="180" spans="1:14" x14ac:dyDescent="0.2">
      <c r="A180" s="5">
        <v>178</v>
      </c>
      <c r="B180" s="2" t="str">
        <f>'Исходные данные'!A430</f>
        <v>17.07.2015</v>
      </c>
      <c r="C180" s="2">
        <f>'Исходные данные'!B430</f>
        <v>2108.19</v>
      </c>
      <c r="D180" s="6" t="str">
        <f>'Исходные данные'!A182</f>
        <v>19.07.2016</v>
      </c>
      <c r="E180" s="2">
        <f>'Исходные данные'!B182</f>
        <v>2304.92</v>
      </c>
      <c r="F180" s="13">
        <f t="shared" si="18"/>
        <v>1.0933170160184804</v>
      </c>
      <c r="G180" s="13">
        <f t="shared" si="19"/>
        <v>0.60804839755008766</v>
      </c>
      <c r="H180" s="13">
        <f t="shared" si="20"/>
        <v>1.7516782585027919E-3</v>
      </c>
      <c r="I180" s="13">
        <f t="shared" si="24"/>
        <v>8.9216209243232023E-2</v>
      </c>
      <c r="J180" s="19">
        <f t="shared" si="21"/>
        <v>1.5627809403740534E-4</v>
      </c>
      <c r="K180" s="13">
        <f t="shared" si="25"/>
        <v>0.90555851967948686</v>
      </c>
      <c r="L180" s="13">
        <f t="shared" si="22"/>
        <v>-9.9203376823114156E-2</v>
      </c>
      <c r="M180" s="13">
        <f t="shared" si="26"/>
        <v>9.8413099731087614E-3</v>
      </c>
      <c r="N180" s="19">
        <f t="shared" si="23"/>
        <v>1.7238808715081311E-5</v>
      </c>
    </row>
    <row r="181" spans="1:14" x14ac:dyDescent="0.2">
      <c r="A181" s="5">
        <v>179</v>
      </c>
      <c r="B181" s="2" t="str">
        <f>'Исходные данные'!A431</f>
        <v>16.07.2015</v>
      </c>
      <c r="C181" s="2">
        <f>'Исходные данные'!B431</f>
        <v>2069.0100000000002</v>
      </c>
      <c r="D181" s="6" t="str">
        <f>'Исходные данные'!A183</f>
        <v>18.07.2016</v>
      </c>
      <c r="E181" s="2">
        <f>'Исходные данные'!B183</f>
        <v>2315.4</v>
      </c>
      <c r="F181" s="13">
        <f t="shared" si="18"/>
        <v>1.1190859396522974</v>
      </c>
      <c r="G181" s="13">
        <f t="shared" si="19"/>
        <v>0.60635130645545277</v>
      </c>
      <c r="H181" s="13">
        <f t="shared" si="20"/>
        <v>1.7467892437711548E-3</v>
      </c>
      <c r="I181" s="13">
        <f t="shared" si="24"/>
        <v>0.112512226784986</v>
      </c>
      <c r="J181" s="19">
        <f t="shared" si="21"/>
        <v>1.9653514754075437E-4</v>
      </c>
      <c r="K181" s="13">
        <f t="shared" si="25"/>
        <v>0.92690207145603642</v>
      </c>
      <c r="L181" s="13">
        <f t="shared" si="22"/>
        <v>-7.5907359281360137E-2</v>
      </c>
      <c r="M181" s="13">
        <f t="shared" si="26"/>
        <v>5.7619271930694745E-3</v>
      </c>
      <c r="N181" s="19">
        <f t="shared" si="23"/>
        <v>1.0064872444246279E-5</v>
      </c>
    </row>
    <row r="182" spans="1:14" x14ac:dyDescent="0.2">
      <c r="A182" s="5">
        <v>180</v>
      </c>
      <c r="B182" s="2" t="str">
        <f>'Исходные данные'!A432</f>
        <v>15.07.2015</v>
      </c>
      <c r="C182" s="2">
        <f>'Исходные данные'!B432</f>
        <v>2078.1999999999998</v>
      </c>
      <c r="D182" s="6" t="str">
        <f>'Исходные данные'!A184</f>
        <v>15.07.2016</v>
      </c>
      <c r="E182" s="2">
        <f>'Исходные данные'!B184</f>
        <v>2315.2600000000002</v>
      </c>
      <c r="F182" s="13">
        <f t="shared" si="18"/>
        <v>1.1140698681551344</v>
      </c>
      <c r="G182" s="13">
        <f t="shared" si="19"/>
        <v>0.60465895202025977</v>
      </c>
      <c r="H182" s="13">
        <f t="shared" si="20"/>
        <v>1.7419138745049048E-3</v>
      </c>
      <c r="I182" s="13">
        <f t="shared" si="24"/>
        <v>0.10801985781049717</v>
      </c>
      <c r="J182" s="19">
        <f t="shared" si="21"/>
        <v>1.8816128904215203E-4</v>
      </c>
      <c r="K182" s="13">
        <f t="shared" si="25"/>
        <v>0.92274742443872459</v>
      </c>
      <c r="L182" s="13">
        <f t="shared" si="22"/>
        <v>-8.0399728255849026E-2</v>
      </c>
      <c r="M182" s="13">
        <f t="shared" si="26"/>
        <v>6.4641163036143505E-3</v>
      </c>
      <c r="N182" s="19">
        <f t="shared" si="23"/>
        <v>1.1259933875679197E-5</v>
      </c>
    </row>
    <row r="183" spans="1:14" x14ac:dyDescent="0.2">
      <c r="A183" s="5">
        <v>181</v>
      </c>
      <c r="B183" s="2" t="str">
        <f>'Исходные данные'!A433</f>
        <v>14.07.2015</v>
      </c>
      <c r="C183" s="2">
        <f>'Исходные данные'!B433</f>
        <v>2052.14</v>
      </c>
      <c r="D183" s="6" t="str">
        <f>'Исходные данные'!A185</f>
        <v>14.07.2016</v>
      </c>
      <c r="E183" s="2">
        <f>'Исходные данные'!B185</f>
        <v>2328.21</v>
      </c>
      <c r="F183" s="13">
        <f t="shared" si="18"/>
        <v>1.1345278587230891</v>
      </c>
      <c r="G183" s="13">
        <f t="shared" si="19"/>
        <v>0.60297132102427431</v>
      </c>
      <c r="H183" s="13">
        <f t="shared" si="20"/>
        <v>1.73705211261892E-3</v>
      </c>
      <c r="I183" s="13">
        <f t="shared" si="24"/>
        <v>0.12621658088434029</v>
      </c>
      <c r="J183" s="19">
        <f t="shared" si="21"/>
        <v>2.1924477847268009E-4</v>
      </c>
      <c r="K183" s="13">
        <f t="shared" si="25"/>
        <v>0.93969210506008694</v>
      </c>
      <c r="L183" s="13">
        <f t="shared" si="22"/>
        <v>-6.220300518200584E-2</v>
      </c>
      <c r="M183" s="13">
        <f t="shared" si="26"/>
        <v>3.8692138536726315E-3</v>
      </c>
      <c r="N183" s="19">
        <f t="shared" si="23"/>
        <v>6.7210260986964374E-6</v>
      </c>
    </row>
    <row r="184" spans="1:14" x14ac:dyDescent="0.2">
      <c r="A184" s="5">
        <v>182</v>
      </c>
      <c r="B184" s="2" t="str">
        <f>'Исходные данные'!A434</f>
        <v>13.07.2015</v>
      </c>
      <c r="C184" s="2">
        <f>'Исходные данные'!B434</f>
        <v>2018.9</v>
      </c>
      <c r="D184" s="6" t="str">
        <f>'Исходные данные'!A186</f>
        <v>13.07.2016</v>
      </c>
      <c r="E184" s="2">
        <f>'Исходные данные'!B186</f>
        <v>2316.92</v>
      </c>
      <c r="F184" s="13">
        <f t="shared" si="18"/>
        <v>1.1476150378919214</v>
      </c>
      <c r="G184" s="13">
        <f t="shared" si="19"/>
        <v>0.60128840028415953</v>
      </c>
      <c r="H184" s="13">
        <f t="shared" si="20"/>
        <v>1.7322039201343742E-3</v>
      </c>
      <c r="I184" s="13">
        <f t="shared" si="24"/>
        <v>0.13768590881398493</v>
      </c>
      <c r="J184" s="19">
        <f t="shared" si="21"/>
        <v>2.3850007099484867E-4</v>
      </c>
      <c r="K184" s="13">
        <f t="shared" si="25"/>
        <v>0.95053178506256819</v>
      </c>
      <c r="L184" s="13">
        <f t="shared" si="22"/>
        <v>-5.0733677252361178E-2</v>
      </c>
      <c r="M184" s="13">
        <f t="shared" si="26"/>
        <v>2.5739060075467388E-3</v>
      </c>
      <c r="N184" s="19">
        <f t="shared" si="23"/>
        <v>4.458530076329877E-6</v>
      </c>
    </row>
    <row r="185" spans="1:14" x14ac:dyDescent="0.2">
      <c r="A185" s="5">
        <v>183</v>
      </c>
      <c r="B185" s="2" t="str">
        <f>'Исходные данные'!A435</f>
        <v>10.07.2015</v>
      </c>
      <c r="C185" s="2">
        <f>'Исходные данные'!B435</f>
        <v>1999.78</v>
      </c>
      <c r="D185" s="6" t="str">
        <f>'Исходные данные'!A187</f>
        <v>12.07.2016</v>
      </c>
      <c r="E185" s="2">
        <f>'Исходные данные'!B187</f>
        <v>2333.48</v>
      </c>
      <c r="F185" s="13">
        <f t="shared" si="18"/>
        <v>1.1668683555191071</v>
      </c>
      <c r="G185" s="13">
        <f t="shared" si="19"/>
        <v>0.59961017665337446</v>
      </c>
      <c r="H185" s="13">
        <f t="shared" si="20"/>
        <v>1.7273692591784431E-3</v>
      </c>
      <c r="I185" s="13">
        <f t="shared" si="24"/>
        <v>0.15432354104513168</v>
      </c>
      <c r="J185" s="19">
        <f t="shared" si="21"/>
        <v>2.6657374076892318E-4</v>
      </c>
      <c r="K185" s="13">
        <f t="shared" si="25"/>
        <v>0.96647867471483573</v>
      </c>
      <c r="L185" s="13">
        <f t="shared" si="22"/>
        <v>-3.4096045021214487E-2</v>
      </c>
      <c r="M185" s="13">
        <f t="shared" si="26"/>
        <v>1.1625402860886776E-3</v>
      </c>
      <c r="N185" s="19">
        <f t="shared" si="23"/>
        <v>2.0081363527460942E-6</v>
      </c>
    </row>
    <row r="186" spans="1:14" x14ac:dyDescent="0.2">
      <c r="A186" s="5">
        <v>184</v>
      </c>
      <c r="B186" s="2" t="str">
        <f>'Исходные данные'!A436</f>
        <v>09.07.2015</v>
      </c>
      <c r="C186" s="2">
        <f>'Исходные данные'!B436</f>
        <v>2009.42</v>
      </c>
      <c r="D186" s="6" t="str">
        <f>'Исходные данные'!A188</f>
        <v>11.07.2016</v>
      </c>
      <c r="E186" s="2">
        <f>'Исходные данные'!B188</f>
        <v>2323.89</v>
      </c>
      <c r="F186" s="13">
        <f t="shared" si="18"/>
        <v>1.1564978949149505</v>
      </c>
      <c r="G186" s="13">
        <f t="shared" si="19"/>
        <v>0.59793663702207056</v>
      </c>
      <c r="H186" s="13">
        <f t="shared" si="20"/>
        <v>1.7225480919840072E-3</v>
      </c>
      <c r="I186" s="13">
        <f t="shared" si="24"/>
        <v>0.14539638246716452</v>
      </c>
      <c r="J186" s="19">
        <f t="shared" si="21"/>
        <v>2.5045226120019122E-4</v>
      </c>
      <c r="K186" s="13">
        <f t="shared" si="25"/>
        <v>0.95788916333295515</v>
      </c>
      <c r="L186" s="13">
        <f t="shared" si="22"/>
        <v>-4.3023203599181624E-2</v>
      </c>
      <c r="M186" s="13">
        <f t="shared" si="26"/>
        <v>1.8509960479366251E-3</v>
      </c>
      <c r="N186" s="19">
        <f t="shared" si="23"/>
        <v>3.1884297106431714E-6</v>
      </c>
    </row>
    <row r="187" spans="1:14" x14ac:dyDescent="0.2">
      <c r="A187" s="5">
        <v>185</v>
      </c>
      <c r="B187" s="2" t="str">
        <f>'Исходные данные'!A437</f>
        <v>08.07.2015</v>
      </c>
      <c r="C187" s="2">
        <f>'Исходные данные'!B437</f>
        <v>2045.11</v>
      </c>
      <c r="D187" s="6" t="str">
        <f>'Исходные данные'!A189</f>
        <v>08.07.2016</v>
      </c>
      <c r="E187" s="2">
        <f>'Исходные данные'!B189</f>
        <v>2333.67</v>
      </c>
      <c r="F187" s="13">
        <f t="shared" si="18"/>
        <v>1.1410975448753369</v>
      </c>
      <c r="G187" s="13">
        <f t="shared" si="19"/>
        <v>0.59626776831698935</v>
      </c>
      <c r="H187" s="13">
        <f t="shared" si="20"/>
        <v>1.717740380889356E-3</v>
      </c>
      <c r="I187" s="13">
        <f t="shared" si="24"/>
        <v>0.13199055791410619</v>
      </c>
      <c r="J187" s="19">
        <f t="shared" si="21"/>
        <v>2.2672551122517536E-4</v>
      </c>
      <c r="K187" s="13">
        <f t="shared" si="25"/>
        <v>0.94513355999001525</v>
      </c>
      <c r="L187" s="13">
        <f t="shared" si="22"/>
        <v>-5.6429028152239949E-2</v>
      </c>
      <c r="M187" s="13">
        <f t="shared" si="26"/>
        <v>3.1842352182062761E-3</v>
      </c>
      <c r="N187" s="19">
        <f t="shared" si="23"/>
        <v>5.46968941656295E-6</v>
      </c>
    </row>
    <row r="188" spans="1:14" x14ac:dyDescent="0.2">
      <c r="A188" s="5">
        <v>186</v>
      </c>
      <c r="B188" s="2" t="str">
        <f>'Исходные данные'!A438</f>
        <v>07.07.2015</v>
      </c>
      <c r="C188" s="2">
        <f>'Исходные данные'!B438</f>
        <v>2011.66</v>
      </c>
      <c r="D188" s="6" t="str">
        <f>'Исходные данные'!A190</f>
        <v>07.07.2016</v>
      </c>
      <c r="E188" s="2">
        <f>'Исходные данные'!B190</f>
        <v>2312.16</v>
      </c>
      <c r="F188" s="13">
        <f t="shared" si="18"/>
        <v>1.1493791197319625</v>
      </c>
      <c r="G188" s="13">
        <f t="shared" si="19"/>
        <v>0.59460355750136051</v>
      </c>
      <c r="H188" s="13">
        <f t="shared" si="20"/>
        <v>1.7129460883378949E-3</v>
      </c>
      <c r="I188" s="13">
        <f t="shared" si="24"/>
        <v>0.13922190069364634</v>
      </c>
      <c r="J188" s="19">
        <f t="shared" si="21"/>
        <v>2.3847961020414835E-4</v>
      </c>
      <c r="K188" s="13">
        <f t="shared" si="25"/>
        <v>0.9519929160211611</v>
      </c>
      <c r="L188" s="13">
        <f t="shared" si="22"/>
        <v>-4.9197685372699813E-2</v>
      </c>
      <c r="M188" s="13">
        <f t="shared" si="26"/>
        <v>2.4204122460311501E-3</v>
      </c>
      <c r="N188" s="19">
        <f t="shared" si="23"/>
        <v>4.146035689004197E-6</v>
      </c>
    </row>
    <row r="189" spans="1:14" x14ac:dyDescent="0.2">
      <c r="A189" s="5">
        <v>187</v>
      </c>
      <c r="B189" s="2" t="str">
        <f>'Исходные данные'!A439</f>
        <v>06.07.2015</v>
      </c>
      <c r="C189" s="2">
        <f>'Исходные данные'!B439</f>
        <v>1987.81</v>
      </c>
      <c r="D189" s="6" t="str">
        <f>'Исходные данные'!A191</f>
        <v>06.07.2016</v>
      </c>
      <c r="E189" s="2">
        <f>'Исходные данные'!B191</f>
        <v>2284.4699999999998</v>
      </c>
      <c r="F189" s="13">
        <f t="shared" si="18"/>
        <v>1.1492396154562055</v>
      </c>
      <c r="G189" s="13">
        <f t="shared" si="19"/>
        <v>0.59294399157480004</v>
      </c>
      <c r="H189" s="13">
        <f t="shared" si="20"/>
        <v>1.7081651768778518E-3</v>
      </c>
      <c r="I189" s="13">
        <f t="shared" si="24"/>
        <v>0.13910051973229531</v>
      </c>
      <c r="J189" s="19">
        <f t="shared" si="21"/>
        <v>2.3760666389231733E-4</v>
      </c>
      <c r="K189" s="13">
        <f t="shared" si="25"/>
        <v>0.95187736921854793</v>
      </c>
      <c r="L189" s="13">
        <f t="shared" si="22"/>
        <v>-4.9319066334050844E-2</v>
      </c>
      <c r="M189" s="13">
        <f t="shared" si="26"/>
        <v>2.4323703040624966E-3</v>
      </c>
      <c r="N189" s="19">
        <f t="shared" si="23"/>
        <v>4.1548902506713488E-6</v>
      </c>
    </row>
    <row r="190" spans="1:14" x14ac:dyDescent="0.2">
      <c r="A190" s="5">
        <v>188</v>
      </c>
      <c r="B190" s="2" t="str">
        <f>'Исходные данные'!A440</f>
        <v>03.07.2015</v>
      </c>
      <c r="C190" s="2">
        <f>'Исходные данные'!B440</f>
        <v>1990.01</v>
      </c>
      <c r="D190" s="6" t="str">
        <f>'Исходные данные'!A192</f>
        <v>05.07.2016</v>
      </c>
      <c r="E190" s="2">
        <f>'Исходные данные'!B192</f>
        <v>2226.58</v>
      </c>
      <c r="F190" s="13">
        <f t="shared" si="18"/>
        <v>1.1188787996040221</v>
      </c>
      <c r="G190" s="13">
        <f t="shared" si="19"/>
        <v>0.5912890575732086</v>
      </c>
      <c r="H190" s="13">
        <f t="shared" si="20"/>
        <v>1.7033976091619843E-3</v>
      </c>
      <c r="I190" s="13">
        <f t="shared" si="24"/>
        <v>0.11232711211786607</v>
      </c>
      <c r="J190" s="19">
        <f t="shared" si="21"/>
        <v>1.913377342256432E-4</v>
      </c>
      <c r="K190" s="13">
        <f t="shared" si="25"/>
        <v>0.92673050416792668</v>
      </c>
      <c r="L190" s="13">
        <f t="shared" si="22"/>
        <v>-7.6092473948480094E-2</v>
      </c>
      <c r="M190" s="13">
        <f t="shared" si="26"/>
        <v>5.790064591600105E-3</v>
      </c>
      <c r="N190" s="19">
        <f t="shared" si="23"/>
        <v>9.8627821822250802E-6</v>
      </c>
    </row>
    <row r="191" spans="1:14" x14ac:dyDescent="0.2">
      <c r="A191" s="5">
        <v>189</v>
      </c>
      <c r="B191" s="2" t="str">
        <f>'Исходные данные'!A441</f>
        <v>02.07.2015</v>
      </c>
      <c r="C191" s="2">
        <f>'Исходные данные'!B441</f>
        <v>1983.23</v>
      </c>
      <c r="D191" s="6" t="str">
        <f>'Исходные данные'!A193</f>
        <v>04.07.2016</v>
      </c>
      <c r="E191" s="2">
        <f>'Исходные данные'!B193</f>
        <v>2251.91</v>
      </c>
      <c r="F191" s="13">
        <f t="shared" si="18"/>
        <v>1.1354759659746978</v>
      </c>
      <c r="G191" s="13">
        <f t="shared" si="19"/>
        <v>0.58963874256866988</v>
      </c>
      <c r="H191" s="13">
        <f t="shared" si="20"/>
        <v>1.6986433479472868E-3</v>
      </c>
      <c r="I191" s="13">
        <f t="shared" si="24"/>
        <v>0.127051916311025</v>
      </c>
      <c r="J191" s="19">
        <f t="shared" si="21"/>
        <v>2.1581589248567801E-4</v>
      </c>
      <c r="K191" s="13">
        <f t="shared" si="25"/>
        <v>0.9404773911085843</v>
      </c>
      <c r="L191" s="13">
        <f t="shared" si="22"/>
        <v>-6.1367669755321159E-2</v>
      </c>
      <c r="M191" s="13">
        <f t="shared" si="26"/>
        <v>3.7659908911981455E-3</v>
      </c>
      <c r="N191" s="19">
        <f t="shared" si="23"/>
        <v>6.3970753757638038E-6</v>
      </c>
    </row>
    <row r="192" spans="1:14" x14ac:dyDescent="0.2">
      <c r="A192" s="5">
        <v>190</v>
      </c>
      <c r="B192" s="2" t="str">
        <f>'Исходные данные'!A442</f>
        <v>01.07.2015</v>
      </c>
      <c r="C192" s="2">
        <f>'Исходные данные'!B442</f>
        <v>1980.75</v>
      </c>
      <c r="D192" s="6" t="str">
        <f>'Исходные данные'!A194</f>
        <v>01.07.2016</v>
      </c>
      <c r="E192" s="2">
        <f>'Исходные данные'!B194</f>
        <v>2257.84</v>
      </c>
      <c r="F192" s="13">
        <f t="shared" si="18"/>
        <v>1.1398914552568473</v>
      </c>
      <c r="G192" s="13">
        <f t="shared" si="19"/>
        <v>0.58799303366935063</v>
      </c>
      <c r="H192" s="13">
        <f t="shared" si="20"/>
        <v>1.6939023560947021E-3</v>
      </c>
      <c r="I192" s="13">
        <f t="shared" si="24"/>
        <v>0.13093304318622198</v>
      </c>
      <c r="J192" s="19">
        <f t="shared" si="21"/>
        <v>2.217877903437908E-4</v>
      </c>
      <c r="K192" s="13">
        <f t="shared" si="25"/>
        <v>0.94413459563336632</v>
      </c>
      <c r="L192" s="13">
        <f t="shared" si="22"/>
        <v>-5.748654288012417E-2</v>
      </c>
      <c r="M192" s="13">
        <f t="shared" si="26"/>
        <v>3.3047026123083421E-3</v>
      </c>
      <c r="N192" s="19">
        <f t="shared" si="23"/>
        <v>5.5978435411814178E-6</v>
      </c>
    </row>
    <row r="193" spans="1:14" x14ac:dyDescent="0.2">
      <c r="A193" s="5">
        <v>191</v>
      </c>
      <c r="B193" s="2" t="str">
        <f>'Исходные данные'!A443</f>
        <v>30.06.2015</v>
      </c>
      <c r="C193" s="2">
        <f>'Исходные данные'!B443</f>
        <v>1962.82</v>
      </c>
      <c r="D193" s="6" t="str">
        <f>'Исходные данные'!A195</f>
        <v>30.06.2016</v>
      </c>
      <c r="E193" s="2">
        <f>'Исходные данные'!B195</f>
        <v>2251.64</v>
      </c>
      <c r="F193" s="13">
        <f t="shared" si="18"/>
        <v>1.1471454336108251</v>
      </c>
      <c r="G193" s="13">
        <f t="shared" si="19"/>
        <v>0.58635191801939868</v>
      </c>
      <c r="H193" s="13">
        <f t="shared" si="20"/>
        <v>1.6891745965688287E-3</v>
      </c>
      <c r="I193" s="13">
        <f t="shared" si="24"/>
        <v>0.13727662488785541</v>
      </c>
      <c r="J193" s="19">
        <f t="shared" si="21"/>
        <v>2.318841874632736E-4</v>
      </c>
      <c r="K193" s="13">
        <f t="shared" si="25"/>
        <v>0.95014282728417976</v>
      </c>
      <c r="L193" s="13">
        <f t="shared" si="22"/>
        <v>-5.1142961178490778E-2</v>
      </c>
      <c r="M193" s="13">
        <f t="shared" si="26"/>
        <v>2.6156024781046035E-3</v>
      </c>
      <c r="N193" s="19">
        <f t="shared" si="23"/>
        <v>4.4182092607367726E-6</v>
      </c>
    </row>
    <row r="194" spans="1:14" x14ac:dyDescent="0.2">
      <c r="A194" s="5">
        <v>192</v>
      </c>
      <c r="B194" s="2" t="str">
        <f>'Исходные данные'!A444</f>
        <v>29.06.2015</v>
      </c>
      <c r="C194" s="2">
        <f>'Исходные данные'!B444</f>
        <v>1984.16</v>
      </c>
      <c r="D194" s="6" t="str">
        <f>'Исходные данные'!A196</f>
        <v>29.06.2016</v>
      </c>
      <c r="E194" s="2">
        <f>'Исходные данные'!B196</f>
        <v>2243.2399999999998</v>
      </c>
      <c r="F194" s="13">
        <f t="shared" ref="F194:F257" si="27">E194/C194</f>
        <v>1.1305741472461897</v>
      </c>
      <c r="G194" s="13">
        <f t="shared" ref="G194:G257" si="28">1/POWER(2,A194/248)</f>
        <v>0.5847153827988435</v>
      </c>
      <c r="H194" s="13">
        <f t="shared" ref="H194:H257" si="29">G194/SUM(G$2:G$1242)</f>
        <v>1.6844600324376331E-3</v>
      </c>
      <c r="I194" s="13">
        <f t="shared" si="24"/>
        <v>0.12272559859587048</v>
      </c>
      <c r="J194" s="19">
        <f t="shared" ref="J194:J257" si="30">H194*I194</f>
        <v>2.0672636579172795E-4</v>
      </c>
      <c r="K194" s="13">
        <f t="shared" si="25"/>
        <v>0.93641737590120189</v>
      </c>
      <c r="L194" s="13">
        <f t="shared" ref="L194:L257" si="31">LN(K194)</f>
        <v>-6.5693987470475668E-2</v>
      </c>
      <c r="M194" s="13">
        <f t="shared" si="26"/>
        <v>4.3156999897709996E-3</v>
      </c>
      <c r="N194" s="19">
        <f t="shared" ref="N194:N257" si="32">M194*H194</f>
        <v>7.2696241447607509E-6</v>
      </c>
    </row>
    <row r="195" spans="1:14" x14ac:dyDescent="0.2">
      <c r="A195" s="5">
        <v>193</v>
      </c>
      <c r="B195" s="2" t="str">
        <f>'Исходные данные'!A445</f>
        <v>26.06.2015</v>
      </c>
      <c r="C195" s="2">
        <f>'Исходные данные'!B445</f>
        <v>1990.25</v>
      </c>
      <c r="D195" s="6" t="str">
        <f>'Исходные данные'!A197</f>
        <v>28.06.2016</v>
      </c>
      <c r="E195" s="2">
        <f>'Исходные данные'!B197</f>
        <v>2212.96</v>
      </c>
      <c r="F195" s="13">
        <f t="shared" si="27"/>
        <v>1.1119005150106771</v>
      </c>
      <c r="G195" s="13">
        <f t="shared" si="28"/>
        <v>0.5830834152234956</v>
      </c>
      <c r="H195" s="13">
        <f t="shared" si="29"/>
        <v>1.6797586268721609E-3</v>
      </c>
      <c r="I195" s="13">
        <f t="shared" ref="I195:I258" si="33">LN(F195)</f>
        <v>0.10607072690771027</v>
      </c>
      <c r="J195" s="19">
        <f t="shared" si="30"/>
        <v>1.7817321858182736E-4</v>
      </c>
      <c r="K195" s="13">
        <f t="shared" ref="K195:K258" si="34">F195/GEOMEAN(F$2:F$1242)</f>
        <v>0.92095062059009269</v>
      </c>
      <c r="L195" s="13">
        <f t="shared" si="31"/>
        <v>-8.2348859158635865E-2</v>
      </c>
      <c r="M195" s="13">
        <f t="shared" ref="M195:M258" si="35">POWER(L195-AVERAGE(L$2:L$1242),2)</f>
        <v>6.7813346047288278E-3</v>
      </c>
      <c r="N195" s="19">
        <f t="shared" si="32"/>
        <v>1.1391005303999964E-5</v>
      </c>
    </row>
    <row r="196" spans="1:14" x14ac:dyDescent="0.2">
      <c r="A196" s="5">
        <v>194</v>
      </c>
      <c r="B196" s="2" t="str">
        <f>'Исходные данные'!A446</f>
        <v>25.06.2015</v>
      </c>
      <c r="C196" s="2">
        <f>'Исходные данные'!B446</f>
        <v>1975</v>
      </c>
      <c r="D196" s="6" t="str">
        <f>'Исходные данные'!A198</f>
        <v>27.06.2016</v>
      </c>
      <c r="E196" s="2">
        <f>'Исходные данные'!B198</f>
        <v>2182.58</v>
      </c>
      <c r="F196" s="13">
        <f t="shared" si="27"/>
        <v>1.1051037974683544</v>
      </c>
      <c r="G196" s="13">
        <f t="shared" si="28"/>
        <v>0.58145600254484675</v>
      </c>
      <c r="H196" s="13">
        <f t="shared" si="29"/>
        <v>1.6750703431462489E-3</v>
      </c>
      <c r="I196" s="13">
        <f t="shared" si="33"/>
        <v>9.9939264918662091E-2</v>
      </c>
      <c r="J196" s="19">
        <f t="shared" si="30"/>
        <v>1.6740529878108719E-4</v>
      </c>
      <c r="K196" s="13">
        <f t="shared" si="34"/>
        <v>0.91532112302796809</v>
      </c>
      <c r="L196" s="13">
        <f t="shared" si="31"/>
        <v>-8.8480321147684102E-2</v>
      </c>
      <c r="M196" s="13">
        <f t="shared" si="35"/>
        <v>7.8287672303972954E-3</v>
      </c>
      <c r="N196" s="19">
        <f t="shared" si="32"/>
        <v>1.3113735811033707E-5</v>
      </c>
    </row>
    <row r="197" spans="1:14" x14ac:dyDescent="0.2">
      <c r="A197" s="5">
        <v>195</v>
      </c>
      <c r="B197" s="2" t="str">
        <f>'Исходные данные'!A447</f>
        <v>24.06.2015</v>
      </c>
      <c r="C197" s="2">
        <f>'Исходные данные'!B447</f>
        <v>1990.34</v>
      </c>
      <c r="D197" s="6" t="str">
        <f>'Исходные данные'!A199</f>
        <v>24.06.2016</v>
      </c>
      <c r="E197" s="2">
        <f>'Исходные данные'!B199</f>
        <v>2186.13</v>
      </c>
      <c r="F197" s="13">
        <f t="shared" si="27"/>
        <v>1.0983701277168727</v>
      </c>
      <c r="G197" s="13">
        <f t="shared" si="28"/>
        <v>0.57983313204997045</v>
      </c>
      <c r="H197" s="13">
        <f t="shared" si="29"/>
        <v>1.6703951446362384E-3</v>
      </c>
      <c r="I197" s="13">
        <f t="shared" si="33"/>
        <v>9.3827378922697949E-2</v>
      </c>
      <c r="J197" s="19">
        <f t="shared" si="30"/>
        <v>1.5672879818641919E-4</v>
      </c>
      <c r="K197" s="13">
        <f t="shared" si="34"/>
        <v>0.9097438458770386</v>
      </c>
      <c r="L197" s="13">
        <f t="shared" si="31"/>
        <v>-9.4592207143648202E-2</v>
      </c>
      <c r="M197" s="13">
        <f t="shared" si="35"/>
        <v>8.9476856523068287E-3</v>
      </c>
      <c r="N197" s="19">
        <f t="shared" si="32"/>
        <v>1.494617066934466E-5</v>
      </c>
    </row>
    <row r="198" spans="1:14" x14ac:dyDescent="0.2">
      <c r="A198" s="5">
        <v>196</v>
      </c>
      <c r="B198" s="2" t="str">
        <f>'Исходные данные'!A448</f>
        <v>23.06.2015</v>
      </c>
      <c r="C198" s="2">
        <f>'Исходные данные'!B448</f>
        <v>1965.08</v>
      </c>
      <c r="D198" s="6" t="str">
        <f>'Исходные данные'!A200</f>
        <v>23.06.2016</v>
      </c>
      <c r="E198" s="2">
        <f>'Исходные данные'!B200</f>
        <v>2256.83</v>
      </c>
      <c r="F198" s="13">
        <f t="shared" si="27"/>
        <v>1.1484672379750442</v>
      </c>
      <c r="G198" s="13">
        <f t="shared" si="28"/>
        <v>0.57821479106142226</v>
      </c>
      <c r="H198" s="13">
        <f t="shared" si="29"/>
        <v>1.6657329948206881E-3</v>
      </c>
      <c r="I198" s="13">
        <f t="shared" si="33"/>
        <v>0.13842821681506276</v>
      </c>
      <c r="J198" s="19">
        <f t="shared" si="30"/>
        <v>2.3058444816304204E-4</v>
      </c>
      <c r="K198" s="13">
        <f t="shared" si="34"/>
        <v>0.95123763435827724</v>
      </c>
      <c r="L198" s="13">
        <f t="shared" si="31"/>
        <v>-4.9991369251283432E-2</v>
      </c>
      <c r="M198" s="13">
        <f t="shared" si="35"/>
        <v>2.4991369996181555E-3</v>
      </c>
      <c r="N198" s="19">
        <f t="shared" si="32"/>
        <v>4.1628949588411394E-6</v>
      </c>
    </row>
    <row r="199" spans="1:14" x14ac:dyDescent="0.2">
      <c r="A199" s="5">
        <v>197</v>
      </c>
      <c r="B199" s="2" t="str">
        <f>'Исходные данные'!A449</f>
        <v>22.06.2015</v>
      </c>
      <c r="C199" s="2">
        <f>'Исходные данные'!B449</f>
        <v>1959.74</v>
      </c>
      <c r="D199" s="6" t="str">
        <f>'Исходные данные'!A201</f>
        <v>22.06.2016</v>
      </c>
      <c r="E199" s="2">
        <f>'Исходные данные'!B201</f>
        <v>2241.62</v>
      </c>
      <c r="F199" s="13">
        <f t="shared" si="27"/>
        <v>1.1438354067376284</v>
      </c>
      <c r="G199" s="13">
        <f t="shared" si="28"/>
        <v>0.57660096693714169</v>
      </c>
      <c r="H199" s="13">
        <f t="shared" si="29"/>
        <v>1.6610838572800916E-3</v>
      </c>
      <c r="I199" s="13">
        <f t="shared" si="33"/>
        <v>0.1343870073772267</v>
      </c>
      <c r="J199" s="19">
        <f t="shared" si="30"/>
        <v>2.2322808858249186E-4</v>
      </c>
      <c r="K199" s="13">
        <f t="shared" si="34"/>
        <v>0.94740124090852185</v>
      </c>
      <c r="L199" s="13">
        <f t="shared" si="31"/>
        <v>-5.4032578689119405E-2</v>
      </c>
      <c r="M199" s="13">
        <f t="shared" si="35"/>
        <v>2.9195195597958687E-3</v>
      </c>
      <c r="N199" s="19">
        <f t="shared" si="32"/>
        <v>4.8495668117903962E-6</v>
      </c>
    </row>
    <row r="200" spans="1:14" x14ac:dyDescent="0.2">
      <c r="A200" s="5">
        <v>198</v>
      </c>
      <c r="B200" s="2" t="str">
        <f>'Исходные данные'!A450</f>
        <v>19.06.2015</v>
      </c>
      <c r="C200" s="2">
        <f>'Исходные данные'!B450</f>
        <v>1957.15</v>
      </c>
      <c r="D200" s="6" t="str">
        <f>'Исходные данные'!A202</f>
        <v>21.06.2016</v>
      </c>
      <c r="E200" s="2">
        <f>'Исходные данные'!B202</f>
        <v>2245.39</v>
      </c>
      <c r="F200" s="13">
        <f t="shared" si="27"/>
        <v>1.1472753749073907</v>
      </c>
      <c r="G200" s="13">
        <f t="shared" si="28"/>
        <v>0.574991647070352</v>
      </c>
      <c r="H200" s="13">
        <f t="shared" si="29"/>
        <v>1.656447695696589E-3</v>
      </c>
      <c r="I200" s="13">
        <f t="shared" si="33"/>
        <v>0.13738989207600341</v>
      </c>
      <c r="J200" s="19">
        <f t="shared" si="30"/>
        <v>2.2757917014129891E-4</v>
      </c>
      <c r="K200" s="13">
        <f t="shared" si="34"/>
        <v>0.95025045338570313</v>
      </c>
      <c r="L200" s="13">
        <f t="shared" si="31"/>
        <v>-5.102969399034276E-2</v>
      </c>
      <c r="M200" s="13">
        <f t="shared" si="35"/>
        <v>2.6040296687480126E-3</v>
      </c>
      <c r="N200" s="19">
        <f t="shared" si="32"/>
        <v>4.3134389443231972E-6</v>
      </c>
    </row>
    <row r="201" spans="1:14" x14ac:dyDescent="0.2">
      <c r="A201" s="5">
        <v>199</v>
      </c>
      <c r="B201" s="2" t="str">
        <f>'Исходные данные'!A451</f>
        <v>18.06.2015</v>
      </c>
      <c r="C201" s="2">
        <f>'Исходные данные'!B451</f>
        <v>1949.84</v>
      </c>
      <c r="D201" s="6" t="str">
        <f>'Исходные данные'!A203</f>
        <v>20.06.2016</v>
      </c>
      <c r="E201" s="2">
        <f>'Исходные данные'!B203</f>
        <v>2284.15</v>
      </c>
      <c r="F201" s="13">
        <f t="shared" si="27"/>
        <v>1.1714550937512822</v>
      </c>
      <c r="G201" s="13">
        <f t="shared" si="28"/>
        <v>0.57338681888946341</v>
      </c>
      <c r="H201" s="13">
        <f t="shared" si="29"/>
        <v>1.6518244738536868E-3</v>
      </c>
      <c r="I201" s="13">
        <f t="shared" si="33"/>
        <v>0.15824664596578253</v>
      </c>
      <c r="J201" s="19">
        <f t="shared" si="30"/>
        <v>2.6139568271153936E-4</v>
      </c>
      <c r="K201" s="13">
        <f t="shared" si="34"/>
        <v>0.97027771911168581</v>
      </c>
      <c r="L201" s="13">
        <f t="shared" si="31"/>
        <v>-3.0172940100563636E-2</v>
      </c>
      <c r="M201" s="13">
        <f t="shared" si="35"/>
        <v>9.1040631431219443E-4</v>
      </c>
      <c r="N201" s="19">
        <f t="shared" si="32"/>
        <v>1.5038314311318147E-6</v>
      </c>
    </row>
    <row r="202" spans="1:14" x14ac:dyDescent="0.2">
      <c r="A202" s="5">
        <v>200</v>
      </c>
      <c r="B202" s="2" t="str">
        <f>'Исходные данные'!A452</f>
        <v>17.06.2015</v>
      </c>
      <c r="C202" s="2">
        <f>'Исходные данные'!B452</f>
        <v>1949.7</v>
      </c>
      <c r="D202" s="6" t="str">
        <f>'Исходные данные'!A204</f>
        <v>17.06.2016</v>
      </c>
      <c r="E202" s="2">
        <f>'Исходные данные'!B204</f>
        <v>2285.2399999999998</v>
      </c>
      <c r="F202" s="13">
        <f t="shared" si="27"/>
        <v>1.172098271528953</v>
      </c>
      <c r="G202" s="13">
        <f t="shared" si="28"/>
        <v>0.57178646985797332</v>
      </c>
      <c r="H202" s="13">
        <f t="shared" si="29"/>
        <v>1.6472141556359726E-3</v>
      </c>
      <c r="I202" s="13">
        <f t="shared" si="33"/>
        <v>0.1587955370670884</v>
      </c>
      <c r="J202" s="19">
        <f t="shared" si="30"/>
        <v>2.6157025650872483E-4</v>
      </c>
      <c r="K202" s="13">
        <f t="shared" si="34"/>
        <v>0.97081044210758261</v>
      </c>
      <c r="L202" s="13">
        <f t="shared" si="31"/>
        <v>-2.9624048999257722E-2</v>
      </c>
      <c r="M202" s="13">
        <f t="shared" si="35"/>
        <v>8.7758427911041582E-4</v>
      </c>
      <c r="N202" s="19">
        <f t="shared" si="32"/>
        <v>1.4455692473142673E-6</v>
      </c>
    </row>
    <row r="203" spans="1:14" x14ac:dyDescent="0.2">
      <c r="A203" s="5">
        <v>201</v>
      </c>
      <c r="B203" s="2" t="str">
        <f>'Исходные данные'!A453</f>
        <v>16.06.2015</v>
      </c>
      <c r="C203" s="2">
        <f>'Исходные данные'!B453</f>
        <v>1982.99</v>
      </c>
      <c r="D203" s="6" t="str">
        <f>'Исходные данные'!A205</f>
        <v>16.06.2016</v>
      </c>
      <c r="E203" s="2">
        <f>'Исходные данные'!B205</f>
        <v>2319.8200000000002</v>
      </c>
      <c r="F203" s="13">
        <f t="shared" si="27"/>
        <v>1.1698596563774906</v>
      </c>
      <c r="G203" s="13">
        <f t="shared" si="28"/>
        <v>0.57019058747436946</v>
      </c>
      <c r="H203" s="13">
        <f t="shared" si="29"/>
        <v>1.6426167050288337E-3</v>
      </c>
      <c r="I203" s="13">
        <f t="shared" si="33"/>
        <v>0.1568837898007599</v>
      </c>
      <c r="J203" s="19">
        <f t="shared" si="30"/>
        <v>2.5769993387496034E-4</v>
      </c>
      <c r="K203" s="13">
        <f t="shared" si="34"/>
        <v>0.96895627081692359</v>
      </c>
      <c r="L203" s="13">
        <f t="shared" si="31"/>
        <v>-3.1535796265586287E-2</v>
      </c>
      <c r="M203" s="13">
        <f t="shared" si="35"/>
        <v>9.9450644610455893E-4</v>
      </c>
      <c r="N203" s="19">
        <f t="shared" si="32"/>
        <v>1.633592901630206E-6</v>
      </c>
    </row>
    <row r="204" spans="1:14" x14ac:dyDescent="0.2">
      <c r="A204" s="5">
        <v>202</v>
      </c>
      <c r="B204" s="2" t="str">
        <f>'Исходные данные'!A454</f>
        <v>15.06.2015</v>
      </c>
      <c r="C204" s="2">
        <f>'Исходные данные'!B454</f>
        <v>1966.47</v>
      </c>
      <c r="D204" s="6" t="str">
        <f>'Исходные данные'!A206</f>
        <v>15.06.2016</v>
      </c>
      <c r="E204" s="2">
        <f>'Исходные данные'!B206</f>
        <v>2317.0500000000002</v>
      </c>
      <c r="F204" s="13">
        <f t="shared" si="27"/>
        <v>1.1782788448336359</v>
      </c>
      <c r="G204" s="13">
        <f t="shared" si="28"/>
        <v>0.56859915927203186</v>
      </c>
      <c r="H204" s="13">
        <f t="shared" si="29"/>
        <v>1.6380320861181764E-3</v>
      </c>
      <c r="I204" s="13">
        <f t="shared" si="33"/>
        <v>0.16405476760300194</v>
      </c>
      <c r="J204" s="19">
        <f t="shared" si="30"/>
        <v>2.687269732143779E-4</v>
      </c>
      <c r="K204" s="13">
        <f t="shared" si="34"/>
        <v>0.9759296076657491</v>
      </c>
      <c r="L204" s="13">
        <f t="shared" si="31"/>
        <v>-2.4364818463344203E-2</v>
      </c>
      <c r="M204" s="13">
        <f t="shared" si="35"/>
        <v>5.936443787517132E-4</v>
      </c>
      <c r="N204" s="19">
        <f t="shared" si="32"/>
        <v>9.7240854013899753E-7</v>
      </c>
    </row>
    <row r="205" spans="1:14" x14ac:dyDescent="0.2">
      <c r="A205" s="5">
        <v>203</v>
      </c>
      <c r="B205" s="2" t="str">
        <f>'Исходные данные'!A455</f>
        <v>11.06.2015</v>
      </c>
      <c r="C205" s="2">
        <f>'Исходные данные'!B455</f>
        <v>1990.89</v>
      </c>
      <c r="D205" s="6" t="str">
        <f>'Исходные данные'!A207</f>
        <v>14.06.2016</v>
      </c>
      <c r="E205" s="2">
        <f>'Исходные данные'!B207</f>
        <v>2277.0500000000002</v>
      </c>
      <c r="F205" s="13">
        <f t="shared" si="27"/>
        <v>1.1437347116113898</v>
      </c>
      <c r="G205" s="13">
        <f t="shared" si="28"/>
        <v>0.56701217281913519</v>
      </c>
      <c r="H205" s="13">
        <f t="shared" si="29"/>
        <v>1.6334602630901443E-3</v>
      </c>
      <c r="I205" s="13">
        <f t="shared" si="33"/>
        <v>0.13429897062111076</v>
      </c>
      <c r="J205" s="19">
        <f t="shared" si="30"/>
        <v>2.1937203188349515E-4</v>
      </c>
      <c r="K205" s="13">
        <f t="shared" si="34"/>
        <v>0.94731783844782691</v>
      </c>
      <c r="L205" s="13">
        <f t="shared" si="31"/>
        <v>-5.4120615445235394E-2</v>
      </c>
      <c r="M205" s="13">
        <f t="shared" si="35"/>
        <v>2.9290410161710401E-3</v>
      </c>
      <c r="N205" s="19">
        <f t="shared" si="32"/>
        <v>4.7844721088765704E-6</v>
      </c>
    </row>
    <row r="206" spans="1:14" x14ac:dyDescent="0.2">
      <c r="A206" s="5">
        <v>204</v>
      </c>
      <c r="B206" s="2" t="str">
        <f>'Исходные данные'!A456</f>
        <v>10.06.2015</v>
      </c>
      <c r="C206" s="2">
        <f>'Исходные данные'!B456</f>
        <v>2003</v>
      </c>
      <c r="D206" s="6" t="str">
        <f>'Исходные данные'!A208</f>
        <v>10.06.2016</v>
      </c>
      <c r="E206" s="2">
        <f>'Исходные данные'!B208</f>
        <v>2261.87</v>
      </c>
      <c r="F206" s="13">
        <f t="shared" si="27"/>
        <v>1.1292411382925611</v>
      </c>
      <c r="G206" s="13">
        <f t="shared" si="28"/>
        <v>0.56542961571855233</v>
      </c>
      <c r="H206" s="13">
        <f t="shared" si="29"/>
        <v>1.6289012002308398E-3</v>
      </c>
      <c r="I206" s="13">
        <f t="shared" si="33"/>
        <v>0.12154584809434327</v>
      </c>
      <c r="J206" s="19">
        <f t="shared" si="30"/>
        <v>1.9798617784395108E-4</v>
      </c>
      <c r="K206" s="13">
        <f t="shared" si="34"/>
        <v>0.93531328843427186</v>
      </c>
      <c r="L206" s="13">
        <f t="shared" si="31"/>
        <v>-6.6873737972002856E-2</v>
      </c>
      <c r="M206" s="13">
        <f t="shared" si="35"/>
        <v>4.472096830348082E-3</v>
      </c>
      <c r="N206" s="19">
        <f t="shared" si="32"/>
        <v>7.2846038945025248E-6</v>
      </c>
    </row>
    <row r="207" spans="1:14" x14ac:dyDescent="0.2">
      <c r="A207" s="5">
        <v>205</v>
      </c>
      <c r="B207" s="2" t="str">
        <f>'Исходные данные'!A457</f>
        <v>09.06.2015</v>
      </c>
      <c r="C207" s="2">
        <f>'Исходные данные'!B457</f>
        <v>2011.14</v>
      </c>
      <c r="D207" s="6" t="str">
        <f>'Исходные данные'!A209</f>
        <v>09.06.2016</v>
      </c>
      <c r="E207" s="2">
        <f>'Исходные данные'!B209</f>
        <v>2321.9699999999998</v>
      </c>
      <c r="F207" s="13">
        <f t="shared" si="27"/>
        <v>1.1545541334765355</v>
      </c>
      <c r="G207" s="13">
        <f t="shared" si="28"/>
        <v>0.56385147560775661</v>
      </c>
      <c r="H207" s="13">
        <f t="shared" si="29"/>
        <v>1.6243548619260433E-3</v>
      </c>
      <c r="I207" s="13">
        <f t="shared" si="33"/>
        <v>0.14371423782232196</v>
      </c>
      <c r="J207" s="19">
        <f t="shared" si="30"/>
        <v>2.3344292093468433E-4</v>
      </c>
      <c r="K207" s="13">
        <f t="shared" si="34"/>
        <v>0.95627920967359359</v>
      </c>
      <c r="L207" s="13">
        <f t="shared" si="31"/>
        <v>-4.4705348244024251E-2</v>
      </c>
      <c r="M207" s="13">
        <f t="shared" si="35"/>
        <v>1.9985681616194722E-3</v>
      </c>
      <c r="N207" s="19">
        <f t="shared" si="32"/>
        <v>3.2463839102171837E-6</v>
      </c>
    </row>
    <row r="208" spans="1:14" x14ac:dyDescent="0.2">
      <c r="A208" s="5">
        <v>206</v>
      </c>
      <c r="B208" s="2" t="str">
        <f>'Исходные данные'!A458</f>
        <v>08.06.2015</v>
      </c>
      <c r="C208" s="2">
        <f>'Исходные данные'!B458</f>
        <v>2038.85</v>
      </c>
      <c r="D208" s="6" t="str">
        <f>'Исходные данные'!A210</f>
        <v>08.06.2016</v>
      </c>
      <c r="E208" s="2">
        <f>'Исходные данные'!B210</f>
        <v>2344.91</v>
      </c>
      <c r="F208" s="13">
        <f t="shared" si="27"/>
        <v>1.1501140348725998</v>
      </c>
      <c r="G208" s="13">
        <f t="shared" si="28"/>
        <v>0.56227774015872622</v>
      </c>
      <c r="H208" s="13">
        <f t="shared" si="29"/>
        <v>1.6198212126609377E-3</v>
      </c>
      <c r="I208" s="13">
        <f t="shared" si="33"/>
        <v>0.13986109821783807</v>
      </c>
      <c r="J208" s="19">
        <f t="shared" si="30"/>
        <v>2.2654997371930897E-4</v>
      </c>
      <c r="K208" s="13">
        <f t="shared" si="34"/>
        <v>0.95260162205710031</v>
      </c>
      <c r="L208" s="13">
        <f t="shared" si="31"/>
        <v>-4.8558487848508136E-2</v>
      </c>
      <c r="M208" s="13">
        <f t="shared" si="35"/>
        <v>2.3579267421337015E-3</v>
      </c>
      <c r="N208" s="19">
        <f t="shared" si="32"/>
        <v>3.8194197548086663E-6</v>
      </c>
    </row>
    <row r="209" spans="1:14" x14ac:dyDescent="0.2">
      <c r="A209" s="5">
        <v>207</v>
      </c>
      <c r="B209" s="2" t="str">
        <f>'Исходные данные'!A459</f>
        <v>05.06.2015</v>
      </c>
      <c r="C209" s="2">
        <f>'Исходные данные'!B459</f>
        <v>1999</v>
      </c>
      <c r="D209" s="6" t="str">
        <f>'Исходные данные'!A211</f>
        <v>07.06.2016</v>
      </c>
      <c r="E209" s="2">
        <f>'Исходные данные'!B211</f>
        <v>2362.36</v>
      </c>
      <c r="F209" s="13">
        <f t="shared" si="27"/>
        <v>1.1817708854427214</v>
      </c>
      <c r="G209" s="13">
        <f t="shared" si="28"/>
        <v>0.56070839707784714</v>
      </c>
      <c r="H209" s="13">
        <f t="shared" si="29"/>
        <v>1.615300217019828E-3</v>
      </c>
      <c r="I209" s="13">
        <f t="shared" si="33"/>
        <v>0.16701406385233922</v>
      </c>
      <c r="J209" s="19">
        <f t="shared" si="30"/>
        <v>2.6977785358604697E-4</v>
      </c>
      <c r="K209" s="13">
        <f t="shared" si="34"/>
        <v>0.97882195003149775</v>
      </c>
      <c r="L209" s="13">
        <f t="shared" si="31"/>
        <v>-2.1405522214006902E-2</v>
      </c>
      <c r="M209" s="13">
        <f t="shared" si="35"/>
        <v>4.5819638125433817E-4</v>
      </c>
      <c r="N209" s="19">
        <f t="shared" si="32"/>
        <v>7.4012471407783226E-7</v>
      </c>
    </row>
    <row r="210" spans="1:14" x14ac:dyDescent="0.2">
      <c r="A210" s="5">
        <v>208</v>
      </c>
      <c r="B210" s="2" t="str">
        <f>'Исходные данные'!A460</f>
        <v>04.06.2015</v>
      </c>
      <c r="C210" s="2">
        <f>'Исходные данные'!B460</f>
        <v>1944.38</v>
      </c>
      <c r="D210" s="6" t="str">
        <f>'Исходные данные'!A212</f>
        <v>06.06.2016</v>
      </c>
      <c r="E210" s="2">
        <f>'Исходные данные'!B212</f>
        <v>2406.3200000000002</v>
      </c>
      <c r="F210" s="13">
        <f t="shared" si="27"/>
        <v>1.2375770168382723</v>
      </c>
      <c r="G210" s="13">
        <f t="shared" si="28"/>
        <v>0.55914343410581757</v>
      </c>
      <c r="H210" s="13">
        <f t="shared" si="29"/>
        <v>1.6107918396858669E-3</v>
      </c>
      <c r="I210" s="13">
        <f t="shared" si="33"/>
        <v>0.21315544935304634</v>
      </c>
      <c r="J210" s="19">
        <f t="shared" si="30"/>
        <v>3.4334905840246115E-4</v>
      </c>
      <c r="K210" s="13">
        <f t="shared" si="34"/>
        <v>1.0250443329224448</v>
      </c>
      <c r="L210" s="13">
        <f t="shared" si="31"/>
        <v>2.4735863286700105E-2</v>
      </c>
      <c r="M210" s="13">
        <f t="shared" si="35"/>
        <v>6.118629325383236E-4</v>
      </c>
      <c r="N210" s="19">
        <f t="shared" si="32"/>
        <v>9.8558381873899569E-7</v>
      </c>
    </row>
    <row r="211" spans="1:14" x14ac:dyDescent="0.2">
      <c r="A211" s="5">
        <v>209</v>
      </c>
      <c r="B211" s="2" t="str">
        <f>'Исходные данные'!A461</f>
        <v>03.06.2015</v>
      </c>
      <c r="C211" s="2">
        <f>'Исходные данные'!B461</f>
        <v>1952.57</v>
      </c>
      <c r="D211" s="6" t="str">
        <f>'Исходные данные'!A213</f>
        <v>03.06.2016</v>
      </c>
      <c r="E211" s="2">
        <f>'Исходные данные'!B213</f>
        <v>2394.62</v>
      </c>
      <c r="F211" s="13">
        <f t="shared" si="27"/>
        <v>1.2263939320997455</v>
      </c>
      <c r="G211" s="13">
        <f t="shared" si="28"/>
        <v>0.55758283901755168</v>
      </c>
      <c r="H211" s="13">
        <f t="shared" si="29"/>
        <v>1.6062960454407773E-3</v>
      </c>
      <c r="I211" s="13">
        <f t="shared" si="33"/>
        <v>0.20407810082981681</v>
      </c>
      <c r="J211" s="19">
        <f t="shared" si="30"/>
        <v>3.2780984632399898E-4</v>
      </c>
      <c r="K211" s="13">
        <f t="shared" si="34"/>
        <v>1.0157817517013552</v>
      </c>
      <c r="L211" s="13">
        <f t="shared" si="31"/>
        <v>1.5658514763470691E-2</v>
      </c>
      <c r="M211" s="13">
        <f t="shared" si="35"/>
        <v>2.4518908459783307E-4</v>
      </c>
      <c r="N211" s="19">
        <f t="shared" si="32"/>
        <v>3.9384625697474346E-7</v>
      </c>
    </row>
    <row r="212" spans="1:14" x14ac:dyDescent="0.2">
      <c r="A212" s="5">
        <v>210</v>
      </c>
      <c r="B212" s="2" t="str">
        <f>'Исходные данные'!A462</f>
        <v>02.06.2015</v>
      </c>
      <c r="C212" s="2">
        <f>'Исходные данные'!B462</f>
        <v>1936.41</v>
      </c>
      <c r="D212" s="6" t="str">
        <f>'Исходные данные'!A214</f>
        <v>02.06.2016</v>
      </c>
      <c r="E212" s="2">
        <f>'Исходные данные'!B214</f>
        <v>2401.1</v>
      </c>
      <c r="F212" s="13">
        <f t="shared" si="27"/>
        <v>1.2399750052933003</v>
      </c>
      <c r="G212" s="13">
        <f t="shared" si="28"/>
        <v>0.55602659962208478</v>
      </c>
      <c r="H212" s="13">
        <f t="shared" si="29"/>
        <v>1.6018127991645789E-3</v>
      </c>
      <c r="I212" s="13">
        <f t="shared" si="33"/>
        <v>0.21509122239225797</v>
      </c>
      <c r="J212" s="19">
        <f t="shared" si="30"/>
        <v>3.4453587301587371E-4</v>
      </c>
      <c r="K212" s="13">
        <f t="shared" si="34"/>
        <v>1.0270305078778588</v>
      </c>
      <c r="L212" s="13">
        <f t="shared" si="31"/>
        <v>2.6671636325911893E-2</v>
      </c>
      <c r="M212" s="13">
        <f t="shared" si="35"/>
        <v>7.1137618430170877E-4</v>
      </c>
      <c r="N212" s="19">
        <f t="shared" si="32"/>
        <v>1.1394914770353375E-6</v>
      </c>
    </row>
    <row r="213" spans="1:14" x14ac:dyDescent="0.2">
      <c r="A213" s="5">
        <v>211</v>
      </c>
      <c r="B213" s="2" t="str">
        <f>'Исходные данные'!A463</f>
        <v>01.06.2015</v>
      </c>
      <c r="C213" s="2">
        <f>'Исходные данные'!B463</f>
        <v>1935.56</v>
      </c>
      <c r="D213" s="6" t="str">
        <f>'Исходные данные'!A215</f>
        <v>01.06.2016</v>
      </c>
      <c r="E213" s="2">
        <f>'Исходные данные'!B215</f>
        <v>2374.0700000000002</v>
      </c>
      <c r="F213" s="13">
        <f t="shared" si="27"/>
        <v>1.2265545888528386</v>
      </c>
      <c r="G213" s="13">
        <f t="shared" si="28"/>
        <v>0.55447470376247754</v>
      </c>
      <c r="H213" s="13">
        <f t="shared" si="29"/>
        <v>1.5973420658353121E-3</v>
      </c>
      <c r="I213" s="13">
        <f t="shared" si="33"/>
        <v>0.20420909155542774</v>
      </c>
      <c r="J213" s="19">
        <f t="shared" si="30"/>
        <v>3.2619177216749936E-4</v>
      </c>
      <c r="K213" s="13">
        <f t="shared" si="34"/>
        <v>1.0159148184051345</v>
      </c>
      <c r="L213" s="13">
        <f t="shared" si="31"/>
        <v>1.5789505489081476E-2</v>
      </c>
      <c r="M213" s="13">
        <f t="shared" si="35"/>
        <v>2.4930848358973754E-4</v>
      </c>
      <c r="N213" s="19">
        <f t="shared" si="32"/>
        <v>3.9823092820750038E-7</v>
      </c>
    </row>
    <row r="214" spans="1:14" x14ac:dyDescent="0.2">
      <c r="A214" s="5">
        <v>212</v>
      </c>
      <c r="B214" s="2" t="str">
        <f>'Исходные данные'!A464</f>
        <v>29.05.2015</v>
      </c>
      <c r="C214" s="2">
        <f>'Исходные данные'!B464</f>
        <v>1923.24</v>
      </c>
      <c r="D214" s="6" t="str">
        <f>'Исходные данные'!A216</f>
        <v>31.05.2016</v>
      </c>
      <c r="E214" s="2">
        <f>'Исходные данные'!B216</f>
        <v>2377.8200000000002</v>
      </c>
      <c r="F214" s="13">
        <f t="shared" si="27"/>
        <v>1.2363615565400055</v>
      </c>
      <c r="G214" s="13">
        <f t="shared" si="28"/>
        <v>0.55292713931572124</v>
      </c>
      <c r="H214" s="13">
        <f t="shared" si="29"/>
        <v>1.5928838105287652E-3</v>
      </c>
      <c r="I214" s="13">
        <f t="shared" si="33"/>
        <v>0.21217283773193116</v>
      </c>
      <c r="J214" s="19">
        <f t="shared" si="30"/>
        <v>3.3796667825713989E-4</v>
      </c>
      <c r="K214" s="13">
        <f t="shared" si="34"/>
        <v>1.0240376071399853</v>
      </c>
      <c r="L214" s="13">
        <f t="shared" si="31"/>
        <v>2.3753251665585059E-2</v>
      </c>
      <c r="M214" s="13">
        <f t="shared" si="35"/>
        <v>5.6421696468862464E-4</v>
      </c>
      <c r="N214" s="19">
        <f t="shared" si="32"/>
        <v>8.987320686781902E-7</v>
      </c>
    </row>
    <row r="215" spans="1:14" x14ac:dyDescent="0.2">
      <c r="A215" s="5">
        <v>213</v>
      </c>
      <c r="B215" s="2" t="str">
        <f>'Исходные данные'!A465</f>
        <v>28.05.2015</v>
      </c>
      <c r="C215" s="2">
        <f>'Исходные данные'!B465</f>
        <v>1880.45</v>
      </c>
      <c r="D215" s="6" t="str">
        <f>'Исходные данные'!A217</f>
        <v>30.05.2016</v>
      </c>
      <c r="E215" s="2">
        <f>'Исходные данные'!B217</f>
        <v>2371.48</v>
      </c>
      <c r="F215" s="13">
        <f t="shared" si="27"/>
        <v>1.2611236672073174</v>
      </c>
      <c r="G215" s="13">
        <f t="shared" si="28"/>
        <v>0.55138389419264311</v>
      </c>
      <c r="H215" s="13">
        <f t="shared" si="29"/>
        <v>1.5884379984182025E-3</v>
      </c>
      <c r="I215" s="13">
        <f t="shared" si="33"/>
        <v>0.2320031229174743</v>
      </c>
      <c r="J215" s="19">
        <f t="shared" si="30"/>
        <v>3.685225761938051E-4</v>
      </c>
      <c r="K215" s="13">
        <f t="shared" si="34"/>
        <v>1.0445472488555145</v>
      </c>
      <c r="L215" s="13">
        <f t="shared" si="31"/>
        <v>4.3583536851128188E-2</v>
      </c>
      <c r="M215" s="13">
        <f t="shared" si="35"/>
        <v>1.8995246844536583E-3</v>
      </c>
      <c r="N215" s="19">
        <f t="shared" si="32"/>
        <v>3.017277187719537E-6</v>
      </c>
    </row>
    <row r="216" spans="1:14" x14ac:dyDescent="0.2">
      <c r="A216" s="5">
        <v>214</v>
      </c>
      <c r="B216" s="2" t="str">
        <f>'Исходные данные'!A466</f>
        <v>27.05.2015</v>
      </c>
      <c r="C216" s="2">
        <f>'Исходные данные'!B466</f>
        <v>1824.81</v>
      </c>
      <c r="D216" s="6" t="str">
        <f>'Исходные данные'!A218</f>
        <v>27.05.2016</v>
      </c>
      <c r="E216" s="2">
        <f>'Исходные данные'!B218</f>
        <v>2342.0700000000002</v>
      </c>
      <c r="F216" s="13">
        <f t="shared" si="27"/>
        <v>1.2834596478537492</v>
      </c>
      <c r="G216" s="13">
        <f t="shared" si="28"/>
        <v>0.54984495633781161</v>
      </c>
      <c r="H216" s="13">
        <f t="shared" si="29"/>
        <v>1.5840045947740902E-3</v>
      </c>
      <c r="I216" s="13">
        <f t="shared" si="33"/>
        <v>0.24955928168699912</v>
      </c>
      <c r="J216" s="19">
        <f t="shared" si="30"/>
        <v>3.9530304886072808E-4</v>
      </c>
      <c r="K216" s="13">
        <f t="shared" si="34"/>
        <v>1.0630474068823521</v>
      </c>
      <c r="L216" s="13">
        <f t="shared" si="31"/>
        <v>6.1139695620652947E-2</v>
      </c>
      <c r="M216" s="13">
        <f t="shared" si="35"/>
        <v>3.7380623805861025E-3</v>
      </c>
      <c r="N216" s="19">
        <f t="shared" si="32"/>
        <v>5.9211079864005601E-6</v>
      </c>
    </row>
    <row r="217" spans="1:14" x14ac:dyDescent="0.2">
      <c r="A217" s="5">
        <v>215</v>
      </c>
      <c r="B217" s="2" t="str">
        <f>'Исходные данные'!A467</f>
        <v>26.05.2015</v>
      </c>
      <c r="C217" s="2">
        <f>'Исходные данные'!B467</f>
        <v>1829.43</v>
      </c>
      <c r="D217" s="6" t="str">
        <f>'Исходные данные'!A219</f>
        <v>26.05.2016</v>
      </c>
      <c r="E217" s="2">
        <f>'Исходные данные'!B219</f>
        <v>2355.54</v>
      </c>
      <c r="F217" s="13">
        <f t="shared" si="27"/>
        <v>1.287581377806202</v>
      </c>
      <c r="G217" s="13">
        <f t="shared" si="28"/>
        <v>0.54831031372944261</v>
      </c>
      <c r="H217" s="13">
        <f t="shared" si="29"/>
        <v>1.5795835649638264E-3</v>
      </c>
      <c r="I217" s="13">
        <f t="shared" si="33"/>
        <v>0.25276555762140462</v>
      </c>
      <c r="J217" s="19">
        <f t="shared" si="30"/>
        <v>3.9926432060768778E-4</v>
      </c>
      <c r="K217" s="13">
        <f t="shared" si="34"/>
        <v>1.0664613002175662</v>
      </c>
      <c r="L217" s="13">
        <f t="shared" si="31"/>
        <v>6.4345971555058418E-2</v>
      </c>
      <c r="M217" s="13">
        <f t="shared" si="35"/>
        <v>4.1404040553644009E-3</v>
      </c>
      <c r="N217" s="19">
        <f t="shared" si="32"/>
        <v>6.5401141981631846E-6</v>
      </c>
    </row>
    <row r="218" spans="1:14" x14ac:dyDescent="0.2">
      <c r="A218" s="5">
        <v>216</v>
      </c>
      <c r="B218" s="2" t="str">
        <f>'Исходные данные'!A468</f>
        <v>25.05.2015</v>
      </c>
      <c r="C218" s="2">
        <f>'Исходные данные'!B468</f>
        <v>1826.89</v>
      </c>
      <c r="D218" s="6" t="str">
        <f>'Исходные данные'!A220</f>
        <v>25.05.2016</v>
      </c>
      <c r="E218" s="2">
        <f>'Исходные данные'!B220</f>
        <v>2390.54</v>
      </c>
      <c r="F218" s="13">
        <f t="shared" si="27"/>
        <v>1.308529796539474</v>
      </c>
      <c r="G218" s="13">
        <f t="shared" si="28"/>
        <v>0.54677995437930538</v>
      </c>
      <c r="H218" s="13">
        <f t="shared" si="29"/>
        <v>1.5751748744514712E-3</v>
      </c>
      <c r="I218" s="13">
        <f t="shared" si="33"/>
        <v>0.26890421425304084</v>
      </c>
      <c r="J218" s="19">
        <f t="shared" si="30"/>
        <v>4.2357116192550515E-4</v>
      </c>
      <c r="K218" s="13">
        <f t="shared" si="34"/>
        <v>1.0838121863556149</v>
      </c>
      <c r="L218" s="13">
        <f t="shared" si="31"/>
        <v>8.0484628186694593E-2</v>
      </c>
      <c r="M218" s="13">
        <f t="shared" si="35"/>
        <v>6.4777753743504914E-3</v>
      </c>
      <c r="N218" s="19">
        <f t="shared" si="32"/>
        <v>1.0203629012017367E-5</v>
      </c>
    </row>
    <row r="219" spans="1:14" x14ac:dyDescent="0.2">
      <c r="A219" s="5">
        <v>217</v>
      </c>
      <c r="B219" s="2" t="str">
        <f>'Исходные данные'!A469</f>
        <v>22.05.2015</v>
      </c>
      <c r="C219" s="2">
        <f>'Исходные данные'!B469</f>
        <v>1833.99</v>
      </c>
      <c r="D219" s="6" t="str">
        <f>'Исходные данные'!A221</f>
        <v>24.05.2016</v>
      </c>
      <c r="E219" s="2">
        <f>'Исходные данные'!B221</f>
        <v>2373.4</v>
      </c>
      <c r="F219" s="13">
        <f t="shared" si="27"/>
        <v>1.2941182885402864</v>
      </c>
      <c r="G219" s="13">
        <f t="shared" si="28"/>
        <v>0.54525386633262884</v>
      </c>
      <c r="H219" s="13">
        <f t="shared" si="29"/>
        <v>1.5707784887974757E-3</v>
      </c>
      <c r="I219" s="13">
        <f t="shared" si="33"/>
        <v>0.25782960499219826</v>
      </c>
      <c r="J219" s="19">
        <f t="shared" si="30"/>
        <v>4.0499319729689527E-4</v>
      </c>
      <c r="K219" s="13">
        <f t="shared" si="34"/>
        <v>1.0718756083467782</v>
      </c>
      <c r="L219" s="13">
        <f t="shared" si="31"/>
        <v>6.9410018925852177E-2</v>
      </c>
      <c r="M219" s="13">
        <f t="shared" si="35"/>
        <v>4.8177507272871732E-3</v>
      </c>
      <c r="N219" s="19">
        <f t="shared" si="32"/>
        <v>7.5676192068110855E-6</v>
      </c>
    </row>
    <row r="220" spans="1:14" x14ac:dyDescent="0.2">
      <c r="A220" s="5">
        <v>218</v>
      </c>
      <c r="B220" s="2" t="str">
        <f>'Исходные данные'!A470</f>
        <v>21.05.2015</v>
      </c>
      <c r="C220" s="2">
        <f>'Исходные данные'!B470</f>
        <v>1819.76</v>
      </c>
      <c r="D220" s="6" t="str">
        <f>'Исходные данные'!A222</f>
        <v>23.05.2016</v>
      </c>
      <c r="E220" s="2">
        <f>'Исходные данные'!B222</f>
        <v>2302.87</v>
      </c>
      <c r="F220" s="13">
        <f t="shared" si="27"/>
        <v>1.2654800633050511</v>
      </c>
      <c r="G220" s="13">
        <f t="shared" si="28"/>
        <v>0.54373203766800815</v>
      </c>
      <c r="H220" s="13">
        <f t="shared" si="29"/>
        <v>1.5663943736584124E-3</v>
      </c>
      <c r="I220" s="13">
        <f t="shared" si="33"/>
        <v>0.23545154687266484</v>
      </c>
      <c r="J220" s="19">
        <f t="shared" si="30"/>
        <v>3.6880997829051218E-4</v>
      </c>
      <c r="K220" s="13">
        <f t="shared" si="34"/>
        <v>1.0481555084395167</v>
      </c>
      <c r="L220" s="13">
        <f t="shared" si="31"/>
        <v>4.7031960806318732E-2</v>
      </c>
      <c r="M220" s="13">
        <f t="shared" si="35"/>
        <v>2.2120053372871118E-3</v>
      </c>
      <c r="N220" s="19">
        <f t="shared" si="32"/>
        <v>3.4648727148289107E-6</v>
      </c>
    </row>
    <row r="221" spans="1:14" x14ac:dyDescent="0.2">
      <c r="A221" s="5">
        <v>219</v>
      </c>
      <c r="B221" s="2" t="str">
        <f>'Исходные данные'!A471</f>
        <v>20.05.2015</v>
      </c>
      <c r="C221" s="2">
        <f>'Исходные данные'!B471</f>
        <v>1796.14</v>
      </c>
      <c r="D221" s="6" t="str">
        <f>'Исходные данные'!A223</f>
        <v>20.05.2016</v>
      </c>
      <c r="E221" s="2">
        <f>'Исходные данные'!B223</f>
        <v>2301.04</v>
      </c>
      <c r="F221" s="13">
        <f t="shared" si="27"/>
        <v>1.2811028093578452</v>
      </c>
      <c r="G221" s="13">
        <f t="shared" si="28"/>
        <v>0.54221445649731193</v>
      </c>
      <c r="H221" s="13">
        <f t="shared" si="29"/>
        <v>1.56202249478671E-3</v>
      </c>
      <c r="I221" s="13">
        <f t="shared" si="33"/>
        <v>0.24772127680411704</v>
      </c>
      <c r="J221" s="19">
        <f t="shared" si="30"/>
        <v>3.8694620680531608E-4</v>
      </c>
      <c r="K221" s="13">
        <f t="shared" si="34"/>
        <v>1.0610953150844518</v>
      </c>
      <c r="L221" s="13">
        <f t="shared" si="31"/>
        <v>5.9301690737770807E-2</v>
      </c>
      <c r="M221" s="13">
        <f t="shared" si="35"/>
        <v>3.5166905243582251E-3</v>
      </c>
      <c r="N221" s="19">
        <f t="shared" si="32"/>
        <v>5.493149706250818E-6</v>
      </c>
    </row>
    <row r="222" spans="1:14" x14ac:dyDescent="0.2">
      <c r="A222" s="5">
        <v>220</v>
      </c>
      <c r="B222" s="2" t="str">
        <f>'Исходные данные'!A472</f>
        <v>19.05.2015</v>
      </c>
      <c r="C222" s="2">
        <f>'Исходные данные'!B472</f>
        <v>1799.69</v>
      </c>
      <c r="D222" s="6" t="str">
        <f>'Исходные данные'!A224</f>
        <v>19.05.2016</v>
      </c>
      <c r="E222" s="2">
        <f>'Исходные данные'!B224</f>
        <v>2237.31</v>
      </c>
      <c r="F222" s="13">
        <f t="shared" si="27"/>
        <v>1.2431641004839722</v>
      </c>
      <c r="G222" s="13">
        <f t="shared" si="28"/>
        <v>0.54070111096558859</v>
      </c>
      <c r="H222" s="13">
        <f t="shared" si="29"/>
        <v>1.5576628180303811E-3</v>
      </c>
      <c r="I222" s="13">
        <f t="shared" si="33"/>
        <v>0.21765982351222438</v>
      </c>
      <c r="J222" s="19">
        <f t="shared" si="30"/>
        <v>3.3904061406404682E-4</v>
      </c>
      <c r="K222" s="13">
        <f t="shared" si="34"/>
        <v>1.0296719305189319</v>
      </c>
      <c r="L222" s="13">
        <f t="shared" si="31"/>
        <v>2.9240237445878229E-2</v>
      </c>
      <c r="M222" s="13">
        <f t="shared" si="35"/>
        <v>8.5499148589134586E-4</v>
      </c>
      <c r="N222" s="19">
        <f t="shared" si="32"/>
        <v>1.3317884473054966E-6</v>
      </c>
    </row>
    <row r="223" spans="1:14" x14ac:dyDescent="0.2">
      <c r="A223" s="5">
        <v>221</v>
      </c>
      <c r="B223" s="2" t="str">
        <f>'Исходные данные'!A473</f>
        <v>18.05.2015</v>
      </c>
      <c r="C223" s="2">
        <f>'Исходные данные'!B473</f>
        <v>1816.86</v>
      </c>
      <c r="D223" s="6" t="str">
        <f>'Исходные данные'!A225</f>
        <v>18.05.2016</v>
      </c>
      <c r="E223" s="2">
        <f>'Исходные данные'!B225</f>
        <v>2230.0500000000002</v>
      </c>
      <c r="F223" s="13">
        <f t="shared" si="27"/>
        <v>1.2274198342194778</v>
      </c>
      <c r="G223" s="13">
        <f t="shared" si="28"/>
        <v>0.53919198925097489</v>
      </c>
      <c r="H223" s="13">
        <f t="shared" si="29"/>
        <v>1.5533153093327606E-3</v>
      </c>
      <c r="I223" s="13">
        <f t="shared" si="33"/>
        <v>0.20491427038236223</v>
      </c>
      <c r="J223" s="19">
        <f t="shared" si="30"/>
        <v>3.1829647328567593E-4</v>
      </c>
      <c r="K223" s="13">
        <f t="shared" si="34"/>
        <v>1.0166314726800554</v>
      </c>
      <c r="L223" s="13">
        <f t="shared" si="31"/>
        <v>1.6494684316016046E-2</v>
      </c>
      <c r="M223" s="13">
        <f t="shared" si="35"/>
        <v>2.7207461068502937E-4</v>
      </c>
      <c r="N223" s="19">
        <f t="shared" si="32"/>
        <v>4.2261765805780681E-7</v>
      </c>
    </row>
    <row r="224" spans="1:14" x14ac:dyDescent="0.2">
      <c r="A224" s="5">
        <v>222</v>
      </c>
      <c r="B224" s="2" t="str">
        <f>'Исходные данные'!A474</f>
        <v>15.05.2015</v>
      </c>
      <c r="C224" s="2">
        <f>'Исходные данные'!B474</f>
        <v>1819.63</v>
      </c>
      <c r="D224" s="6" t="str">
        <f>'Исходные данные'!A226</f>
        <v>17.05.2016</v>
      </c>
      <c r="E224" s="2">
        <f>'Исходные данные'!B226</f>
        <v>2235.27</v>
      </c>
      <c r="F224" s="13">
        <f t="shared" si="27"/>
        <v>1.2284200634194864</v>
      </c>
      <c r="G224" s="13">
        <f t="shared" si="28"/>
        <v>0.53768707956460249</v>
      </c>
      <c r="H224" s="13">
        <f t="shared" si="29"/>
        <v>1.5489799347322352E-3</v>
      </c>
      <c r="I224" s="13">
        <f t="shared" si="33"/>
        <v>0.20572884242044737</v>
      </c>
      <c r="J224" s="19">
        <f t="shared" si="30"/>
        <v>3.1866984890496287E-4</v>
      </c>
      <c r="K224" s="13">
        <f t="shared" si="34"/>
        <v>1.0174599296238598</v>
      </c>
      <c r="L224" s="13">
        <f t="shared" si="31"/>
        <v>1.7309256354101177E-2</v>
      </c>
      <c r="M224" s="13">
        <f t="shared" si="35"/>
        <v>2.9961035553199584E-4</v>
      </c>
      <c r="N224" s="19">
        <f t="shared" si="32"/>
        <v>4.6409042895705272E-7</v>
      </c>
    </row>
    <row r="225" spans="1:14" x14ac:dyDescent="0.2">
      <c r="A225" s="5">
        <v>223</v>
      </c>
      <c r="B225" s="2" t="str">
        <f>'Исходные данные'!A475</f>
        <v>14.05.2015</v>
      </c>
      <c r="C225" s="2">
        <f>'Исходные данные'!B475</f>
        <v>1774.11</v>
      </c>
      <c r="D225" s="6" t="str">
        <f>'Исходные данные'!A227</f>
        <v>16.05.2016</v>
      </c>
      <c r="E225" s="2">
        <f>'Исходные данные'!B227</f>
        <v>2264.56</v>
      </c>
      <c r="F225" s="13">
        <f t="shared" si="27"/>
        <v>1.2764484727553533</v>
      </c>
      <c r="G225" s="13">
        <f t="shared" si="28"/>
        <v>0.53618637015050663</v>
      </c>
      <c r="H225" s="13">
        <f t="shared" si="29"/>
        <v>1.5446566603619814E-3</v>
      </c>
      <c r="I225" s="13">
        <f t="shared" si="33"/>
        <v>0.24408159084891187</v>
      </c>
      <c r="J225" s="19">
        <f t="shared" si="30"/>
        <v>3.7702225497651979E-4</v>
      </c>
      <c r="K225" s="13">
        <f t="shared" si="34"/>
        <v>1.0572402811811183</v>
      </c>
      <c r="L225" s="13">
        <f t="shared" si="31"/>
        <v>5.5662004782565645E-2</v>
      </c>
      <c r="M225" s="13">
        <f t="shared" si="35"/>
        <v>3.0982587764143733E-3</v>
      </c>
      <c r="N225" s="19">
        <f t="shared" si="32"/>
        <v>4.785746054513425E-6</v>
      </c>
    </row>
    <row r="226" spans="1:14" x14ac:dyDescent="0.2">
      <c r="A226" s="5">
        <v>224</v>
      </c>
      <c r="B226" s="2" t="str">
        <f>'Исходные данные'!A476</f>
        <v>13.05.2015</v>
      </c>
      <c r="C226" s="2">
        <f>'Исходные данные'!B476</f>
        <v>1819.64</v>
      </c>
      <c r="D226" s="6" t="str">
        <f>'Исходные данные'!A228</f>
        <v>13.05.2016</v>
      </c>
      <c r="E226" s="2">
        <f>'Исходные данные'!B228</f>
        <v>2238.7399999999998</v>
      </c>
      <c r="F226" s="13">
        <f t="shared" si="27"/>
        <v>1.2303202831329272</v>
      </c>
      <c r="G226" s="13">
        <f t="shared" si="28"/>
        <v>0.53468984928553365</v>
      </c>
      <c r="H226" s="13">
        <f t="shared" si="29"/>
        <v>1.5403454524496984E-3</v>
      </c>
      <c r="I226" s="13">
        <f t="shared" si="33"/>
        <v>0.20727452827900514</v>
      </c>
      <c r="J226" s="19">
        <f t="shared" si="30"/>
        <v>3.1927437704322198E-4</v>
      </c>
      <c r="K226" s="13">
        <f t="shared" si="34"/>
        <v>1.0190338191047312</v>
      </c>
      <c r="L226" s="13">
        <f t="shared" si="31"/>
        <v>1.8854942212658991E-2</v>
      </c>
      <c r="M226" s="13">
        <f t="shared" si="35"/>
        <v>3.5550884584271411E-4</v>
      </c>
      <c r="N226" s="19">
        <f t="shared" si="32"/>
        <v>5.4760643399946552E-7</v>
      </c>
    </row>
    <row r="227" spans="1:14" x14ac:dyDescent="0.2">
      <c r="A227" s="5">
        <v>225</v>
      </c>
      <c r="B227" s="2" t="str">
        <f>'Исходные данные'!A477</f>
        <v>12.05.2015</v>
      </c>
      <c r="C227" s="2">
        <f>'Исходные данные'!B477</f>
        <v>1822.17</v>
      </c>
      <c r="D227" s="6" t="str">
        <f>'Исходные данные'!A229</f>
        <v>12.05.2016</v>
      </c>
      <c r="E227" s="2">
        <f>'Исходные данные'!B229</f>
        <v>2289.9299999999998</v>
      </c>
      <c r="F227" s="13">
        <f t="shared" si="27"/>
        <v>1.2567049177628871</v>
      </c>
      <c r="G227" s="13">
        <f t="shared" si="28"/>
        <v>0.53319750527925014</v>
      </c>
      <c r="H227" s="13">
        <f t="shared" si="29"/>
        <v>1.5360462773173465E-3</v>
      </c>
      <c r="I227" s="13">
        <f t="shared" si="33"/>
        <v>0.22849315086667321</v>
      </c>
      <c r="J227" s="19">
        <f t="shared" si="30"/>
        <v>3.5097605378126419E-4</v>
      </c>
      <c r="K227" s="13">
        <f t="shared" si="34"/>
        <v>1.0408873440455584</v>
      </c>
      <c r="L227" s="13">
        <f t="shared" si="31"/>
        <v>4.0073564800327054E-2</v>
      </c>
      <c r="M227" s="13">
        <f t="shared" si="35"/>
        <v>1.6058905958060204E-3</v>
      </c>
      <c r="N227" s="19">
        <f t="shared" si="32"/>
        <v>2.4667222714667732E-6</v>
      </c>
    </row>
    <row r="228" spans="1:14" x14ac:dyDescent="0.2">
      <c r="A228" s="5">
        <v>226</v>
      </c>
      <c r="B228" s="2" t="str">
        <f>'Исходные данные'!A478</f>
        <v>08.05.2015</v>
      </c>
      <c r="C228" s="2">
        <f>'Исходные данные'!B478</f>
        <v>1793.55</v>
      </c>
      <c r="D228" s="6" t="str">
        <f>'Исходные данные'!A230</f>
        <v>11.05.2016</v>
      </c>
      <c r="E228" s="2">
        <f>'Исходные данные'!B230</f>
        <v>2304.63</v>
      </c>
      <c r="F228" s="13">
        <f t="shared" si="27"/>
        <v>1.284954420005018</v>
      </c>
      <c r="G228" s="13">
        <f t="shared" si="28"/>
        <v>0.53170932647385083</v>
      </c>
      <c r="H228" s="13">
        <f t="shared" si="29"/>
        <v>1.5317591013808817E-3</v>
      </c>
      <c r="I228" s="13">
        <f t="shared" si="33"/>
        <v>0.25072324690486342</v>
      </c>
      <c r="J228" s="19">
        <f t="shared" si="30"/>
        <v>3.8404761537429052E-4</v>
      </c>
      <c r="K228" s="13">
        <f t="shared" si="34"/>
        <v>1.0642854774846835</v>
      </c>
      <c r="L228" s="13">
        <f t="shared" si="31"/>
        <v>6.2303660838517266E-2</v>
      </c>
      <c r="M228" s="13">
        <f t="shared" si="35"/>
        <v>3.881746153881004E-3</v>
      </c>
      <c r="N228" s="19">
        <f t="shared" si="32"/>
        <v>5.9459000004574606E-6</v>
      </c>
    </row>
    <row r="229" spans="1:14" x14ac:dyDescent="0.2">
      <c r="A229" s="5">
        <v>227</v>
      </c>
      <c r="B229" s="2" t="str">
        <f>'Исходные данные'!A479</f>
        <v>07.05.2015</v>
      </c>
      <c r="C229" s="2">
        <f>'Исходные данные'!B479</f>
        <v>1769.71</v>
      </c>
      <c r="D229" s="6" t="str">
        <f>'Исходные данные'!A231</f>
        <v>10.05.2016</v>
      </c>
      <c r="E229" s="2">
        <f>'Исходные данные'!B231</f>
        <v>2320.7600000000002</v>
      </c>
      <c r="F229" s="13">
        <f t="shared" si="27"/>
        <v>1.3113787004650481</v>
      </c>
      <c r="G229" s="13">
        <f t="shared" si="28"/>
        <v>0.53022530124406853</v>
      </c>
      <c r="H229" s="13">
        <f t="shared" si="29"/>
        <v>1.5274838911499969E-3</v>
      </c>
      <c r="I229" s="13">
        <f t="shared" si="33"/>
        <v>0.27107902688617608</v>
      </c>
      <c r="J229" s="19">
        <f t="shared" si="30"/>
        <v>4.1406884679725088E-4</v>
      </c>
      <c r="K229" s="13">
        <f t="shared" si="34"/>
        <v>1.0861718397624074</v>
      </c>
      <c r="L229" s="13">
        <f t="shared" si="31"/>
        <v>8.2659440819829982E-2</v>
      </c>
      <c r="M229" s="13">
        <f t="shared" si="35"/>
        <v>6.8325831566469937E-3</v>
      </c>
      <c r="N229" s="19">
        <f t="shared" si="32"/>
        <v>1.0436660706721079E-5</v>
      </c>
    </row>
    <row r="230" spans="1:14" x14ac:dyDescent="0.2">
      <c r="A230" s="5">
        <v>228</v>
      </c>
      <c r="B230" s="2" t="str">
        <f>'Исходные данные'!A480</f>
        <v>06.05.2015</v>
      </c>
      <c r="C230" s="2">
        <f>'Исходные данные'!B480</f>
        <v>1844.82</v>
      </c>
      <c r="D230" s="6" t="str">
        <f>'Исходные данные'!A232</f>
        <v>06.05.2016</v>
      </c>
      <c r="E230" s="2">
        <f>'Исходные данные'!B232</f>
        <v>2268.4</v>
      </c>
      <c r="F230" s="13">
        <f t="shared" si="27"/>
        <v>1.2296050563198579</v>
      </c>
      <c r="G230" s="13">
        <f t="shared" si="28"/>
        <v>0.52874541799708186</v>
      </c>
      <c r="H230" s="13">
        <f t="shared" si="29"/>
        <v>1.523220613227855E-3</v>
      </c>
      <c r="I230" s="13">
        <f t="shared" si="33"/>
        <v>0.20669302540023682</v>
      </c>
      <c r="J230" s="19">
        <f t="shared" si="30"/>
        <v>3.1483907690006935E-4</v>
      </c>
      <c r="K230" s="13">
        <f t="shared" si="34"/>
        <v>1.0184414202628687</v>
      </c>
      <c r="L230" s="13">
        <f t="shared" si="31"/>
        <v>1.8273439333890723E-2</v>
      </c>
      <c r="M230" s="13">
        <f t="shared" si="35"/>
        <v>3.3391858508938866E-4</v>
      </c>
      <c r="N230" s="19">
        <f t="shared" si="32"/>
        <v>5.0863167194803633E-7</v>
      </c>
    </row>
    <row r="231" spans="1:14" x14ac:dyDescent="0.2">
      <c r="A231" s="5">
        <v>229</v>
      </c>
      <c r="B231" s="2" t="str">
        <f>'Исходные данные'!A481</f>
        <v>05.05.2015</v>
      </c>
      <c r="C231" s="2">
        <f>'Исходные данные'!B481</f>
        <v>1852.96</v>
      </c>
      <c r="D231" s="6" t="str">
        <f>'Исходные данные'!A233</f>
        <v>05.05.2016</v>
      </c>
      <c r="E231" s="2">
        <f>'Исходные данные'!B233</f>
        <v>2266.42</v>
      </c>
      <c r="F231" s="13">
        <f t="shared" si="27"/>
        <v>1.2231348760901477</v>
      </c>
      <c r="G231" s="13">
        <f t="shared" si="28"/>
        <v>0.52726966517242613</v>
      </c>
      <c r="H231" s="13">
        <f t="shared" si="29"/>
        <v>1.5189692343108329E-3</v>
      </c>
      <c r="I231" s="13">
        <f t="shared" si="33"/>
        <v>0.20141713360889923</v>
      </c>
      <c r="J231" s="19">
        <f t="shared" si="30"/>
        <v>3.0594642921499241E-4</v>
      </c>
      <c r="K231" s="13">
        <f t="shared" si="34"/>
        <v>1.0130823828153284</v>
      </c>
      <c r="L231" s="13">
        <f t="shared" si="31"/>
        <v>1.2997547542552985E-2</v>
      </c>
      <c r="M231" s="13">
        <f t="shared" si="35"/>
        <v>1.6893624212092808E-4</v>
      </c>
      <c r="N231" s="19">
        <f t="shared" si="32"/>
        <v>2.5660895434177561E-7</v>
      </c>
    </row>
    <row r="232" spans="1:14" x14ac:dyDescent="0.2">
      <c r="A232" s="5">
        <v>230</v>
      </c>
      <c r="B232" s="2" t="str">
        <f>'Исходные данные'!A482</f>
        <v>04.05.2015</v>
      </c>
      <c r="C232" s="2">
        <f>'Исходные данные'!B482</f>
        <v>1875.75</v>
      </c>
      <c r="D232" s="6" t="str">
        <f>'Исходные данные'!A234</f>
        <v>04.05.2016</v>
      </c>
      <c r="E232" s="2">
        <f>'Исходные данные'!B234</f>
        <v>2204.1</v>
      </c>
      <c r="F232" s="13">
        <f t="shared" si="27"/>
        <v>1.1750499800079968</v>
      </c>
      <c r="G232" s="13">
        <f t="shared" si="28"/>
        <v>0.5257980312419025</v>
      </c>
      <c r="H232" s="13">
        <f t="shared" si="29"/>
        <v>1.5147297211882595E-3</v>
      </c>
      <c r="I232" s="13">
        <f t="shared" si="33"/>
        <v>0.16131068286850328</v>
      </c>
      <c r="J232" s="19">
        <f t="shared" si="30"/>
        <v>2.4434208568609574E-4</v>
      </c>
      <c r="K232" s="13">
        <f t="shared" si="34"/>
        <v>0.97325524514425565</v>
      </c>
      <c r="L232" s="13">
        <f t="shared" si="31"/>
        <v>-2.7108903197842833E-2</v>
      </c>
      <c r="M232" s="13">
        <f t="shared" si="35"/>
        <v>7.348926325900073E-4</v>
      </c>
      <c r="N232" s="19">
        <f t="shared" si="32"/>
        <v>1.1131637124663677E-6</v>
      </c>
    </row>
    <row r="233" spans="1:14" x14ac:dyDescent="0.2">
      <c r="A233" s="5">
        <v>231</v>
      </c>
      <c r="B233" s="2" t="str">
        <f>'Исходные данные'!A483</f>
        <v>30.04.2015</v>
      </c>
      <c r="C233" s="2">
        <f>'Исходные данные'!B483</f>
        <v>1875.75</v>
      </c>
      <c r="D233" s="6" t="str">
        <f>'Исходные данные'!A235</f>
        <v>29.04.2016</v>
      </c>
      <c r="E233" s="2">
        <f>'Исходные данные'!B235</f>
        <v>2245.41</v>
      </c>
      <c r="F233" s="13">
        <f t="shared" si="27"/>
        <v>1.1970731707317073</v>
      </c>
      <c r="G233" s="13">
        <f t="shared" si="28"/>
        <v>0.52433050470948739</v>
      </c>
      <c r="H233" s="13">
        <f t="shared" si="29"/>
        <v>1.5105020407421555E-3</v>
      </c>
      <c r="I233" s="13">
        <f t="shared" si="33"/>
        <v>0.17987955313840284</v>
      </c>
      <c r="J233" s="19">
        <f t="shared" si="30"/>
        <v>2.7170843210334449E-4</v>
      </c>
      <c r="K233" s="13">
        <f t="shared" si="34"/>
        <v>0.99149632956733491</v>
      </c>
      <c r="L233" s="13">
        <f t="shared" si="31"/>
        <v>-8.5400329279433588E-3</v>
      </c>
      <c r="M233" s="13">
        <f t="shared" si="35"/>
        <v>7.2932162410354898E-5</v>
      </c>
      <c r="N233" s="19">
        <f t="shared" si="32"/>
        <v>1.101641801565794E-7</v>
      </c>
    </row>
    <row r="234" spans="1:14" x14ac:dyDescent="0.2">
      <c r="A234" s="5">
        <v>232</v>
      </c>
      <c r="B234" s="2" t="str">
        <f>'Исходные данные'!A484</f>
        <v>29.04.2015</v>
      </c>
      <c r="C234" s="2">
        <f>'Исходные данные'!B484</f>
        <v>1909.05</v>
      </c>
      <c r="D234" s="6" t="str">
        <f>'Исходные данные'!A236</f>
        <v>28.04.2016</v>
      </c>
      <c r="E234" s="2">
        <f>'Исходные данные'!B236</f>
        <v>2259.1799999999998</v>
      </c>
      <c r="F234" s="13">
        <f t="shared" si="27"/>
        <v>1.1834053586862574</v>
      </c>
      <c r="G234" s="13">
        <f t="shared" si="28"/>
        <v>0.52286707411124367</v>
      </c>
      <c r="H234" s="13">
        <f t="shared" si="29"/>
        <v>1.5062861599469755E-3</v>
      </c>
      <c r="I234" s="13">
        <f t="shared" si="33"/>
        <v>0.16839617946235355</v>
      </c>
      <c r="J234" s="19">
        <f t="shared" si="30"/>
        <v>2.5365283451209028E-4</v>
      </c>
      <c r="K234" s="13">
        <f t="shared" si="34"/>
        <v>0.98017573045308337</v>
      </c>
      <c r="L234" s="13">
        <f t="shared" si="31"/>
        <v>-2.0023406603992558E-2</v>
      </c>
      <c r="M234" s="13">
        <f t="shared" si="35"/>
        <v>4.0093681202880836E-4</v>
      </c>
      <c r="N234" s="19">
        <f t="shared" si="32"/>
        <v>6.0392557097225603E-7</v>
      </c>
    </row>
    <row r="235" spans="1:14" x14ac:dyDescent="0.2">
      <c r="A235" s="5">
        <v>233</v>
      </c>
      <c r="B235" s="2" t="str">
        <f>'Исходные данные'!A485</f>
        <v>28.04.2015</v>
      </c>
      <c r="C235" s="2">
        <f>'Исходные данные'!B485</f>
        <v>1883.01</v>
      </c>
      <c r="D235" s="6" t="str">
        <f>'Исходные данные'!A237</f>
        <v>27.04.2016</v>
      </c>
      <c r="E235" s="2">
        <f>'Исходные данные'!B237</f>
        <v>2358.12</v>
      </c>
      <c r="F235" s="13">
        <f t="shared" si="27"/>
        <v>1.2523141141045453</v>
      </c>
      <c r="G235" s="13">
        <f t="shared" si="28"/>
        <v>0.52140772801523005</v>
      </c>
      <c r="H235" s="13">
        <f t="shared" si="29"/>
        <v>1.5020820458693501E-3</v>
      </c>
      <c r="I235" s="13">
        <f t="shared" si="33"/>
        <v>0.22499313107016952</v>
      </c>
      <c r="J235" s="19">
        <f t="shared" si="30"/>
        <v>3.3795814262443106E-4</v>
      </c>
      <c r="K235" s="13">
        <f t="shared" si="34"/>
        <v>1.0372505858109422</v>
      </c>
      <c r="L235" s="13">
        <f t="shared" si="31"/>
        <v>3.6573545003823385E-2</v>
      </c>
      <c r="M235" s="13">
        <f t="shared" si="35"/>
        <v>1.3376241941467026E-3</v>
      </c>
      <c r="N235" s="19">
        <f t="shared" si="32"/>
        <v>2.0092212861482199E-6</v>
      </c>
    </row>
    <row r="236" spans="1:14" x14ac:dyDescent="0.2">
      <c r="A236" s="5">
        <v>234</v>
      </c>
      <c r="B236" s="2" t="str">
        <f>'Исходные данные'!A486</f>
        <v>27.04.2015</v>
      </c>
      <c r="C236" s="2">
        <f>'Исходные данные'!B486</f>
        <v>1843.94</v>
      </c>
      <c r="D236" s="6" t="str">
        <f>'Исходные данные'!A238</f>
        <v>26.04.2016</v>
      </c>
      <c r="E236" s="2">
        <f>'Исходные данные'!B238</f>
        <v>2358.12</v>
      </c>
      <c r="F236" s="13">
        <f t="shared" si="27"/>
        <v>1.2788485525559399</v>
      </c>
      <c r="G236" s="13">
        <f t="shared" si="28"/>
        <v>0.51995245502141274</v>
      </c>
      <c r="H236" s="13">
        <f t="shared" si="29"/>
        <v>1.4978896656678282E-3</v>
      </c>
      <c r="I236" s="13">
        <f t="shared" si="33"/>
        <v>0.24596010476146221</v>
      </c>
      <c r="J236" s="19">
        <f t="shared" si="30"/>
        <v>3.6842109908877062E-4</v>
      </c>
      <c r="K236" s="13">
        <f t="shared" si="34"/>
        <v>1.0592281883292636</v>
      </c>
      <c r="L236" s="13">
        <f t="shared" si="31"/>
        <v>5.7540518695116116E-2</v>
      </c>
      <c r="M236" s="13">
        <f t="shared" si="35"/>
        <v>3.31091129170302E-3</v>
      </c>
      <c r="N236" s="19">
        <f t="shared" si="32"/>
        <v>4.9593798077848739E-6</v>
      </c>
    </row>
    <row r="237" spans="1:14" x14ac:dyDescent="0.2">
      <c r="A237" s="5">
        <v>235</v>
      </c>
      <c r="B237" s="2" t="str">
        <f>'Исходные данные'!A487</f>
        <v>24.04.2015</v>
      </c>
      <c r="C237" s="2">
        <f>'Исходные данные'!B487</f>
        <v>1868.2</v>
      </c>
      <c r="D237" s="6" t="str">
        <f>'Исходные данные'!A239</f>
        <v>25.04.2016</v>
      </c>
      <c r="E237" s="2">
        <f>'Исходные данные'!B239</f>
        <v>2354.85</v>
      </c>
      <c r="F237" s="13">
        <f t="shared" si="27"/>
        <v>1.2604913820790065</v>
      </c>
      <c r="G237" s="13">
        <f t="shared" si="28"/>
        <v>0.51850124376157591</v>
      </c>
      <c r="H237" s="13">
        <f t="shared" si="29"/>
        <v>1.4937089865926215E-3</v>
      </c>
      <c r="I237" s="13">
        <f t="shared" si="33"/>
        <v>0.2315016307156878</v>
      </c>
      <c r="J237" s="19">
        <f t="shared" si="30"/>
        <v>3.457960662108693E-4</v>
      </c>
      <c r="K237" s="13">
        <f t="shared" si="34"/>
        <v>1.0440235478827686</v>
      </c>
      <c r="L237" s="13">
        <f t="shared" si="31"/>
        <v>4.3082044649341768E-2</v>
      </c>
      <c r="M237" s="13">
        <f t="shared" si="35"/>
        <v>1.8560625711678872E-3</v>
      </c>
      <c r="N237" s="19">
        <f t="shared" si="32"/>
        <v>2.77241734223168E-6</v>
      </c>
    </row>
    <row r="238" spans="1:14" x14ac:dyDescent="0.2">
      <c r="A238" s="5">
        <v>236</v>
      </c>
      <c r="B238" s="2" t="str">
        <f>'Исходные данные'!A488</f>
        <v>23.04.2015</v>
      </c>
      <c r="C238" s="2">
        <f>'Исходные данные'!B488</f>
        <v>1933.91</v>
      </c>
      <c r="D238" s="6" t="str">
        <f>'Исходные данные'!A240</f>
        <v>22.04.2016</v>
      </c>
      <c r="E238" s="2">
        <f>'Исходные данные'!B240</f>
        <v>2312.42</v>
      </c>
      <c r="F238" s="13">
        <f t="shared" si="27"/>
        <v>1.1957226551390705</v>
      </c>
      <c r="G238" s="13">
        <f t="shared" si="28"/>
        <v>0.51705408289923294</v>
      </c>
      <c r="H238" s="13">
        <f t="shared" si="29"/>
        <v>1.4895399759853475E-3</v>
      </c>
      <c r="I238" s="13">
        <f t="shared" si="33"/>
        <v>0.17875073494051003</v>
      </c>
      <c r="J238" s="19">
        <f t="shared" si="30"/>
        <v>2.6625636543065051E-4</v>
      </c>
      <c r="K238" s="13">
        <f t="shared" si="34"/>
        <v>0.99037774192719574</v>
      </c>
      <c r="L238" s="13">
        <f t="shared" si="31"/>
        <v>-9.6688511258360733E-3</v>
      </c>
      <c r="M238" s="13">
        <f t="shared" si="35"/>
        <v>9.3486682093579324E-5</v>
      </c>
      <c r="N238" s="19">
        <f t="shared" si="32"/>
        <v>1.3925215020061996E-7</v>
      </c>
    </row>
    <row r="239" spans="1:14" x14ac:dyDescent="0.2">
      <c r="A239" s="5">
        <v>237</v>
      </c>
      <c r="B239" s="2" t="str">
        <f>'Исходные данные'!A489</f>
        <v>22.04.2015</v>
      </c>
      <c r="C239" s="2">
        <f>'Исходные данные'!B489</f>
        <v>1934.9</v>
      </c>
      <c r="D239" s="6" t="str">
        <f>'Исходные данные'!A241</f>
        <v>21.04.2016</v>
      </c>
      <c r="E239" s="2">
        <f>'Исходные данные'!B241</f>
        <v>2383.83</v>
      </c>
      <c r="F239" s="13">
        <f t="shared" si="27"/>
        <v>1.2320171585094837</v>
      </c>
      <c r="G239" s="13">
        <f t="shared" si="28"/>
        <v>0.51561096112953753</v>
      </c>
      <c r="H239" s="13">
        <f t="shared" si="29"/>
        <v>1.4853826012787735E-3</v>
      </c>
      <c r="I239" s="13">
        <f t="shared" si="33"/>
        <v>0.20865279237593712</v>
      </c>
      <c r="J239" s="19">
        <f t="shared" si="30"/>
        <v>3.0992922750344931E-4</v>
      </c>
      <c r="K239" s="13">
        <f t="shared" si="34"/>
        <v>1.0204392851603781</v>
      </c>
      <c r="L239" s="13">
        <f t="shared" si="31"/>
        <v>2.0233206309590974E-2</v>
      </c>
      <c r="M239" s="13">
        <f t="shared" si="35"/>
        <v>4.0938263756647652E-4</v>
      </c>
      <c r="N239" s="19">
        <f t="shared" si="32"/>
        <v>6.0808984710685825E-7</v>
      </c>
    </row>
    <row r="240" spans="1:14" x14ac:dyDescent="0.2">
      <c r="A240" s="5">
        <v>238</v>
      </c>
      <c r="B240" s="2" t="str">
        <f>'Исходные данные'!A490</f>
        <v>21.04.2015</v>
      </c>
      <c r="C240" s="2">
        <f>'Исходные данные'!B490</f>
        <v>1840.73</v>
      </c>
      <c r="D240" s="6" t="str">
        <f>'Исходные данные'!A242</f>
        <v>20.04.2016</v>
      </c>
      <c r="E240" s="2">
        <f>'Исходные данные'!B242</f>
        <v>2369.91</v>
      </c>
      <c r="F240" s="13">
        <f t="shared" si="27"/>
        <v>1.2874837700260222</v>
      </c>
      <c r="G240" s="13">
        <f t="shared" si="28"/>
        <v>0.51417186717919616</v>
      </c>
      <c r="H240" s="13">
        <f t="shared" si="29"/>
        <v>1.4812368299965653E-3</v>
      </c>
      <c r="I240" s="13">
        <f t="shared" si="33"/>
        <v>0.25268974767126906</v>
      </c>
      <c r="J240" s="19">
        <f t="shared" si="30"/>
        <v>3.7429336081322255E-4</v>
      </c>
      <c r="K240" s="13">
        <f t="shared" si="34"/>
        <v>1.0663804549040536</v>
      </c>
      <c r="L240" s="13">
        <f t="shared" si="31"/>
        <v>6.4270161604922937E-2</v>
      </c>
      <c r="M240" s="13">
        <f t="shared" si="35"/>
        <v>4.1306536727229249E-3</v>
      </c>
      <c r="N240" s="19">
        <f t="shared" si="32"/>
        <v>6.1184763519977754E-6</v>
      </c>
    </row>
    <row r="241" spans="1:14" x14ac:dyDescent="0.2">
      <c r="A241" s="5">
        <v>239</v>
      </c>
      <c r="B241" s="2" t="str">
        <f>'Исходные данные'!A491</f>
        <v>20.04.2015</v>
      </c>
      <c r="C241" s="2">
        <f>'Исходные данные'!B491</f>
        <v>1779.78</v>
      </c>
      <c r="D241" s="6" t="str">
        <f>'Исходные данные'!A243</f>
        <v>19.04.2016</v>
      </c>
      <c r="E241" s="2">
        <f>'Исходные данные'!B243</f>
        <v>2462.58</v>
      </c>
      <c r="F241" s="13">
        <f t="shared" si="27"/>
        <v>1.3836429221589186</v>
      </c>
      <c r="G241" s="13">
        <f t="shared" si="28"/>
        <v>0.51273678980637938</v>
      </c>
      <c r="H241" s="13">
        <f t="shared" si="29"/>
        <v>1.4771026297530306E-3</v>
      </c>
      <c r="I241" s="13">
        <f t="shared" si="33"/>
        <v>0.32471981968622848</v>
      </c>
      <c r="J241" s="19">
        <f t="shared" si="30"/>
        <v>4.7964449959145804E-4</v>
      </c>
      <c r="K241" s="13">
        <f t="shared" si="34"/>
        <v>1.1460259174581902</v>
      </c>
      <c r="L241" s="13">
        <f t="shared" si="31"/>
        <v>0.13630023361988233</v>
      </c>
      <c r="M241" s="13">
        <f t="shared" si="35"/>
        <v>1.8577753684834532E-2</v>
      </c>
      <c r="N241" s="19">
        <f t="shared" si="32"/>
        <v>2.7441248822773143E-5</v>
      </c>
    </row>
    <row r="242" spans="1:14" x14ac:dyDescent="0.2">
      <c r="A242" s="5">
        <v>240</v>
      </c>
      <c r="B242" s="2" t="str">
        <f>'Исходные данные'!A492</f>
        <v>17.04.2015</v>
      </c>
      <c r="C242" s="2">
        <f>'Исходные данные'!B492</f>
        <v>1777.82</v>
      </c>
      <c r="D242" s="6" t="str">
        <f>'Исходные данные'!A244</f>
        <v>18.04.2016</v>
      </c>
      <c r="E242" s="2">
        <f>'Исходные данные'!B244</f>
        <v>2397.56</v>
      </c>
      <c r="F242" s="13">
        <f t="shared" si="27"/>
        <v>1.3485954708575671</v>
      </c>
      <c r="G242" s="13">
        <f t="shared" si="28"/>
        <v>0.51130571780063427</v>
      </c>
      <c r="H242" s="13">
        <f t="shared" si="29"/>
        <v>1.4729799682528673E-3</v>
      </c>
      <c r="I242" s="13">
        <f t="shared" si="33"/>
        <v>0.29906365890959602</v>
      </c>
      <c r="J242" s="19">
        <f t="shared" si="30"/>
        <v>4.4051477880624311E-4</v>
      </c>
      <c r="K242" s="13">
        <f t="shared" si="34"/>
        <v>1.1169972664320049</v>
      </c>
      <c r="L242" s="13">
        <f t="shared" si="31"/>
        <v>0.11064407284324992</v>
      </c>
      <c r="M242" s="13">
        <f t="shared" si="35"/>
        <v>1.2242110855342421E-2</v>
      </c>
      <c r="N242" s="19">
        <f t="shared" si="32"/>
        <v>1.803238405905036E-5</v>
      </c>
    </row>
    <row r="243" spans="1:14" x14ac:dyDescent="0.2">
      <c r="A243" s="5">
        <v>241</v>
      </c>
      <c r="B243" s="2" t="str">
        <f>'Исходные данные'!A493</f>
        <v>16.04.2015</v>
      </c>
      <c r="C243" s="2">
        <f>'Исходные данные'!B493</f>
        <v>1809.54</v>
      </c>
      <c r="D243" s="6" t="str">
        <f>'Исходные данные'!A245</f>
        <v>15.04.2016</v>
      </c>
      <c r="E243" s="2">
        <f>'Исходные данные'!B245</f>
        <v>2401.7399999999998</v>
      </c>
      <c r="F243" s="13">
        <f t="shared" si="27"/>
        <v>1.327265492887695</v>
      </c>
      <c r="G243" s="13">
        <f t="shared" si="28"/>
        <v>0.5098786399827967</v>
      </c>
      <c r="H243" s="13">
        <f t="shared" si="29"/>
        <v>1.4688688132909109E-3</v>
      </c>
      <c r="I243" s="13">
        <f t="shared" si="33"/>
        <v>0.28312080533700046</v>
      </c>
      <c r="J243" s="19">
        <f t="shared" si="30"/>
        <v>4.1586732135332686E-4</v>
      </c>
      <c r="K243" s="13">
        <f t="shared" si="34"/>
        <v>1.0993303473296803</v>
      </c>
      <c r="L243" s="13">
        <f t="shared" si="31"/>
        <v>9.4701219270654335E-2</v>
      </c>
      <c r="M243" s="13">
        <f t="shared" si="35"/>
        <v>8.968320931348573E-3</v>
      </c>
      <c r="N243" s="19">
        <f t="shared" si="32"/>
        <v>1.3173286923642015E-5</v>
      </c>
    </row>
    <row r="244" spans="1:14" x14ac:dyDescent="0.2">
      <c r="A244" s="5">
        <v>242</v>
      </c>
      <c r="B244" s="2" t="str">
        <f>'Исходные данные'!A494</f>
        <v>15.04.2015</v>
      </c>
      <c r="C244" s="2">
        <f>'Исходные данные'!B494</f>
        <v>1851.21</v>
      </c>
      <c r="D244" s="6" t="str">
        <f>'Исходные данные'!A246</f>
        <v>14.04.2016</v>
      </c>
      <c r="E244" s="2">
        <f>'Исходные данные'!B246</f>
        <v>2381.8200000000002</v>
      </c>
      <c r="F244" s="13">
        <f t="shared" si="27"/>
        <v>1.2866287455231984</v>
      </c>
      <c r="G244" s="13">
        <f t="shared" si="28"/>
        <v>0.50845554520490432</v>
      </c>
      <c r="H244" s="13">
        <f t="shared" si="29"/>
        <v>1.4647691327518836E-3</v>
      </c>
      <c r="I244" s="13">
        <f t="shared" si="33"/>
        <v>0.25202542198301375</v>
      </c>
      <c r="J244" s="19">
        <f t="shared" si="30"/>
        <v>3.6915905878948655E-4</v>
      </c>
      <c r="K244" s="13">
        <f t="shared" si="34"/>
        <v>1.0656722662344156</v>
      </c>
      <c r="L244" s="13">
        <f t="shared" si="31"/>
        <v>6.3605835916667686E-2</v>
      </c>
      <c r="M244" s="13">
        <f t="shared" si="35"/>
        <v>4.0457023626580668E-3</v>
      </c>
      <c r="N244" s="19">
        <f t="shared" si="32"/>
        <v>5.9260199411229027E-6</v>
      </c>
    </row>
    <row r="245" spans="1:14" x14ac:dyDescent="0.2">
      <c r="A245" s="5">
        <v>243</v>
      </c>
      <c r="B245" s="2" t="str">
        <f>'Исходные данные'!A495</f>
        <v>14.04.2015</v>
      </c>
      <c r="C245" s="2">
        <f>'Исходные данные'!B495</f>
        <v>1872.89</v>
      </c>
      <c r="D245" s="6" t="str">
        <f>'Исходные данные'!A247</f>
        <v>13.04.2016</v>
      </c>
      <c r="E245" s="2">
        <f>'Исходные данные'!B247</f>
        <v>2402.64</v>
      </c>
      <c r="F245" s="13">
        <f t="shared" si="27"/>
        <v>1.2828516357073825</v>
      </c>
      <c r="G245" s="13">
        <f t="shared" si="28"/>
        <v>0.50703642235010893</v>
      </c>
      <c r="H245" s="13">
        <f t="shared" si="29"/>
        <v>1.4606808946101412E-3</v>
      </c>
      <c r="I245" s="13">
        <f t="shared" si="33"/>
        <v>0.24908544037114813</v>
      </c>
      <c r="J245" s="19">
        <f t="shared" si="30"/>
        <v>3.6383434387568964E-4</v>
      </c>
      <c r="K245" s="13">
        <f t="shared" si="34"/>
        <v>1.0625438104220903</v>
      </c>
      <c r="L245" s="13">
        <f t="shared" si="31"/>
        <v>6.0665854304802078E-2</v>
      </c>
      <c r="M245" s="13">
        <f t="shared" si="35"/>
        <v>3.6803458785314861E-3</v>
      </c>
      <c r="N245" s="19">
        <f t="shared" si="32"/>
        <v>5.3758109103281171E-6</v>
      </c>
    </row>
    <row r="246" spans="1:14" x14ac:dyDescent="0.2">
      <c r="A246" s="5">
        <v>244</v>
      </c>
      <c r="B246" s="2" t="str">
        <f>'Исходные данные'!A496</f>
        <v>13.04.2015</v>
      </c>
      <c r="C246" s="2">
        <f>'Исходные данные'!B496</f>
        <v>1828.79</v>
      </c>
      <c r="D246" s="6" t="str">
        <f>'Исходные данные'!A248</f>
        <v>12.04.2016</v>
      </c>
      <c r="E246" s="2">
        <f>'Исходные данные'!B248</f>
        <v>2400.2399999999998</v>
      </c>
      <c r="F246" s="13">
        <f t="shared" si="27"/>
        <v>1.3124743682981643</v>
      </c>
      <c r="G246" s="13">
        <f t="shared" si="28"/>
        <v>0.50562126033259036</v>
      </c>
      <c r="H246" s="13">
        <f t="shared" si="29"/>
        <v>1.4566040669294269E-3</v>
      </c>
      <c r="I246" s="13">
        <f t="shared" si="33"/>
        <v>0.27191418637726567</v>
      </c>
      <c r="J246" s="19">
        <f t="shared" si="30"/>
        <v>3.9607130973293132E-4</v>
      </c>
      <c r="K246" s="13">
        <f t="shared" si="34"/>
        <v>1.0870793453865586</v>
      </c>
      <c r="L246" s="13">
        <f t="shared" si="31"/>
        <v>8.3494600310919473E-2</v>
      </c>
      <c r="M246" s="13">
        <f t="shared" si="35"/>
        <v>6.9713482810802125E-3</v>
      </c>
      <c r="N246" s="19">
        <f t="shared" si="32"/>
        <v>1.0154494258202906E-5</v>
      </c>
    </row>
    <row r="247" spans="1:14" x14ac:dyDescent="0.2">
      <c r="A247" s="5">
        <v>245</v>
      </c>
      <c r="B247" s="2" t="str">
        <f>'Исходные данные'!A497</f>
        <v>10.04.2015</v>
      </c>
      <c r="C247" s="2">
        <f>'Исходные данные'!B497</f>
        <v>1874.78</v>
      </c>
      <c r="D247" s="6" t="str">
        <f>'Исходные данные'!A249</f>
        <v>11.04.2016</v>
      </c>
      <c r="E247" s="2">
        <f>'Исходные данные'!B249</f>
        <v>2392.94</v>
      </c>
      <c r="F247" s="13">
        <f t="shared" si="27"/>
        <v>1.2763844291063484</v>
      </c>
      <c r="G247" s="13">
        <f t="shared" si="28"/>
        <v>0.50421004809746917</v>
      </c>
      <c r="H247" s="13">
        <f t="shared" si="29"/>
        <v>1.4525386178626176E-3</v>
      </c>
      <c r="I247" s="13">
        <f t="shared" si="33"/>
        <v>0.2440314162769909</v>
      </c>
      <c r="J247" s="19">
        <f t="shared" si="30"/>
        <v>3.5446505611403745E-4</v>
      </c>
      <c r="K247" s="13">
        <f t="shared" si="34"/>
        <v>1.0571872359333649</v>
      </c>
      <c r="L247" s="13">
        <f t="shared" si="31"/>
        <v>5.5611830210644711E-2</v>
      </c>
      <c r="M247" s="13">
        <f t="shared" si="35"/>
        <v>3.0926756593775881E-3</v>
      </c>
      <c r="N247" s="19">
        <f t="shared" si="32"/>
        <v>4.4922308277696811E-6</v>
      </c>
    </row>
    <row r="248" spans="1:14" x14ac:dyDescent="0.2">
      <c r="A248" s="5">
        <v>246</v>
      </c>
      <c r="B248" s="2" t="str">
        <f>'Исходные данные'!A498</f>
        <v>09.04.2015</v>
      </c>
      <c r="C248" s="2">
        <f>'Исходные данные'!B498</f>
        <v>1916.23</v>
      </c>
      <c r="D248" s="6" t="str">
        <f>'Исходные данные'!A250</f>
        <v>08.04.2016</v>
      </c>
      <c r="E248" s="2">
        <f>'Исходные данные'!B250</f>
        <v>2413.3200000000002</v>
      </c>
      <c r="F248" s="13">
        <f t="shared" si="27"/>
        <v>1.2594104048052688</v>
      </c>
      <c r="G248" s="13">
        <f t="shared" si="28"/>
        <v>0.50280277462072065</v>
      </c>
      <c r="H248" s="13">
        <f t="shared" si="29"/>
        <v>1.4484845156514773E-3</v>
      </c>
      <c r="I248" s="13">
        <f t="shared" si="33"/>
        <v>0.23064367875448735</v>
      </c>
      <c r="J248" s="19">
        <f t="shared" si="30"/>
        <v>3.3408379730876853E-4</v>
      </c>
      <c r="K248" s="13">
        <f t="shared" si="34"/>
        <v>1.0431282099657042</v>
      </c>
      <c r="L248" s="13">
        <f t="shared" si="31"/>
        <v>4.2224092688141285E-2</v>
      </c>
      <c r="M248" s="13">
        <f t="shared" si="35"/>
        <v>1.7828740033367556E-3</v>
      </c>
      <c r="N248" s="19">
        <f t="shared" si="32"/>
        <v>2.5824653871908507E-6</v>
      </c>
    </row>
    <row r="249" spans="1:14" x14ac:dyDescent="0.2">
      <c r="A249" s="5">
        <v>247</v>
      </c>
      <c r="B249" s="2" t="str">
        <f>'Исходные данные'!A499</f>
        <v>08.04.2015</v>
      </c>
      <c r="C249" s="2">
        <f>'Исходные данные'!B499</f>
        <v>1946.99</v>
      </c>
      <c r="D249" s="6" t="str">
        <f>'Исходные данные'!A251</f>
        <v>07.04.2016</v>
      </c>
      <c r="E249" s="2">
        <f>'Исходные данные'!B251</f>
        <v>2439.81</v>
      </c>
      <c r="F249" s="13">
        <f t="shared" si="27"/>
        <v>1.2531189168922285</v>
      </c>
      <c r="G249" s="13">
        <f t="shared" si="28"/>
        <v>0.50139942890908873</v>
      </c>
      <c r="H249" s="13">
        <f t="shared" si="29"/>
        <v>1.4444417286264097E-3</v>
      </c>
      <c r="I249" s="13">
        <f t="shared" si="33"/>
        <v>0.22563557715067326</v>
      </c>
      <c r="J249" s="19">
        <f t="shared" si="30"/>
        <v>3.2591744309913611E-4</v>
      </c>
      <c r="K249" s="13">
        <f t="shared" si="34"/>
        <v>1.0379171774859739</v>
      </c>
      <c r="L249" s="13">
        <f t="shared" si="31"/>
        <v>3.721599108432716E-2</v>
      </c>
      <c r="M249" s="13">
        <f t="shared" si="35"/>
        <v>1.385029992388727E-3</v>
      </c>
      <c r="N249" s="19">
        <f t="shared" si="32"/>
        <v>2.0005951164053959E-6</v>
      </c>
    </row>
    <row r="250" spans="1:14" x14ac:dyDescent="0.2">
      <c r="A250" s="5">
        <v>248</v>
      </c>
      <c r="B250" s="2" t="str">
        <f>'Исходные данные'!A500</f>
        <v>07.04.2015</v>
      </c>
      <c r="C250" s="2">
        <f>'Исходные данные'!B500</f>
        <v>1991.69</v>
      </c>
      <c r="D250" s="6" t="str">
        <f>'Исходные данные'!A252</f>
        <v>06.04.2016</v>
      </c>
      <c r="E250" s="2">
        <f>'Исходные данные'!B252</f>
        <v>2489.64</v>
      </c>
      <c r="F250" s="13">
        <f t="shared" si="27"/>
        <v>1.2500138073696208</v>
      </c>
      <c r="G250" s="13">
        <f t="shared" si="28"/>
        <v>0.5</v>
      </c>
      <c r="H250" s="13">
        <f t="shared" si="29"/>
        <v>1.4404102252062085E-3</v>
      </c>
      <c r="I250" s="13">
        <f t="shared" si="33"/>
        <v>0.2231545971489009</v>
      </c>
      <c r="J250" s="19">
        <f t="shared" si="30"/>
        <v>3.2143416353504911E-4</v>
      </c>
      <c r="K250" s="13">
        <f t="shared" si="34"/>
        <v>1.0353453174110476</v>
      </c>
      <c r="L250" s="13">
        <f t="shared" si="31"/>
        <v>3.4735011082554758E-2</v>
      </c>
      <c r="M250" s="13">
        <f t="shared" si="35"/>
        <v>1.2065209949052096E-3</v>
      </c>
      <c r="N250" s="19">
        <f t="shared" si="32"/>
        <v>1.7378851779874319E-6</v>
      </c>
    </row>
    <row r="251" spans="1:14" x14ac:dyDescent="0.2">
      <c r="A251" s="5">
        <v>249</v>
      </c>
      <c r="B251" s="2" t="str">
        <f>'Исходные данные'!A501</f>
        <v>06.04.2015</v>
      </c>
      <c r="C251" s="2">
        <f>'Исходные данные'!B501</f>
        <v>1984.16</v>
      </c>
      <c r="D251" s="6" t="str">
        <f>'Исходные данные'!A253</f>
        <v>05.04.2016</v>
      </c>
      <c r="E251" s="2">
        <f>'Исходные данные'!B253</f>
        <v>2442.88</v>
      </c>
      <c r="F251" s="13">
        <f t="shared" si="27"/>
        <v>1.2311910329812112</v>
      </c>
      <c r="G251" s="13">
        <f t="shared" si="28"/>
        <v>0.49860447696147808</v>
      </c>
      <c r="H251" s="13">
        <f t="shared" si="29"/>
        <v>1.4363899738978128E-3</v>
      </c>
      <c r="I251" s="13">
        <f t="shared" si="33"/>
        <v>0.20798202036234803</v>
      </c>
      <c r="J251" s="19">
        <f t="shared" si="30"/>
        <v>2.9874328879948744E-4</v>
      </c>
      <c r="K251" s="13">
        <f t="shared" si="34"/>
        <v>1.0197550325607285</v>
      </c>
      <c r="L251" s="13">
        <f t="shared" si="31"/>
        <v>1.9562434296001966E-2</v>
      </c>
      <c r="M251" s="13">
        <f t="shared" si="35"/>
        <v>3.826888355853983E-4</v>
      </c>
      <c r="N251" s="19">
        <f t="shared" si="32"/>
        <v>5.4969040655749468E-7</v>
      </c>
    </row>
    <row r="252" spans="1:14" x14ac:dyDescent="0.2">
      <c r="A252" s="5">
        <v>250</v>
      </c>
      <c r="B252" s="2" t="str">
        <f>'Исходные данные'!A502</f>
        <v>05.04.2015</v>
      </c>
      <c r="C252" s="2">
        <f>'Исходные данные'!B502</f>
        <v>1992.69</v>
      </c>
      <c r="D252" s="6" t="str">
        <f>'Исходные данные'!A254</f>
        <v>04.04.2016</v>
      </c>
      <c r="E252" s="2">
        <f>'Исходные данные'!B254</f>
        <v>2410.8000000000002</v>
      </c>
      <c r="F252" s="13">
        <f t="shared" si="27"/>
        <v>1.2098218990409948</v>
      </c>
      <c r="G252" s="13">
        <f t="shared" si="28"/>
        <v>0.49721284889205825</v>
      </c>
      <c r="H252" s="13">
        <f t="shared" si="29"/>
        <v>1.4323809432960602E-3</v>
      </c>
      <c r="I252" s="13">
        <f t="shared" si="33"/>
        <v>0.19047315789979885</v>
      </c>
      <c r="J252" s="19">
        <f t="shared" si="30"/>
        <v>2.7283012158509329E-4</v>
      </c>
      <c r="K252" s="13">
        <f t="shared" si="34"/>
        <v>1.0020556818562041</v>
      </c>
      <c r="L252" s="13">
        <f t="shared" si="31"/>
        <v>2.0535718334526204E-3</v>
      </c>
      <c r="M252" s="13">
        <f t="shared" si="35"/>
        <v>4.217157275150418E-6</v>
      </c>
      <c r="N252" s="19">
        <f t="shared" si="32"/>
        <v>6.0405757158077984E-9</v>
      </c>
    </row>
    <row r="253" spans="1:14" x14ac:dyDescent="0.2">
      <c r="A253" s="5">
        <v>251</v>
      </c>
      <c r="B253" s="2" t="str">
        <f>'Исходные данные'!A503</f>
        <v>03.04.2015</v>
      </c>
      <c r="C253" s="2">
        <f>'Исходные данные'!B503</f>
        <v>1992.69</v>
      </c>
      <c r="D253" s="6" t="str">
        <f>'Исходные данные'!A255</f>
        <v>01.04.2016</v>
      </c>
      <c r="E253" s="2">
        <f>'Исходные данные'!B255</f>
        <v>2446.12</v>
      </c>
      <c r="F253" s="13">
        <f t="shared" si="27"/>
        <v>1.2275466831268285</v>
      </c>
      <c r="G253" s="13">
        <f t="shared" si="28"/>
        <v>0.49582510492070231</v>
      </c>
      <c r="H253" s="13">
        <f t="shared" si="29"/>
        <v>1.4283831020834416E-3</v>
      </c>
      <c r="I253" s="13">
        <f t="shared" si="33"/>
        <v>0.20501761102392888</v>
      </c>
      <c r="J253" s="19">
        <f t="shared" si="30"/>
        <v>2.928436912160959E-4</v>
      </c>
      <c r="K253" s="13">
        <f t="shared" si="34"/>
        <v>1.0167365374573163</v>
      </c>
      <c r="L253" s="13">
        <f t="shared" si="31"/>
        <v>1.6598024957582756E-2</v>
      </c>
      <c r="M253" s="13">
        <f t="shared" si="35"/>
        <v>2.7549443249254372E-4</v>
      </c>
      <c r="N253" s="19">
        <f t="shared" si="32"/>
        <v>3.9351159209041689E-7</v>
      </c>
    </row>
    <row r="254" spans="1:14" x14ac:dyDescent="0.2">
      <c r="A254" s="5">
        <v>252</v>
      </c>
      <c r="B254" s="2" t="str">
        <f>'Исходные данные'!A504</f>
        <v>02.04.2015</v>
      </c>
      <c r="C254" s="2">
        <f>'Исходные данные'!B504</f>
        <v>2038.06</v>
      </c>
      <c r="D254" s="6" t="str">
        <f>'Исходные данные'!A256</f>
        <v>31.03.2016</v>
      </c>
      <c r="E254" s="2">
        <f>'Исходные данные'!B256</f>
        <v>2412.34</v>
      </c>
      <c r="F254" s="13">
        <f t="shared" si="27"/>
        <v>1.1836452312493255</v>
      </c>
      <c r="G254" s="13">
        <f t="shared" si="28"/>
        <v>0.49444123420671354</v>
      </c>
      <c r="H254" s="13">
        <f t="shared" si="29"/>
        <v>1.4243964190298558E-3</v>
      </c>
      <c r="I254" s="13">
        <f t="shared" si="33"/>
        <v>0.16859885579289685</v>
      </c>
      <c r="J254" s="19">
        <f t="shared" si="30"/>
        <v>2.4015160644393335E-4</v>
      </c>
      <c r="K254" s="13">
        <f t="shared" si="34"/>
        <v>0.98037440900645911</v>
      </c>
      <c r="L254" s="13">
        <f t="shared" si="31"/>
        <v>-1.982073027344932E-2</v>
      </c>
      <c r="M254" s="13">
        <f t="shared" si="35"/>
        <v>3.9286134857282598E-4</v>
      </c>
      <c r="N254" s="19">
        <f t="shared" si="32"/>
        <v>5.5959029808237328E-7</v>
      </c>
    </row>
    <row r="255" spans="1:14" x14ac:dyDescent="0.2">
      <c r="A255" s="5">
        <v>253</v>
      </c>
      <c r="B255" s="2" t="str">
        <f>'Исходные данные'!A505</f>
        <v>01.04.2015</v>
      </c>
      <c r="C255" s="2">
        <f>'Исходные данные'!B505</f>
        <v>2024.46</v>
      </c>
      <c r="D255" s="6" t="str">
        <f>'Исходные данные'!A257</f>
        <v>30.03.2016</v>
      </c>
      <c r="E255" s="2">
        <f>'Исходные данные'!B257</f>
        <v>2457.1799999999998</v>
      </c>
      <c r="F255" s="13">
        <f t="shared" si="27"/>
        <v>1.2137458877923</v>
      </c>
      <c r="G255" s="13">
        <f t="shared" si="28"/>
        <v>0.49306122593965213</v>
      </c>
      <c r="H255" s="13">
        <f t="shared" si="29"/>
        <v>1.4204208629923672E-3</v>
      </c>
      <c r="I255" s="13">
        <f t="shared" si="33"/>
        <v>0.19371135259895586</v>
      </c>
      <c r="J255" s="19">
        <f t="shared" si="30"/>
        <v>2.7515164663002764E-4</v>
      </c>
      <c r="K255" s="13">
        <f t="shared" si="34"/>
        <v>1.0053057926592093</v>
      </c>
      <c r="L255" s="13">
        <f t="shared" si="31"/>
        <v>5.2917665326098207E-3</v>
      </c>
      <c r="M255" s="13">
        <f t="shared" si="35"/>
        <v>2.8002793035650556E-5</v>
      </c>
      <c r="N255" s="19">
        <f t="shared" si="32"/>
        <v>3.9775751449895411E-8</v>
      </c>
    </row>
    <row r="256" spans="1:14" x14ac:dyDescent="0.2">
      <c r="A256" s="5">
        <v>254</v>
      </c>
      <c r="B256" s="2" t="str">
        <f>'Исходные данные'!A506</f>
        <v>31.03.2015</v>
      </c>
      <c r="C256" s="2">
        <f>'Исходные данные'!B506</f>
        <v>2075.71</v>
      </c>
      <c r="D256" s="6" t="str">
        <f>'Исходные данные'!A258</f>
        <v>29.03.2016</v>
      </c>
      <c r="E256" s="2">
        <f>'Исходные данные'!B258</f>
        <v>2410.44</v>
      </c>
      <c r="F256" s="13">
        <f t="shared" si="27"/>
        <v>1.1612604843643861</v>
      </c>
      <c r="G256" s="13">
        <f t="shared" si="28"/>
        <v>0.49168506933925099</v>
      </c>
      <c r="H256" s="13">
        <f t="shared" si="29"/>
        <v>1.4164564029149616E-3</v>
      </c>
      <c r="I256" s="13">
        <f t="shared" si="33"/>
        <v>0.14950603962131037</v>
      </c>
      <c r="J256" s="19">
        <f t="shared" si="30"/>
        <v>2.11768787096063E-4</v>
      </c>
      <c r="K256" s="13">
        <f t="shared" si="34"/>
        <v>0.96183385950843225</v>
      </c>
      <c r="L256" s="13">
        <f t="shared" si="31"/>
        <v>-3.8913546445035717E-2</v>
      </c>
      <c r="M256" s="13">
        <f t="shared" si="35"/>
        <v>1.5142640969299432E-3</v>
      </c>
      <c r="N256" s="19">
        <f t="shared" si="32"/>
        <v>2.1448890758006599E-6</v>
      </c>
    </row>
    <row r="257" spans="1:14" x14ac:dyDescent="0.2">
      <c r="A257" s="5">
        <v>255</v>
      </c>
      <c r="B257" s="2" t="str">
        <f>'Исходные данные'!A507</f>
        <v>30.03.2015</v>
      </c>
      <c r="C257" s="2">
        <f>'Исходные данные'!B507</f>
        <v>2025.94</v>
      </c>
      <c r="D257" s="6" t="str">
        <f>'Исходные данные'!A259</f>
        <v>28.03.2016</v>
      </c>
      <c r="E257" s="2">
        <f>'Исходные данные'!B259</f>
        <v>2396.66</v>
      </c>
      <c r="F257" s="13">
        <f t="shared" si="27"/>
        <v>1.1829866629811345</v>
      </c>
      <c r="G257" s="13">
        <f t="shared" si="28"/>
        <v>0.49031275365533061</v>
      </c>
      <c r="H257" s="13">
        <f t="shared" si="29"/>
        <v>1.4125030078283019E-3</v>
      </c>
      <c r="I257" s="13">
        <f t="shared" si="33"/>
        <v>0.16804231103678555</v>
      </c>
      <c r="J257" s="19">
        <f t="shared" si="30"/>
        <v>2.3736026978187863E-4</v>
      </c>
      <c r="K257" s="13">
        <f t="shared" si="34"/>
        <v>0.97982893857353504</v>
      </c>
      <c r="L257" s="13">
        <f t="shared" si="31"/>
        <v>-2.0377275029560563E-2</v>
      </c>
      <c r="M257" s="13">
        <f t="shared" si="35"/>
        <v>4.1523333763034793E-4</v>
      </c>
      <c r="N257" s="19">
        <f t="shared" si="32"/>
        <v>5.8651833835345123E-7</v>
      </c>
    </row>
    <row r="258" spans="1:14" x14ac:dyDescent="0.2">
      <c r="A258" s="5">
        <v>256</v>
      </c>
      <c r="B258" s="2" t="str">
        <f>'Исходные данные'!A508</f>
        <v>27.03.2015</v>
      </c>
      <c r="C258" s="2">
        <f>'Исходные данные'!B508</f>
        <v>1971.01</v>
      </c>
      <c r="D258" s="6" t="str">
        <f>'Исходные данные'!A260</f>
        <v>25.03.2016</v>
      </c>
      <c r="E258" s="2">
        <f>'Исходные данные'!B260</f>
        <v>2417.0700000000002</v>
      </c>
      <c r="F258" s="13">
        <f t="shared" ref="F258:F321" si="36">E258/C258</f>
        <v>1.2263103687956938</v>
      </c>
      <c r="G258" s="13">
        <f t="shared" ref="G258:G321" si="37">1/POWER(2,A258/248)</f>
        <v>0.48894426816771641</v>
      </c>
      <c r="H258" s="13">
        <f t="shared" ref="H258:H321" si="38">G258/SUM(G$2:G$1242)</f>
        <v>1.4085606468494903E-3</v>
      </c>
      <c r="I258" s="13">
        <f t="shared" si="33"/>
        <v>0.20400996110008787</v>
      </c>
      <c r="J258" s="19">
        <f t="shared" ref="J258:J321" si="39">H258*I258</f>
        <v>2.8736040277087911E-4</v>
      </c>
      <c r="K258" s="13">
        <f t="shared" si="34"/>
        <v>1.015712538965426</v>
      </c>
      <c r="L258" s="13">
        <f t="shared" ref="L258:L321" si="40">LN(K258)</f>
        <v>1.5590375033741739E-2</v>
      </c>
      <c r="M258" s="13">
        <f t="shared" si="35"/>
        <v>2.4305979369272122E-4</v>
      </c>
      <c r="N258" s="19">
        <f t="shared" ref="N258:N321" si="41">M258*H258</f>
        <v>3.4236446022692307E-7</v>
      </c>
    </row>
    <row r="259" spans="1:14" x14ac:dyDescent="0.2">
      <c r="A259" s="5">
        <v>257</v>
      </c>
      <c r="B259" s="2" t="str">
        <f>'Исходные данные'!A509</f>
        <v>26.03.2015</v>
      </c>
      <c r="C259" s="2">
        <f>'Исходные данные'!B509</f>
        <v>2012.76</v>
      </c>
      <c r="D259" s="6" t="str">
        <f>'Исходные данные'!A261</f>
        <v>24.03.2016</v>
      </c>
      <c r="E259" s="2">
        <f>'Исходные данные'!B261</f>
        <v>2371.85</v>
      </c>
      <c r="F259" s="13">
        <f t="shared" si="36"/>
        <v>1.1784067648403187</v>
      </c>
      <c r="G259" s="13">
        <f t="shared" si="37"/>
        <v>0.48757960218615376</v>
      </c>
      <c r="H259" s="13">
        <f t="shared" si="38"/>
        <v>1.4046292891818225E-3</v>
      </c>
      <c r="I259" s="13">
        <f t="shared" ref="I259:I322" si="42">LN(F259)</f>
        <v>0.16416332684932938</v>
      </c>
      <c r="J259" s="19">
        <f t="shared" si="39"/>
        <v>2.3058861710209671E-4</v>
      </c>
      <c r="K259" s="13">
        <f t="shared" ref="K259:K322" si="43">F259/GEOMEAN(F$2:F$1242)</f>
        <v>0.97603555959935284</v>
      </c>
      <c r="L259" s="13">
        <f t="shared" si="40"/>
        <v>-2.4256259217016823E-2</v>
      </c>
      <c r="M259" s="13">
        <f t="shared" ref="M259:M322" si="44">POWER(L259-AVERAGE(L$2:L$1242),2)</f>
        <v>5.8836611120310824E-4</v>
      </c>
      <c r="N259" s="19">
        <f t="shared" si="41"/>
        <v>8.2643627255789508E-7</v>
      </c>
    </row>
    <row r="260" spans="1:14" x14ac:dyDescent="0.2">
      <c r="A260" s="5">
        <v>258</v>
      </c>
      <c r="B260" s="2" t="str">
        <f>'Исходные данные'!A510</f>
        <v>25.03.2015</v>
      </c>
      <c r="C260" s="2">
        <f>'Исходные данные'!B510</f>
        <v>2109.9299999999998</v>
      </c>
      <c r="D260" s="6" t="str">
        <f>'Исходные данные'!A262</f>
        <v>23.03.2016</v>
      </c>
      <c r="E260" s="2">
        <f>'Исходные данные'!B262</f>
        <v>2376.65</v>
      </c>
      <c r="F260" s="13">
        <f t="shared" si="36"/>
        <v>1.1264117766940136</v>
      </c>
      <c r="G260" s="13">
        <f t="shared" si="37"/>
        <v>0.4862187450502255</v>
      </c>
      <c r="H260" s="13">
        <f t="shared" si="38"/>
        <v>1.4007089041145507E-3</v>
      </c>
      <c r="I260" s="13">
        <f t="shared" si="42"/>
        <v>0.11903716152857485</v>
      </c>
      <c r="J260" s="19">
        <f t="shared" si="39"/>
        <v>1.6673641207359683E-4</v>
      </c>
      <c r="K260" s="13">
        <f t="shared" si="43"/>
        <v>0.93296982129411044</v>
      </c>
      <c r="L260" s="13">
        <f t="shared" si="40"/>
        <v>-6.9382424537771242E-2</v>
      </c>
      <c r="M260" s="13">
        <f t="shared" si="44"/>
        <v>4.813920834739506E-3</v>
      </c>
      <c r="N260" s="19">
        <f t="shared" si="41"/>
        <v>6.7429017769221766E-6</v>
      </c>
    </row>
    <row r="261" spans="1:14" x14ac:dyDescent="0.2">
      <c r="A261" s="5">
        <v>259</v>
      </c>
      <c r="B261" s="2" t="str">
        <f>'Исходные данные'!A511</f>
        <v>24.03.2015</v>
      </c>
      <c r="C261" s="2">
        <f>'Исходные данные'!B511</f>
        <v>2142.81</v>
      </c>
      <c r="D261" s="6" t="str">
        <f>'Исходные данные'!A263</f>
        <v>22.03.2016</v>
      </c>
      <c r="E261" s="2">
        <f>'Исходные данные'!B263</f>
        <v>2432.8200000000002</v>
      </c>
      <c r="F261" s="13">
        <f t="shared" si="36"/>
        <v>1.1353409775015051</v>
      </c>
      <c r="G261" s="13">
        <f t="shared" si="37"/>
        <v>0.48486168612926794</v>
      </c>
      <c r="H261" s="13">
        <f t="shared" si="38"/>
        <v>1.3967994610226415E-3</v>
      </c>
      <c r="I261" s="13">
        <f t="shared" si="42"/>
        <v>0.12693302652227342</v>
      </c>
      <c r="J261" s="19">
        <f t="shared" si="39"/>
        <v>1.7729998303228417E-4</v>
      </c>
      <c r="K261" s="13">
        <f t="shared" si="43"/>
        <v>0.94036558459668773</v>
      </c>
      <c r="L261" s="13">
        <f t="shared" si="40"/>
        <v>-6.1486559544072762E-2</v>
      </c>
      <c r="M261" s="13">
        <f t="shared" si="44"/>
        <v>3.7805970045667915E-3</v>
      </c>
      <c r="N261" s="19">
        <f t="shared" si="41"/>
        <v>5.2807358583227072E-6</v>
      </c>
    </row>
    <row r="262" spans="1:14" x14ac:dyDescent="0.2">
      <c r="A262" s="5">
        <v>260</v>
      </c>
      <c r="B262" s="2" t="str">
        <f>'Исходные данные'!A512</f>
        <v>23.03.2015</v>
      </c>
      <c r="C262" s="2">
        <f>'Исходные данные'!B512</f>
        <v>2169.61</v>
      </c>
      <c r="D262" s="6" t="str">
        <f>'Исходные данные'!A264</f>
        <v>21.03.2016</v>
      </c>
      <c r="E262" s="2">
        <f>'Исходные данные'!B264</f>
        <v>2411.86</v>
      </c>
      <c r="F262" s="13">
        <f t="shared" si="36"/>
        <v>1.1116560119099745</v>
      </c>
      <c r="G262" s="13">
        <f t="shared" si="37"/>
        <v>0.48350841482228801</v>
      </c>
      <c r="H262" s="13">
        <f t="shared" si="38"/>
        <v>1.3929009293665376E-3</v>
      </c>
      <c r="I262" s="13">
        <f t="shared" si="42"/>
        <v>0.10585080616476732</v>
      </c>
      <c r="J262" s="19">
        <f t="shared" si="39"/>
        <v>1.4743968628110163E-4</v>
      </c>
      <c r="K262" s="13">
        <f t="shared" si="43"/>
        <v>0.92074810671471596</v>
      </c>
      <c r="L262" s="13">
        <f t="shared" si="40"/>
        <v>-8.2568779901578793E-2</v>
      </c>
      <c r="M262" s="13">
        <f t="shared" si="44"/>
        <v>6.8176034144353439E-3</v>
      </c>
      <c r="N262" s="19">
        <f t="shared" si="41"/>
        <v>9.4962461320194698E-6</v>
      </c>
    </row>
    <row r="263" spans="1:14" x14ac:dyDescent="0.2">
      <c r="A263" s="5">
        <v>261</v>
      </c>
      <c r="B263" s="2" t="str">
        <f>'Исходные данные'!A513</f>
        <v>20.03.2015</v>
      </c>
      <c r="C263" s="2">
        <f>'Исходные данные'!B513</f>
        <v>2154.34</v>
      </c>
      <c r="D263" s="6" t="str">
        <f>'Исходные данные'!A265</f>
        <v>18.03.2016</v>
      </c>
      <c r="E263" s="2">
        <f>'Исходные данные'!B265</f>
        <v>2408.6799999999998</v>
      </c>
      <c r="F263" s="13">
        <f t="shared" si="36"/>
        <v>1.1180593592469155</v>
      </c>
      <c r="G263" s="13">
        <f t="shared" si="37"/>
        <v>0.48215892055788057</v>
      </c>
      <c r="H263" s="13">
        <f t="shared" si="38"/>
        <v>1.3890132786919182E-3</v>
      </c>
      <c r="I263" s="13">
        <f t="shared" si="42"/>
        <v>0.11159446746202835</v>
      </c>
      <c r="J263" s="19">
        <f t="shared" si="39"/>
        <v>1.5500619713331058E-4</v>
      </c>
      <c r="K263" s="13">
        <f t="shared" si="43"/>
        <v>0.92605178867564475</v>
      </c>
      <c r="L263" s="13">
        <f t="shared" si="40"/>
        <v>-7.6825118604317857E-2</v>
      </c>
      <c r="M263" s="13">
        <f t="shared" si="44"/>
        <v>5.9020988485674886E-3</v>
      </c>
      <c r="N263" s="19">
        <f t="shared" si="41"/>
        <v>8.1980936728125234E-6</v>
      </c>
    </row>
    <row r="264" spans="1:14" x14ac:dyDescent="0.2">
      <c r="A264" s="5">
        <v>262</v>
      </c>
      <c r="B264" s="2" t="str">
        <f>'Исходные данные'!A514</f>
        <v>19.03.2015</v>
      </c>
      <c r="C264" s="2">
        <f>'Исходные данные'!B514</f>
        <v>2207.59</v>
      </c>
      <c r="D264" s="6" t="str">
        <f>'Исходные данные'!A266</f>
        <v>17.03.2016</v>
      </c>
      <c r="E264" s="2">
        <f>'Исходные данные'!B266</f>
        <v>2498.14</v>
      </c>
      <c r="F264" s="13">
        <f t="shared" si="36"/>
        <v>1.1316141131278905</v>
      </c>
      <c r="G264" s="13">
        <f t="shared" si="37"/>
        <v>0.48081319279414592</v>
      </c>
      <c r="H264" s="13">
        <f t="shared" si="38"/>
        <v>1.3851364786294637E-3</v>
      </c>
      <c r="I264" s="13">
        <f t="shared" si="42"/>
        <v>0.12364503220197615</v>
      </c>
      <c r="J264" s="19">
        <f t="shared" si="39"/>
        <v>1.7126524450427187E-4</v>
      </c>
      <c r="K264" s="13">
        <f t="shared" si="43"/>
        <v>0.93727874543131284</v>
      </c>
      <c r="L264" s="13">
        <f t="shared" si="40"/>
        <v>-6.4774553864370046E-2</v>
      </c>
      <c r="M264" s="13">
        <f t="shared" si="44"/>
        <v>4.1957428283281618E-3</v>
      </c>
      <c r="N264" s="19">
        <f t="shared" si="41"/>
        <v>5.8116764464652965E-6</v>
      </c>
    </row>
    <row r="265" spans="1:14" x14ac:dyDescent="0.2">
      <c r="A265" s="5">
        <v>263</v>
      </c>
      <c r="B265" s="2" t="str">
        <f>'Исходные данные'!A515</f>
        <v>18.03.2015</v>
      </c>
      <c r="C265" s="2">
        <f>'Исходные данные'!B515</f>
        <v>2200.4299999999998</v>
      </c>
      <c r="D265" s="6" t="str">
        <f>'Исходные данные'!A267</f>
        <v>16.03.2016</v>
      </c>
      <c r="E265" s="2">
        <f>'Исходные данные'!B267</f>
        <v>2483.4699999999998</v>
      </c>
      <c r="F265" s="13">
        <f t="shared" si="36"/>
        <v>1.1286294042528051</v>
      </c>
      <c r="G265" s="13">
        <f t="shared" si="37"/>
        <v>0.47947122101860684</v>
      </c>
      <c r="H265" s="13">
        <f t="shared" si="38"/>
        <v>1.3812704988946144E-3</v>
      </c>
      <c r="I265" s="13">
        <f t="shared" si="42"/>
        <v>0.12100397995514114</v>
      </c>
      <c r="J265" s="19">
        <f t="shared" si="39"/>
        <v>1.6713922776087173E-4</v>
      </c>
      <c r="K265" s="13">
        <f t="shared" si="43"/>
        <v>0.93480660925214742</v>
      </c>
      <c r="L265" s="13">
        <f t="shared" si="40"/>
        <v>-6.7415606111204951E-2</v>
      </c>
      <c r="M265" s="13">
        <f t="shared" si="44"/>
        <v>4.5448639473411193E-3</v>
      </c>
      <c r="N265" s="19">
        <f t="shared" si="41"/>
        <v>6.2776864919520145E-6</v>
      </c>
    </row>
    <row r="266" spans="1:14" x14ac:dyDescent="0.2">
      <c r="A266" s="5">
        <v>264</v>
      </c>
      <c r="B266" s="2" t="str">
        <f>'Исходные данные'!A516</f>
        <v>17.03.2015</v>
      </c>
      <c r="C266" s="2">
        <f>'Исходные данные'!B516</f>
        <v>2211.5300000000002</v>
      </c>
      <c r="D266" s="6" t="str">
        <f>'Исходные данные'!A268</f>
        <v>15.03.2016</v>
      </c>
      <c r="E266" s="2">
        <f>'Исходные данные'!B268</f>
        <v>2447.9499999999998</v>
      </c>
      <c r="F266" s="13">
        <f t="shared" si="36"/>
        <v>1.1069033655433114</v>
      </c>
      <c r="G266" s="13">
        <f t="shared" si="37"/>
        <v>0.47813299474812748</v>
      </c>
      <c r="H266" s="13">
        <f t="shared" si="38"/>
        <v>1.3774153092873385E-3</v>
      </c>
      <c r="I266" s="13">
        <f t="shared" si="42"/>
        <v>0.10156635591734157</v>
      </c>
      <c r="J266" s="19">
        <f t="shared" si="39"/>
        <v>1.3989905354907294E-4</v>
      </c>
      <c r="K266" s="13">
        <f t="shared" si="43"/>
        <v>0.91681164606762133</v>
      </c>
      <c r="L266" s="13">
        <f t="shared" si="40"/>
        <v>-8.6853230149004618E-2</v>
      </c>
      <c r="M266" s="13">
        <f t="shared" si="44"/>
        <v>7.5434835873159451E-3</v>
      </c>
      <c r="N266" s="19">
        <f t="shared" si="41"/>
        <v>1.0390509778526753E-5</v>
      </c>
    </row>
    <row r="267" spans="1:14" x14ac:dyDescent="0.2">
      <c r="A267" s="5">
        <v>265</v>
      </c>
      <c r="B267" s="2" t="str">
        <f>'Исходные данные'!A517</f>
        <v>16.03.2015</v>
      </c>
      <c r="C267" s="2">
        <f>'Исходные данные'!B517</f>
        <v>2153.7600000000002</v>
      </c>
      <c r="D267" s="6" t="str">
        <f>'Исходные данные'!A269</f>
        <v>14.03.2016</v>
      </c>
      <c r="E267" s="2">
        <f>'Исходные данные'!B269</f>
        <v>2453.94</v>
      </c>
      <c r="F267" s="13">
        <f t="shared" si="36"/>
        <v>1.139374860708714</v>
      </c>
      <c r="G267" s="13">
        <f t="shared" si="37"/>
        <v>0.47679850352883052</v>
      </c>
      <c r="H267" s="13">
        <f t="shared" si="38"/>
        <v>1.373570879691892E-3</v>
      </c>
      <c r="I267" s="13">
        <f t="shared" si="42"/>
        <v>0.13047974419842001</v>
      </c>
      <c r="J267" s="19">
        <f t="shared" si="39"/>
        <v>1.792231770205968E-4</v>
      </c>
      <c r="K267" s="13">
        <f t="shared" si="43"/>
        <v>0.94370671736253708</v>
      </c>
      <c r="L267" s="13">
        <f t="shared" si="40"/>
        <v>-5.7939841867926188E-2</v>
      </c>
      <c r="M267" s="13">
        <f t="shared" si="44"/>
        <v>3.3570252756802794E-3</v>
      </c>
      <c r="N267" s="19">
        <f t="shared" si="41"/>
        <v>4.6111121610640774E-6</v>
      </c>
    </row>
    <row r="268" spans="1:14" x14ac:dyDescent="0.2">
      <c r="A268" s="5">
        <v>266</v>
      </c>
      <c r="B268" s="2" t="str">
        <f>'Исходные данные'!A518</f>
        <v>13.03.2015</v>
      </c>
      <c r="C268" s="2">
        <f>'Исходные данные'!B518</f>
        <v>2150.9899999999998</v>
      </c>
      <c r="D268" s="6" t="str">
        <f>'Исходные данные'!A270</f>
        <v>11.03.2016</v>
      </c>
      <c r="E268" s="2">
        <f>'Исходные данные'!B270</f>
        <v>2477.56</v>
      </c>
      <c r="F268" s="13">
        <f t="shared" si="36"/>
        <v>1.1518231140079684</v>
      </c>
      <c r="G268" s="13">
        <f t="shared" si="37"/>
        <v>0.47546773693601607</v>
      </c>
      <c r="H268" s="13">
        <f t="shared" si="38"/>
        <v>1.3697371800765864E-3</v>
      </c>
      <c r="I268" s="13">
        <f t="shared" si="42"/>
        <v>0.14134600361608934</v>
      </c>
      <c r="J268" s="19">
        <f t="shared" si="39"/>
        <v>1.9360687640819721E-4</v>
      </c>
      <c r="K268" s="13">
        <f t="shared" si="43"/>
        <v>0.95401719608472835</v>
      </c>
      <c r="L268" s="13">
        <f t="shared" si="40"/>
        <v>-4.7073582450256835E-2</v>
      </c>
      <c r="M268" s="13">
        <f t="shared" si="44"/>
        <v>2.2159221647011177E-3</v>
      </c>
      <c r="N268" s="19">
        <f t="shared" si="41"/>
        <v>3.0352309771469143E-6</v>
      </c>
    </row>
    <row r="269" spans="1:14" x14ac:dyDescent="0.2">
      <c r="A269" s="5">
        <v>267</v>
      </c>
      <c r="B269" s="2" t="str">
        <f>'Исходные данные'!A519</f>
        <v>12.03.2015</v>
      </c>
      <c r="C269" s="2">
        <f>'Исходные данные'!B519</f>
        <v>2197.54</v>
      </c>
      <c r="D269" s="6" t="str">
        <f>'Исходные данные'!A271</f>
        <v>10.03.2016</v>
      </c>
      <c r="E269" s="2">
        <f>'Исходные данные'!B271</f>
        <v>2480.16</v>
      </c>
      <c r="F269" s="13">
        <f t="shared" si="36"/>
        <v>1.128607442867934</v>
      </c>
      <c r="G269" s="13">
        <f t="shared" si="37"/>
        <v>0.47414068457407987</v>
      </c>
      <c r="H269" s="13">
        <f t="shared" si="38"/>
        <v>1.3659141804935526E-3</v>
      </c>
      <c r="I269" s="13">
        <f t="shared" si="42"/>
        <v>0.1209845213104714</v>
      </c>
      <c r="J269" s="19">
        <f t="shared" si="39"/>
        <v>1.6525447327819727E-4</v>
      </c>
      <c r="K269" s="13">
        <f t="shared" si="43"/>
        <v>0.93478841935947887</v>
      </c>
      <c r="L269" s="13">
        <f t="shared" si="40"/>
        <v>-6.7435064755874796E-2</v>
      </c>
      <c r="M269" s="13">
        <f t="shared" si="44"/>
        <v>4.5474879586290123E-3</v>
      </c>
      <c r="N269" s="19">
        <f t="shared" si="41"/>
        <v>6.211478288315046E-6</v>
      </c>
    </row>
    <row r="270" spans="1:14" x14ac:dyDescent="0.2">
      <c r="A270" s="5">
        <v>268</v>
      </c>
      <c r="B270" s="2" t="str">
        <f>'Исходные данные'!A520</f>
        <v>11.03.2015</v>
      </c>
      <c r="C270" s="2">
        <f>'Исходные данные'!B520</f>
        <v>2139.3200000000002</v>
      </c>
      <c r="D270" s="6" t="str">
        <f>'Исходные данные'!A272</f>
        <v>09.03.2016</v>
      </c>
      <c r="E270" s="2">
        <f>'Исходные данные'!B272</f>
        <v>2510.91</v>
      </c>
      <c r="F270" s="13">
        <f t="shared" si="36"/>
        <v>1.1736953798403229</v>
      </c>
      <c r="G270" s="13">
        <f t="shared" si="37"/>
        <v>0.47281733607643256</v>
      </c>
      <c r="H270" s="13">
        <f t="shared" si="38"/>
        <v>1.3621018510785075E-3</v>
      </c>
      <c r="I270" s="13">
        <f t="shared" si="42"/>
        <v>0.16015721571023195</v>
      </c>
      <c r="J270" s="19">
        <f t="shared" si="39"/>
        <v>2.1815043998248677E-4</v>
      </c>
      <c r="K270" s="13">
        <f t="shared" si="43"/>
        <v>0.97213327438497532</v>
      </c>
      <c r="L270" s="13">
        <f t="shared" si="40"/>
        <v>-2.8262370356114213E-2</v>
      </c>
      <c r="M270" s="13">
        <f t="shared" si="44"/>
        <v>7.9876157814615719E-4</v>
      </c>
      <c r="N270" s="19">
        <f t="shared" si="41"/>
        <v>1.0879946241632707E-6</v>
      </c>
    </row>
    <row r="271" spans="1:14" x14ac:dyDescent="0.2">
      <c r="A271" s="5">
        <v>269</v>
      </c>
      <c r="B271" s="2" t="str">
        <f>'Исходные данные'!A521</f>
        <v>10.03.2015</v>
      </c>
      <c r="C271" s="2">
        <f>'Исходные данные'!B521</f>
        <v>2154.83</v>
      </c>
      <c r="D271" s="6" t="str">
        <f>'Исходные данные'!A273</f>
        <v>04.03.2016</v>
      </c>
      <c r="E271" s="2">
        <f>'Исходные данные'!B273</f>
        <v>2553.08</v>
      </c>
      <c r="F271" s="13">
        <f t="shared" si="36"/>
        <v>1.1848173637827577</v>
      </c>
      <c r="G271" s="13">
        <f t="shared" si="37"/>
        <v>0.47149768110541806</v>
      </c>
      <c r="H271" s="13">
        <f t="shared" si="38"/>
        <v>1.3583001620505206E-3</v>
      </c>
      <c r="I271" s="13">
        <f t="shared" si="42"/>
        <v>0.16958863931878645</v>
      </c>
      <c r="J271" s="19">
        <f t="shared" si="39"/>
        <v>2.3035227626863491E-4</v>
      </c>
      <c r="K271" s="13">
        <f t="shared" si="43"/>
        <v>0.98134524782657406</v>
      </c>
      <c r="L271" s="13">
        <f t="shared" si="40"/>
        <v>-1.8830946747559755E-2</v>
      </c>
      <c r="M271" s="13">
        <f t="shared" si="44"/>
        <v>3.5460455540942712E-4</v>
      </c>
      <c r="N271" s="19">
        <f t="shared" si="41"/>
        <v>4.8165942507647762E-7</v>
      </c>
    </row>
    <row r="272" spans="1:14" x14ac:dyDescent="0.2">
      <c r="A272" s="5">
        <v>270</v>
      </c>
      <c r="B272" s="2" t="str">
        <f>'Исходные данные'!A522</f>
        <v>06.03.2015</v>
      </c>
      <c r="C272" s="2">
        <f>'Исходные данные'!B522</f>
        <v>2242.2399999999998</v>
      </c>
      <c r="D272" s="6" t="str">
        <f>'Исходные данные'!A274</f>
        <v>03.03.2016</v>
      </c>
      <c r="E272" s="2">
        <f>'Исходные данные'!B274</f>
        <v>2545.69</v>
      </c>
      <c r="F272" s="13">
        <f t="shared" si="36"/>
        <v>1.1353334165834168</v>
      </c>
      <c r="G272" s="13">
        <f t="shared" si="37"/>
        <v>0.47018170935223358</v>
      </c>
      <c r="H272" s="13">
        <f t="shared" si="38"/>
        <v>1.3545090837117817E-3</v>
      </c>
      <c r="I272" s="13">
        <f t="shared" si="42"/>
        <v>0.12692636689894035</v>
      </c>
      <c r="J272" s="19">
        <f t="shared" si="39"/>
        <v>1.7192291692714912E-4</v>
      </c>
      <c r="K272" s="13">
        <f t="shared" si="43"/>
        <v>0.94035932213695184</v>
      </c>
      <c r="L272" s="13">
        <f t="shared" si="40"/>
        <v>-6.1493219167405765E-2</v>
      </c>
      <c r="M272" s="13">
        <f t="shared" si="44"/>
        <v>3.7814160035705862E-3</v>
      </c>
      <c r="N272" s="19">
        <f t="shared" si="41"/>
        <v>5.1219623261294624E-6</v>
      </c>
    </row>
    <row r="273" spans="1:14" x14ac:dyDescent="0.2">
      <c r="A273" s="5">
        <v>271</v>
      </c>
      <c r="B273" s="2" t="str">
        <f>'Исходные данные'!A523</f>
        <v>05.03.2015</v>
      </c>
      <c r="C273" s="2">
        <f>'Исходные данные'!B523</f>
        <v>2239.44</v>
      </c>
      <c r="D273" s="6" t="str">
        <f>'Исходные данные'!A275</f>
        <v>02.03.2016</v>
      </c>
      <c r="E273" s="2">
        <f>'Исходные данные'!B275</f>
        <v>2564.8000000000002</v>
      </c>
      <c r="F273" s="13">
        <f t="shared" si="36"/>
        <v>1.1452863215803952</v>
      </c>
      <c r="G273" s="13">
        <f t="shared" si="37"/>
        <v>0.46886941053684816</v>
      </c>
      <c r="H273" s="13">
        <f t="shared" si="38"/>
        <v>1.3507285864473673E-3</v>
      </c>
      <c r="I273" s="13">
        <f t="shared" si="42"/>
        <v>0.1356546682614124</v>
      </c>
      <c r="J273" s="19">
        <f t="shared" si="39"/>
        <v>1.8323263830572411E-4</v>
      </c>
      <c r="K273" s="13">
        <f t="shared" si="43"/>
        <v>0.94860298594490811</v>
      </c>
      <c r="L273" s="13">
        <f t="shared" si="40"/>
        <v>-5.2764917804933781E-2</v>
      </c>
      <c r="M273" s="13">
        <f t="shared" si="44"/>
        <v>2.7841365509614063E-3</v>
      </c>
      <c r="N273" s="19">
        <f t="shared" si="41"/>
        <v>3.7606128279565489E-6</v>
      </c>
    </row>
    <row r="274" spans="1:14" x14ac:dyDescent="0.2">
      <c r="A274" s="5">
        <v>272</v>
      </c>
      <c r="B274" s="2" t="str">
        <f>'Исходные данные'!A524</f>
        <v>04.03.2015</v>
      </c>
      <c r="C274" s="2">
        <f>'Исходные данные'!B524</f>
        <v>2266.3000000000002</v>
      </c>
      <c r="D274" s="6" t="str">
        <f>'Исходные данные'!A276</f>
        <v>01.03.2016</v>
      </c>
      <c r="E274" s="2">
        <f>'Исходные данные'!B276</f>
        <v>2627.74</v>
      </c>
      <c r="F274" s="13">
        <f t="shared" si="36"/>
        <v>1.1594846225124651</v>
      </c>
      <c r="G274" s="13">
        <f t="shared" si="37"/>
        <v>0.4675607744079236</v>
      </c>
      <c r="H274" s="13">
        <f t="shared" si="38"/>
        <v>1.3469586407250129E-3</v>
      </c>
      <c r="I274" s="13">
        <f t="shared" si="42"/>
        <v>0.14797561545428134</v>
      </c>
      <c r="J274" s="19">
        <f t="shared" si="39"/>
        <v>1.9931703385274601E-4</v>
      </c>
      <c r="K274" s="13">
        <f t="shared" si="43"/>
        <v>0.96036297155350281</v>
      </c>
      <c r="L274" s="13">
        <f t="shared" si="40"/>
        <v>-4.0443970612064867E-2</v>
      </c>
      <c r="M274" s="13">
        <f t="shared" si="44"/>
        <v>1.6357147588695576E-3</v>
      </c>
      <c r="N274" s="19">
        <f t="shared" si="41"/>
        <v>2.2032401282207815E-6</v>
      </c>
    </row>
    <row r="275" spans="1:14" x14ac:dyDescent="0.2">
      <c r="A275" s="5">
        <v>273</v>
      </c>
      <c r="B275" s="2" t="str">
        <f>'Исходные данные'!A525</f>
        <v>03.03.2015</v>
      </c>
      <c r="C275" s="2">
        <f>'Исходные данные'!B525</f>
        <v>2271.96</v>
      </c>
      <c r="D275" s="6" t="str">
        <f>'Исходные данные'!A277</f>
        <v>29.02.2016</v>
      </c>
      <c r="E275" s="2">
        <f>'Исходные данные'!B277</f>
        <v>2522.71</v>
      </c>
      <c r="F275" s="13">
        <f t="shared" si="36"/>
        <v>1.1103672599869716</v>
      </c>
      <c r="G275" s="13">
        <f t="shared" si="37"/>
        <v>0.46625579074273271</v>
      </c>
      <c r="H275" s="13">
        <f t="shared" si="38"/>
        <v>1.3431992170948768E-3</v>
      </c>
      <c r="I275" s="13">
        <f t="shared" si="42"/>
        <v>0.10469082545366526</v>
      </c>
      <c r="J275" s="19">
        <f t="shared" si="39"/>
        <v>1.4062063478637957E-4</v>
      </c>
      <c r="K275" s="13">
        <f t="shared" si="43"/>
        <v>0.91968067589041702</v>
      </c>
      <c r="L275" s="13">
        <f t="shared" si="40"/>
        <v>-8.3728760612680891E-2</v>
      </c>
      <c r="M275" s="13">
        <f t="shared" si="44"/>
        <v>7.0105053537356044E-3</v>
      </c>
      <c r="N275" s="19">
        <f t="shared" si="41"/>
        <v>9.4165053025771068E-6</v>
      </c>
    </row>
    <row r="276" spans="1:14" x14ac:dyDescent="0.2">
      <c r="A276" s="5">
        <v>274</v>
      </c>
      <c r="B276" s="2" t="str">
        <f>'Исходные данные'!A526</f>
        <v>02.03.2015</v>
      </c>
      <c r="C276" s="2">
        <f>'Исходные данные'!B526</f>
        <v>2216.71</v>
      </c>
      <c r="D276" s="6" t="str">
        <f>'Исходные данные'!A278</f>
        <v>26.02.2016</v>
      </c>
      <c r="E276" s="2">
        <f>'Исходные данные'!B278</f>
        <v>2586.7199999999998</v>
      </c>
      <c r="F276" s="13">
        <f t="shared" si="36"/>
        <v>1.1669185414420469</v>
      </c>
      <c r="G276" s="13">
        <f t="shared" si="37"/>
        <v>0.4649544493470813</v>
      </c>
      <c r="H276" s="13">
        <f t="shared" si="38"/>
        <v>1.339450286189316E-3</v>
      </c>
      <c r="I276" s="13">
        <f t="shared" si="42"/>
        <v>0.15436654919040227</v>
      </c>
      <c r="J276" s="19">
        <f t="shared" si="39"/>
        <v>2.0676631849114144E-4</v>
      </c>
      <c r="K276" s="13">
        <f t="shared" si="43"/>
        <v>0.96652024206393972</v>
      </c>
      <c r="L276" s="13">
        <f t="shared" si="40"/>
        <v>-3.4053036875943861E-2</v>
      </c>
      <c r="M276" s="13">
        <f t="shared" si="44"/>
        <v>1.1596093204743849E-3</v>
      </c>
      <c r="N276" s="19">
        <f t="shared" si="41"/>
        <v>1.5532390361772132E-6</v>
      </c>
    </row>
    <row r="277" spans="1:14" x14ac:dyDescent="0.2">
      <c r="A277" s="5">
        <v>275</v>
      </c>
      <c r="B277" s="2" t="str">
        <f>'Исходные данные'!A527</f>
        <v>27.02.2015</v>
      </c>
      <c r="C277" s="2">
        <f>'Исходные данные'!B527</f>
        <v>2206.44</v>
      </c>
      <c r="D277" s="6" t="str">
        <f>'Исходные данные'!A279</f>
        <v>25.02.2016</v>
      </c>
      <c r="E277" s="2">
        <f>'Исходные данные'!B279</f>
        <v>2590.39</v>
      </c>
      <c r="F277" s="13">
        <f t="shared" si="36"/>
        <v>1.1740133427602835</v>
      </c>
      <c r="G277" s="13">
        <f t="shared" si="37"/>
        <v>0.46365674005522706</v>
      </c>
      <c r="H277" s="13">
        <f t="shared" si="38"/>
        <v>1.3357118187226522E-3</v>
      </c>
      <c r="I277" s="13">
        <f t="shared" si="42"/>
        <v>0.1604280865545098</v>
      </c>
      <c r="J277" s="19">
        <f t="shared" si="39"/>
        <v>2.1428569126591936E-4</v>
      </c>
      <c r="K277" s="13">
        <f t="shared" si="43"/>
        <v>0.97239663261218101</v>
      </c>
      <c r="L277" s="13">
        <f t="shared" si="40"/>
        <v>-2.7991499511836358E-2</v>
      </c>
      <c r="M277" s="13">
        <f t="shared" si="44"/>
        <v>7.8352404492112884E-4</v>
      </c>
      <c r="N277" s="19">
        <f t="shared" si="41"/>
        <v>1.0465623270545302E-6</v>
      </c>
    </row>
    <row r="278" spans="1:14" x14ac:dyDescent="0.2">
      <c r="A278" s="5">
        <v>276</v>
      </c>
      <c r="B278" s="2" t="str">
        <f>'Исходные данные'!A528</f>
        <v>26.02.2015</v>
      </c>
      <c r="C278" s="2">
        <f>'Исходные данные'!B528</f>
        <v>2262.79</v>
      </c>
      <c r="D278" s="6" t="str">
        <f>'Исходные данные'!A280</f>
        <v>24.02.2016</v>
      </c>
      <c r="E278" s="2">
        <f>'Исходные данные'!B280</f>
        <v>2590.4899999999998</v>
      </c>
      <c r="F278" s="13">
        <f t="shared" si="36"/>
        <v>1.1448212162860891</v>
      </c>
      <c r="G278" s="13">
        <f t="shared" si="37"/>
        <v>0.46236265272980104</v>
      </c>
      <c r="H278" s="13">
        <f t="shared" si="38"/>
        <v>1.3319837854909454E-3</v>
      </c>
      <c r="I278" s="13">
        <f t="shared" si="42"/>
        <v>0.13524848183303698</v>
      </c>
      <c r="J278" s="19">
        <f t="shared" si="39"/>
        <v>1.8014878481387194E-4</v>
      </c>
      <c r="K278" s="13">
        <f t="shared" si="43"/>
        <v>0.94821775452928381</v>
      </c>
      <c r="L278" s="13">
        <f t="shared" si="40"/>
        <v>-5.3171104233309216E-2</v>
      </c>
      <c r="M278" s="13">
        <f t="shared" si="44"/>
        <v>2.8271663253894215E-3</v>
      </c>
      <c r="N278" s="19">
        <f t="shared" si="41"/>
        <v>3.7657397043047275E-6</v>
      </c>
    </row>
    <row r="279" spans="1:14" x14ac:dyDescent="0.2">
      <c r="A279" s="5">
        <v>277</v>
      </c>
      <c r="B279" s="2" t="str">
        <f>'Исходные данные'!A529</f>
        <v>25.02.2015</v>
      </c>
      <c r="C279" s="2">
        <f>'Исходные данные'!B529</f>
        <v>2300.8200000000002</v>
      </c>
      <c r="D279" s="6" t="str">
        <f>'Исходные данные'!A281</f>
        <v>20.02.2016</v>
      </c>
      <c r="E279" s="2">
        <f>'Исходные данные'!B281</f>
        <v>2543.89</v>
      </c>
      <c r="F279" s="13">
        <f t="shared" si="36"/>
        <v>1.1056449439764953</v>
      </c>
      <c r="G279" s="13">
        <f t="shared" si="37"/>
        <v>0.46107217726172789</v>
      </c>
      <c r="H279" s="13">
        <f t="shared" si="38"/>
        <v>1.3282661573717647E-3</v>
      </c>
      <c r="I279" s="13">
        <f t="shared" si="42"/>
        <v>0.10042882441387199</v>
      </c>
      <c r="J279" s="19">
        <f t="shared" si="39"/>
        <v>1.3339620869357743E-4</v>
      </c>
      <c r="K279" s="13">
        <f t="shared" si="43"/>
        <v>0.91576933687963424</v>
      </c>
      <c r="L279" s="13">
        <f t="shared" si="40"/>
        <v>-8.7990761652474159E-2</v>
      </c>
      <c r="M279" s="13">
        <f t="shared" si="44"/>
        <v>7.7423741361824974E-3</v>
      </c>
      <c r="N279" s="19">
        <f t="shared" si="41"/>
        <v>1.0283933542801662E-5</v>
      </c>
    </row>
    <row r="280" spans="1:14" x14ac:dyDescent="0.2">
      <c r="A280" s="5">
        <v>278</v>
      </c>
      <c r="B280" s="2" t="str">
        <f>'Исходные данные'!A530</f>
        <v>24.02.2015</v>
      </c>
      <c r="C280" s="2">
        <f>'Исходные данные'!B530</f>
        <v>2236.04</v>
      </c>
      <c r="D280" s="6" t="str">
        <f>'Исходные данные'!A282</f>
        <v>19.02.2016</v>
      </c>
      <c r="E280" s="2">
        <f>'Исходные данные'!B282</f>
        <v>2514.81</v>
      </c>
      <c r="F280" s="13">
        <f t="shared" si="36"/>
        <v>1.1246712938945636</v>
      </c>
      <c r="G280" s="13">
        <f t="shared" si="37"/>
        <v>0.45978530357014752</v>
      </c>
      <c r="H280" s="13">
        <f t="shared" si="38"/>
        <v>1.3245589053239623E-3</v>
      </c>
      <c r="I280" s="13">
        <f t="shared" si="42"/>
        <v>0.11749080975772198</v>
      </c>
      <c r="J280" s="19">
        <f t="shared" si="39"/>
        <v>1.5562349835831414E-4</v>
      </c>
      <c r="K280" s="13">
        <f t="shared" si="43"/>
        <v>0.93152823664454798</v>
      </c>
      <c r="L280" s="13">
        <f t="shared" si="40"/>
        <v>-7.0928776308624195E-2</v>
      </c>
      <c r="M280" s="13">
        <f t="shared" si="44"/>
        <v>5.0308913086388332E-3</v>
      </c>
      <c r="N280" s="19">
        <f t="shared" si="41"/>
        <v>6.6637118845744888E-6</v>
      </c>
    </row>
    <row r="281" spans="1:14" x14ac:dyDescent="0.2">
      <c r="A281" s="5">
        <v>279</v>
      </c>
      <c r="B281" s="2" t="str">
        <f>'Исходные данные'!A531</f>
        <v>20.02.2015</v>
      </c>
      <c r="C281" s="2">
        <f>'Исходные данные'!B531</f>
        <v>2234.09</v>
      </c>
      <c r="D281" s="6" t="str">
        <f>'Исходные данные'!A283</f>
        <v>18.02.2016</v>
      </c>
      <c r="E281" s="2">
        <f>'Исходные данные'!B283</f>
        <v>2583.92</v>
      </c>
      <c r="F281" s="13">
        <f t="shared" si="36"/>
        <v>1.1565872458137316</v>
      </c>
      <c r="G281" s="13">
        <f t="shared" si="37"/>
        <v>0.45850202160233561</v>
      </c>
      <c r="H281" s="13">
        <f t="shared" si="38"/>
        <v>1.3208620003874441E-3</v>
      </c>
      <c r="I281" s="13">
        <f t="shared" si="42"/>
        <v>0.14547363937159255</v>
      </c>
      <c r="J281" s="19">
        <f t="shared" si="39"/>
        <v>1.9215060230400339E-4</v>
      </c>
      <c r="K281" s="13">
        <f t="shared" si="43"/>
        <v>0.95796316974321571</v>
      </c>
      <c r="L281" s="13">
        <f t="shared" si="40"/>
        <v>-4.2945946694753566E-2</v>
      </c>
      <c r="M281" s="13">
        <f t="shared" si="44"/>
        <v>1.8443543375086051E-3</v>
      </c>
      <c r="N281" s="19">
        <f t="shared" si="41"/>
        <v>2.4361375596648754E-6</v>
      </c>
    </row>
    <row r="282" spans="1:14" x14ac:dyDescent="0.2">
      <c r="A282" s="5">
        <v>280</v>
      </c>
      <c r="B282" s="2" t="str">
        <f>'Исходные данные'!A532</f>
        <v>19.02.2015</v>
      </c>
      <c r="C282" s="2">
        <f>'Исходные данные'!B532</f>
        <v>2232.87</v>
      </c>
      <c r="D282" s="6" t="str">
        <f>'Исходные данные'!A284</f>
        <v>17.02.2016</v>
      </c>
      <c r="E282" s="2">
        <f>'Исходные данные'!B284</f>
        <v>2559.6799999999998</v>
      </c>
      <c r="F282" s="13">
        <f t="shared" si="36"/>
        <v>1.1463632007237323</v>
      </c>
      <c r="G282" s="13">
        <f t="shared" si="37"/>
        <v>0.45722232133362578</v>
      </c>
      <c r="H282" s="13">
        <f t="shared" si="38"/>
        <v>1.3171754136829467E-3</v>
      </c>
      <c r="I282" s="13">
        <f t="shared" si="42"/>
        <v>0.13659449715943664</v>
      </c>
      <c r="J282" s="19">
        <f t="shared" si="39"/>
        <v>1.7991891330279504E-4</v>
      </c>
      <c r="K282" s="13">
        <f t="shared" si="43"/>
        <v>0.94949492951536985</v>
      </c>
      <c r="L282" s="13">
        <f t="shared" si="40"/>
        <v>-5.1825088906909497E-2</v>
      </c>
      <c r="M282" s="13">
        <f t="shared" si="44"/>
        <v>2.6858398402090622E-3</v>
      </c>
      <c r="N282" s="19">
        <f t="shared" si="41"/>
        <v>3.5377222026135109E-6</v>
      </c>
    </row>
    <row r="283" spans="1:14" x14ac:dyDescent="0.2">
      <c r="A283" s="5">
        <v>281</v>
      </c>
      <c r="B283" s="2" t="str">
        <f>'Исходные данные'!A533</f>
        <v>18.02.2015</v>
      </c>
      <c r="C283" s="2">
        <f>'Исходные данные'!B533</f>
        <v>2244.7800000000002</v>
      </c>
      <c r="D283" s="6" t="str">
        <f>'Исходные данные'!A285</f>
        <v>16.02.2016</v>
      </c>
      <c r="E283" s="2">
        <f>'Исходные данные'!B285</f>
        <v>2552.2399999999998</v>
      </c>
      <c r="F283" s="13">
        <f t="shared" si="36"/>
        <v>1.136966651520416</v>
      </c>
      <c r="G283" s="13">
        <f t="shared" si="37"/>
        <v>0.45594619276733067</v>
      </c>
      <c r="H283" s="13">
        <f t="shared" si="38"/>
        <v>1.3134991164118082E-3</v>
      </c>
      <c r="I283" s="13">
        <f t="shared" si="42"/>
        <v>0.12836388410115801</v>
      </c>
      <c r="J283" s="19">
        <f t="shared" si="39"/>
        <v>1.686058483460588E-4</v>
      </c>
      <c r="K283" s="13">
        <f t="shared" si="43"/>
        <v>0.94171207690996706</v>
      </c>
      <c r="L283" s="13">
        <f t="shared" si="40"/>
        <v>-6.0055701965188148E-2</v>
      </c>
      <c r="M283" s="13">
        <f t="shared" si="44"/>
        <v>3.6066873385314901E-3</v>
      </c>
      <c r="N283" s="19">
        <f t="shared" si="41"/>
        <v>4.7373806323347684E-6</v>
      </c>
    </row>
    <row r="284" spans="1:14" x14ac:dyDescent="0.2">
      <c r="A284" s="5">
        <v>282</v>
      </c>
      <c r="B284" s="2" t="str">
        <f>'Исходные данные'!A534</f>
        <v>17.02.2015</v>
      </c>
      <c r="C284" s="2">
        <f>'Исходные данные'!B534</f>
        <v>2236.77</v>
      </c>
      <c r="D284" s="6" t="str">
        <f>'Исходные данные'!A286</f>
        <v>15.02.2016</v>
      </c>
      <c r="E284" s="2">
        <f>'Исходные данные'!B286</f>
        <v>2553.0500000000002</v>
      </c>
      <c r="F284" s="13">
        <f t="shared" si="36"/>
        <v>1.1414003227868759</v>
      </c>
      <c r="G284" s="13">
        <f t="shared" si="37"/>
        <v>0.45467362593466432</v>
      </c>
      <c r="H284" s="13">
        <f t="shared" si="38"/>
        <v>1.3098330798557464E-3</v>
      </c>
      <c r="I284" s="13">
        <f t="shared" si="42"/>
        <v>0.13225586191951588</v>
      </c>
      <c r="J284" s="19">
        <f t="shared" si="39"/>
        <v>1.7323310294701581E-4</v>
      </c>
      <c r="K284" s="13">
        <f t="shared" si="43"/>
        <v>0.94538434097425661</v>
      </c>
      <c r="L284" s="13">
        <f t="shared" si="40"/>
        <v>-5.6163724146830206E-2</v>
      </c>
      <c r="M284" s="13">
        <f t="shared" si="44"/>
        <v>3.1543639100412258E-3</v>
      </c>
      <c r="N284" s="19">
        <f t="shared" si="41"/>
        <v>4.1316901952751136E-6</v>
      </c>
    </row>
    <row r="285" spans="1:14" x14ac:dyDescent="0.2">
      <c r="A285" s="5">
        <v>283</v>
      </c>
      <c r="B285" s="2" t="str">
        <f>'Исходные данные'!A535</f>
        <v>16.02.2015</v>
      </c>
      <c r="C285" s="2">
        <f>'Исходные данные'!B535</f>
        <v>2322.61</v>
      </c>
      <c r="D285" s="6" t="str">
        <f>'Исходные данные'!A287</f>
        <v>12.02.2016</v>
      </c>
      <c r="E285" s="2">
        <f>'Исходные данные'!B287</f>
        <v>2541.46</v>
      </c>
      <c r="F285" s="13">
        <f t="shared" si="36"/>
        <v>1.0942258924227486</v>
      </c>
      <c r="G285" s="13">
        <f t="shared" si="37"/>
        <v>0.45340461089466422</v>
      </c>
      <c r="H285" s="13">
        <f t="shared" si="38"/>
        <v>1.3061772753766331E-3</v>
      </c>
      <c r="I285" s="13">
        <f t="shared" si="42"/>
        <v>9.0047165704070745E-2</v>
      </c>
      <c r="J285" s="19">
        <f t="shared" si="39"/>
        <v>1.1761756155473133E-4</v>
      </c>
      <c r="K285" s="13">
        <f t="shared" si="43"/>
        <v>0.90631131210763183</v>
      </c>
      <c r="L285" s="13">
        <f t="shared" si="40"/>
        <v>-9.8372420362275378E-2</v>
      </c>
      <c r="M285" s="13">
        <f t="shared" si="44"/>
        <v>9.6771330879321903E-3</v>
      </c>
      <c r="N285" s="19">
        <f t="shared" si="41"/>
        <v>1.2640051330252333E-5</v>
      </c>
    </row>
    <row r="286" spans="1:14" x14ac:dyDescent="0.2">
      <c r="A286" s="5">
        <v>284</v>
      </c>
      <c r="B286" s="2" t="str">
        <f>'Исходные данные'!A536</f>
        <v>13.02.2015</v>
      </c>
      <c r="C286" s="2">
        <f>'Исходные данные'!B536</f>
        <v>2339.2199999999998</v>
      </c>
      <c r="D286" s="6" t="str">
        <f>'Исходные данные'!A288</f>
        <v>11.02.2016</v>
      </c>
      <c r="E286" s="2">
        <f>'Исходные данные'!B288</f>
        <v>2505.19</v>
      </c>
      <c r="F286" s="13">
        <f t="shared" si="36"/>
        <v>1.0709510007609375</v>
      </c>
      <c r="G286" s="13">
        <f t="shared" si="37"/>
        <v>0.45213913773411296</v>
      </c>
      <c r="H286" s="13">
        <f t="shared" si="38"/>
        <v>1.3025316744162691E-3</v>
      </c>
      <c r="I286" s="13">
        <f t="shared" si="42"/>
        <v>6.8547039495511913E-2</v>
      </c>
      <c r="J286" s="19">
        <f t="shared" si="39"/>
        <v>8.9284690130367263E-5</v>
      </c>
      <c r="K286" s="13">
        <f t="shared" si="43"/>
        <v>0.8870334849722552</v>
      </c>
      <c r="L286" s="13">
        <f t="shared" si="40"/>
        <v>-0.1198725465708342</v>
      </c>
      <c r="M286" s="13">
        <f t="shared" si="44"/>
        <v>1.4369427421376786E-2</v>
      </c>
      <c r="N286" s="19">
        <f t="shared" si="41"/>
        <v>1.8716634359568958E-5</v>
      </c>
    </row>
    <row r="287" spans="1:14" x14ac:dyDescent="0.2">
      <c r="A287" s="5">
        <v>285</v>
      </c>
      <c r="B287" s="2" t="str">
        <f>'Исходные данные'!A537</f>
        <v>12.02.2015</v>
      </c>
      <c r="C287" s="2">
        <f>'Исходные данные'!B537</f>
        <v>2311.3000000000002</v>
      </c>
      <c r="D287" s="6" t="str">
        <f>'Исходные данные'!A289</f>
        <v>10.02.2016</v>
      </c>
      <c r="E287" s="2">
        <f>'Исходные данные'!B289</f>
        <v>2496.08</v>
      </c>
      <c r="F287" s="13">
        <f t="shared" si="36"/>
        <v>1.0799463505386577</v>
      </c>
      <c r="G287" s="13">
        <f t="shared" si="37"/>
        <v>0.45087719656746228</v>
      </c>
      <c r="H287" s="13">
        <f t="shared" si="38"/>
        <v>1.2988962484961645E-3</v>
      </c>
      <c r="I287" s="13">
        <f t="shared" si="42"/>
        <v>7.6911364475094668E-2</v>
      </c>
      <c r="J287" s="19">
        <f t="shared" si="39"/>
        <v>9.989988278342164E-5</v>
      </c>
      <c r="K287" s="13">
        <f t="shared" si="43"/>
        <v>0.89448403729090109</v>
      </c>
      <c r="L287" s="13">
        <f t="shared" si="40"/>
        <v>-0.11150822159125147</v>
      </c>
      <c r="M287" s="13">
        <f t="shared" si="44"/>
        <v>1.2434083482443615E-2</v>
      </c>
      <c r="N287" s="19">
        <f t="shared" si="41"/>
        <v>1.6150584388834137E-5</v>
      </c>
    </row>
    <row r="288" spans="1:14" x14ac:dyDescent="0.2">
      <c r="A288" s="5">
        <v>286</v>
      </c>
      <c r="B288" s="2" t="str">
        <f>'Исходные данные'!A538</f>
        <v>11.02.2015</v>
      </c>
      <c r="C288" s="2">
        <f>'Исходные данные'!B538</f>
        <v>2281.7800000000002</v>
      </c>
      <c r="D288" s="6" t="str">
        <f>'Исходные данные'!A290</f>
        <v>09.02.2016</v>
      </c>
      <c r="E288" s="2">
        <f>'Исходные данные'!B290</f>
        <v>2432.67</v>
      </c>
      <c r="F288" s="13">
        <f t="shared" si="36"/>
        <v>1.0661281981610846</v>
      </c>
      <c r="G288" s="13">
        <f t="shared" si="37"/>
        <v>0.44961877753675411</v>
      </c>
      <c r="H288" s="13">
        <f t="shared" si="38"/>
        <v>1.2952709692173124E-3</v>
      </c>
      <c r="I288" s="13">
        <f t="shared" si="42"/>
        <v>6.4033579451989536E-2</v>
      </c>
      <c r="J288" s="19">
        <f t="shared" si="39"/>
        <v>8.2940836519232263E-5</v>
      </c>
      <c r="K288" s="13">
        <f t="shared" si="43"/>
        <v>0.88303891622500053</v>
      </c>
      <c r="L288" s="13">
        <f t="shared" si="40"/>
        <v>-0.12438600661435656</v>
      </c>
      <c r="M288" s="13">
        <f t="shared" si="44"/>
        <v>1.5471878641466727E-2</v>
      </c>
      <c r="N288" s="19">
        <f t="shared" si="41"/>
        <v>2.0040275243545242E-5</v>
      </c>
    </row>
    <row r="289" spans="1:14" x14ac:dyDescent="0.2">
      <c r="A289" s="5">
        <v>287</v>
      </c>
      <c r="B289" s="2" t="str">
        <f>'Исходные данные'!A539</f>
        <v>10.02.2015</v>
      </c>
      <c r="C289" s="2">
        <f>'Исходные данные'!B539</f>
        <v>2259.11</v>
      </c>
      <c r="D289" s="6" t="str">
        <f>'Исходные данные'!A291</f>
        <v>08.02.2016</v>
      </c>
      <c r="E289" s="2">
        <f>'Исходные данные'!B291</f>
        <v>2455.6</v>
      </c>
      <c r="F289" s="13">
        <f t="shared" si="36"/>
        <v>1.0869767297741144</v>
      </c>
      <c r="G289" s="13">
        <f t="shared" si="37"/>
        <v>0.44836387081154494</v>
      </c>
      <c r="H289" s="13">
        <f t="shared" si="38"/>
        <v>1.2916558082599696E-3</v>
      </c>
      <c r="I289" s="13">
        <f t="shared" si="42"/>
        <v>8.3400200158418536E-2</v>
      </c>
      <c r="J289" s="19">
        <f t="shared" si="39"/>
        <v>1.0772435294466534E-4</v>
      </c>
      <c r="K289" s="13">
        <f t="shared" si="43"/>
        <v>0.90030706914714165</v>
      </c>
      <c r="L289" s="13">
        <f t="shared" si="40"/>
        <v>-0.10501938590792768</v>
      </c>
      <c r="M289" s="13">
        <f t="shared" si="44"/>
        <v>1.1029071416478216E-2</v>
      </c>
      <c r="N289" s="19">
        <f t="shared" si="41"/>
        <v>1.4245764154808098E-5</v>
      </c>
    </row>
    <row r="290" spans="1:14" x14ac:dyDescent="0.2">
      <c r="A290" s="5">
        <v>288</v>
      </c>
      <c r="B290" s="2" t="str">
        <f>'Исходные данные'!A540</f>
        <v>09.02.2015</v>
      </c>
      <c r="C290" s="2">
        <f>'Исходные данные'!B540</f>
        <v>2275.12</v>
      </c>
      <c r="D290" s="6" t="str">
        <f>'Исходные данные'!A292</f>
        <v>05.02.2016</v>
      </c>
      <c r="E290" s="2">
        <f>'Исходные данные'!B292</f>
        <v>2465.7600000000002</v>
      </c>
      <c r="F290" s="13">
        <f t="shared" si="36"/>
        <v>1.0837933823270862</v>
      </c>
      <c r="G290" s="13">
        <f t="shared" si="37"/>
        <v>0.44711246658882814</v>
      </c>
      <c r="H290" s="13">
        <f t="shared" si="38"/>
        <v>1.2880507373834347E-3</v>
      </c>
      <c r="I290" s="13">
        <f t="shared" si="42"/>
        <v>8.0467278140356951E-2</v>
      </c>
      <c r="J290" s="19">
        <f t="shared" si="39"/>
        <v>1.0364593694392471E-4</v>
      </c>
      <c r="K290" s="13">
        <f t="shared" si="43"/>
        <v>0.89767040717305646</v>
      </c>
      <c r="L290" s="13">
        <f t="shared" si="40"/>
        <v>-0.10795230792598914</v>
      </c>
      <c r="M290" s="13">
        <f t="shared" si="44"/>
        <v>1.1653700786547554E-2</v>
      </c>
      <c r="N290" s="19">
        <f t="shared" si="41"/>
        <v>1.501055789135849E-5</v>
      </c>
    </row>
    <row r="291" spans="1:14" x14ac:dyDescent="0.2">
      <c r="A291" s="5">
        <v>289</v>
      </c>
      <c r="B291" s="2" t="str">
        <f>'Исходные данные'!A541</f>
        <v>06.02.2015</v>
      </c>
      <c r="C291" s="2">
        <f>'Исходные данные'!B541</f>
        <v>2375.5</v>
      </c>
      <c r="D291" s="6" t="str">
        <f>'Исходные данные'!A293</f>
        <v>04.02.2016</v>
      </c>
      <c r="E291" s="2">
        <f>'Исходные данные'!B293</f>
        <v>2645.94</v>
      </c>
      <c r="F291" s="13">
        <f t="shared" si="36"/>
        <v>1.1138455062092192</v>
      </c>
      <c r="G291" s="13">
        <f t="shared" si="37"/>
        <v>0.44586455509295808</v>
      </c>
      <c r="H291" s="13">
        <f t="shared" si="38"/>
        <v>1.2844557284258274E-3</v>
      </c>
      <c r="I291" s="13">
        <f t="shared" si="42"/>
        <v>0.10781844805386519</v>
      </c>
      <c r="J291" s="19">
        <f t="shared" si="39"/>
        <v>1.3848802323276964E-4</v>
      </c>
      <c r="K291" s="13">
        <f t="shared" si="43"/>
        <v>0.92256159281931449</v>
      </c>
      <c r="L291" s="13">
        <f t="shared" si="40"/>
        <v>-8.0601138012480936E-2</v>
      </c>
      <c r="M291" s="13">
        <f t="shared" si="44"/>
        <v>6.4965434489069815E-3</v>
      </c>
      <c r="N291" s="19">
        <f t="shared" si="41"/>
        <v>8.3445224479158536E-6</v>
      </c>
    </row>
    <row r="292" spans="1:14" x14ac:dyDescent="0.2">
      <c r="A292" s="5">
        <v>290</v>
      </c>
      <c r="B292" s="2" t="str">
        <f>'Исходные данные'!A542</f>
        <v>05.02.2015</v>
      </c>
      <c r="C292" s="2">
        <f>'Исходные данные'!B542</f>
        <v>2249.7399999999998</v>
      </c>
      <c r="D292" s="6" t="str">
        <f>'Исходные данные'!A294</f>
        <v>03.02.2016</v>
      </c>
      <c r="E292" s="2">
        <f>'Исходные данные'!B294</f>
        <v>2604.46</v>
      </c>
      <c r="F292" s="13">
        <f t="shared" si="36"/>
        <v>1.1576715531572539</v>
      </c>
      <c r="G292" s="13">
        <f t="shared" si="37"/>
        <v>0.44462012657557298</v>
      </c>
      <c r="H292" s="13">
        <f t="shared" si="38"/>
        <v>1.280870753303868E-3</v>
      </c>
      <c r="I292" s="13">
        <f t="shared" si="42"/>
        <v>0.14641070606728626</v>
      </c>
      <c r="J292" s="19">
        <f t="shared" si="39"/>
        <v>1.8753319137215614E-4</v>
      </c>
      <c r="K292" s="13">
        <f t="shared" si="43"/>
        <v>0.95886126584753995</v>
      </c>
      <c r="L292" s="13">
        <f t="shared" si="40"/>
        <v>-4.2008879999059889E-2</v>
      </c>
      <c r="M292" s="13">
        <f t="shared" si="44"/>
        <v>1.7647459987754047E-3</v>
      </c>
      <c r="N292" s="19">
        <f t="shared" si="41"/>
        <v>2.2604115368414395E-6</v>
      </c>
    </row>
    <row r="293" spans="1:14" x14ac:dyDescent="0.2">
      <c r="A293" s="5">
        <v>291</v>
      </c>
      <c r="B293" s="2" t="str">
        <f>'Исходные данные'!A543</f>
        <v>04.02.2015</v>
      </c>
      <c r="C293" s="2">
        <f>'Исходные данные'!B543</f>
        <v>2330.75</v>
      </c>
      <c r="D293" s="6" t="str">
        <f>'Исходные данные'!A295</f>
        <v>02.02.2016</v>
      </c>
      <c r="E293" s="2">
        <f>'Исходные данные'!B295</f>
        <v>2566.7199999999998</v>
      </c>
      <c r="F293" s="13">
        <f t="shared" si="36"/>
        <v>1.1012420894561836</v>
      </c>
      <c r="G293" s="13">
        <f t="shared" si="37"/>
        <v>0.44337917131551952</v>
      </c>
      <c r="H293" s="13">
        <f t="shared" si="38"/>
        <v>1.2772957840126592E-3</v>
      </c>
      <c r="I293" s="13">
        <f t="shared" si="42"/>
        <v>9.64387150017567E-2</v>
      </c>
      <c r="J293" s="19">
        <f t="shared" si="39"/>
        <v>1.2318076408734222E-4</v>
      </c>
      <c r="K293" s="13">
        <f t="shared" si="43"/>
        <v>0.9121225973124617</v>
      </c>
      <c r="L293" s="13">
        <f t="shared" si="40"/>
        <v>-9.1980871064589506E-2</v>
      </c>
      <c r="M293" s="13">
        <f t="shared" si="44"/>
        <v>8.460480641800619E-3</v>
      </c>
      <c r="N293" s="19">
        <f t="shared" si="41"/>
        <v>1.0806536254492647E-5</v>
      </c>
    </row>
    <row r="294" spans="1:14" x14ac:dyDescent="0.2">
      <c r="A294" s="5">
        <v>292</v>
      </c>
      <c r="B294" s="2" t="str">
        <f>'Исходные данные'!A544</f>
        <v>03.02.2015</v>
      </c>
      <c r="C294" s="2">
        <f>'Исходные данные'!B544</f>
        <v>2372.62</v>
      </c>
      <c r="D294" s="6" t="str">
        <f>'Исходные данные'!A296</f>
        <v>01.02.2016</v>
      </c>
      <c r="E294" s="2">
        <f>'Исходные данные'!B296</f>
        <v>2582.11</v>
      </c>
      <c r="F294" s="13">
        <f t="shared" si="36"/>
        <v>1.0882947964697256</v>
      </c>
      <c r="G294" s="13">
        <f t="shared" si="37"/>
        <v>0.44214167961877637</v>
      </c>
      <c r="H294" s="13">
        <f t="shared" si="38"/>
        <v>1.273730792625466E-3</v>
      </c>
      <c r="I294" s="13">
        <f t="shared" si="42"/>
        <v>8.4612064370329754E-2</v>
      </c>
      <c r="J294" s="19">
        <f t="shared" si="39"/>
        <v>1.0777299181609706E-4</v>
      </c>
      <c r="K294" s="13">
        <f t="shared" si="43"/>
        <v>0.90139878043328192</v>
      </c>
      <c r="L294" s="13">
        <f t="shared" si="40"/>
        <v>-0.10380752169601637</v>
      </c>
      <c r="M294" s="13">
        <f t="shared" si="44"/>
        <v>1.0776001560668887E-2</v>
      </c>
      <c r="N294" s="19">
        <f t="shared" si="41"/>
        <v>1.3725725009204039E-5</v>
      </c>
    </row>
    <row r="295" spans="1:14" x14ac:dyDescent="0.2">
      <c r="A295" s="5">
        <v>293</v>
      </c>
      <c r="B295" s="2" t="str">
        <f>'Исходные данные'!A545</f>
        <v>02.02.2015</v>
      </c>
      <c r="C295" s="2">
        <f>'Исходные данные'!B545</f>
        <v>2328.83</v>
      </c>
      <c r="D295" s="6" t="str">
        <f>'Исходные данные'!A297</f>
        <v>29.01.2016</v>
      </c>
      <c r="E295" s="2">
        <f>'Исходные данные'!B297</f>
        <v>2650.01</v>
      </c>
      <c r="F295" s="13">
        <f t="shared" si="36"/>
        <v>1.1379147468900694</v>
      </c>
      <c r="G295" s="13">
        <f t="shared" si="37"/>
        <v>0.44090764181837888</v>
      </c>
      <c r="H295" s="13">
        <f t="shared" si="38"/>
        <v>1.2701757512934989E-3</v>
      </c>
      <c r="I295" s="13">
        <f t="shared" si="42"/>
        <v>0.12919741803853951</v>
      </c>
      <c r="J295" s="19">
        <f t="shared" si="39"/>
        <v>1.6410342752228217E-4</v>
      </c>
      <c r="K295" s="13">
        <f t="shared" si="43"/>
        <v>0.94249735311703187</v>
      </c>
      <c r="L295" s="13">
        <f t="shared" si="40"/>
        <v>-5.9222168027806603E-2</v>
      </c>
      <c r="M295" s="13">
        <f t="shared" si="44"/>
        <v>3.5072651859137456E-3</v>
      </c>
      <c r="N295" s="19">
        <f t="shared" si="41"/>
        <v>4.4548431925035247E-6</v>
      </c>
    </row>
    <row r="296" spans="1:14" x14ac:dyDescent="0.2">
      <c r="A296" s="5">
        <v>294</v>
      </c>
      <c r="B296" s="2" t="str">
        <f>'Исходные данные'!A546</f>
        <v>30.01.2015</v>
      </c>
      <c r="C296" s="2">
        <f>'Исходные данные'!B546</f>
        <v>2340.42</v>
      </c>
      <c r="D296" s="6" t="str">
        <f>'Исходные данные'!A298</f>
        <v>28.01.2016</v>
      </c>
      <c r="E296" s="2">
        <f>'Исходные данные'!B298</f>
        <v>2650.48</v>
      </c>
      <c r="F296" s="13">
        <f t="shared" si="36"/>
        <v>1.1324804949538971</v>
      </c>
      <c r="G296" s="13">
        <f t="shared" si="37"/>
        <v>0.43967704827434301</v>
      </c>
      <c r="H296" s="13">
        <f t="shared" si="38"/>
        <v>1.2666306322456947E-3</v>
      </c>
      <c r="I296" s="13">
        <f t="shared" si="42"/>
        <v>0.12441035522796816</v>
      </c>
      <c r="J296" s="19">
        <f t="shared" si="39"/>
        <v>1.5758196690031278E-4</v>
      </c>
      <c r="K296" s="13">
        <f t="shared" si="43"/>
        <v>0.93799634099814388</v>
      </c>
      <c r="L296" s="13">
        <f t="shared" si="40"/>
        <v>-6.4009230838377992E-2</v>
      </c>
      <c r="M296" s="13">
        <f t="shared" si="44"/>
        <v>4.0971816325207459E-3</v>
      </c>
      <c r="N296" s="19">
        <f t="shared" si="41"/>
        <v>5.1896157616252002E-6</v>
      </c>
    </row>
    <row r="297" spans="1:14" x14ac:dyDescent="0.2">
      <c r="A297" s="5">
        <v>295</v>
      </c>
      <c r="B297" s="2" t="str">
        <f>'Исходные данные'!A547</f>
        <v>29.01.2015</v>
      </c>
      <c r="C297" s="2">
        <f>'Исходные данные'!B547</f>
        <v>2266.0500000000002</v>
      </c>
      <c r="D297" s="6" t="str">
        <f>'Исходные данные'!A299</f>
        <v>27.01.2016</v>
      </c>
      <c r="E297" s="2">
        <f>'Исходные данные'!B299</f>
        <v>2708.11</v>
      </c>
      <c r="F297" s="13">
        <f t="shared" si="36"/>
        <v>1.1950795436993888</v>
      </c>
      <c r="G297" s="13">
        <f t="shared" si="37"/>
        <v>0.43844988937359075</v>
      </c>
      <c r="H297" s="13">
        <f t="shared" si="38"/>
        <v>1.2630954077885021E-3</v>
      </c>
      <c r="I297" s="13">
        <f t="shared" si="42"/>
        <v>0.17821274693338382</v>
      </c>
      <c r="J297" s="19">
        <f t="shared" si="39"/>
        <v>2.2509970226093157E-4</v>
      </c>
      <c r="K297" s="13">
        <f t="shared" si="43"/>
        <v>0.98984507387687315</v>
      </c>
      <c r="L297" s="13">
        <f t="shared" si="40"/>
        <v>-1.0206839132962293E-2</v>
      </c>
      <c r="M297" s="13">
        <f t="shared" si="44"/>
        <v>1.0417956508616815E-4</v>
      </c>
      <c r="N297" s="19">
        <f t="shared" si="41"/>
        <v>1.3158873024574234E-7</v>
      </c>
    </row>
    <row r="298" spans="1:14" x14ac:dyDescent="0.2">
      <c r="A298" s="5">
        <v>296</v>
      </c>
      <c r="B298" s="2" t="str">
        <f>'Исходные данные'!A548</f>
        <v>28.01.2015</v>
      </c>
      <c r="C298" s="2">
        <f>'Исходные данные'!B548</f>
        <v>2303.4299999999998</v>
      </c>
      <c r="D298" s="6" t="str">
        <f>'Исходные данные'!A300</f>
        <v>26.01.2016</v>
      </c>
      <c r="E298" s="2">
        <f>'Исходные данные'!B300</f>
        <v>2641.55</v>
      </c>
      <c r="F298" s="13">
        <f t="shared" si="36"/>
        <v>1.1467897874040021</v>
      </c>
      <c r="G298" s="13">
        <f t="shared" si="37"/>
        <v>0.43722615552987426</v>
      </c>
      <c r="H298" s="13">
        <f t="shared" si="38"/>
        <v>1.2595700503056618E-3</v>
      </c>
      <c r="I298" s="13">
        <f t="shared" si="42"/>
        <v>0.13696654968920596</v>
      </c>
      <c r="J298" s="19">
        <f t="shared" si="39"/>
        <v>1.7251896388222607E-4</v>
      </c>
      <c r="K298" s="13">
        <f t="shared" si="43"/>
        <v>0.9498482572300585</v>
      </c>
      <c r="L298" s="13">
        <f t="shared" si="40"/>
        <v>-5.1453036377140174E-2</v>
      </c>
      <c r="M298" s="13">
        <f t="shared" si="44"/>
        <v>2.6474149524272988E-3</v>
      </c>
      <c r="N298" s="19">
        <f t="shared" si="41"/>
        <v>3.3346045848088139E-6</v>
      </c>
    </row>
    <row r="299" spans="1:14" x14ac:dyDescent="0.2">
      <c r="A299" s="5">
        <v>297</v>
      </c>
      <c r="B299" s="2" t="str">
        <f>'Исходные данные'!A549</f>
        <v>27.01.2015</v>
      </c>
      <c r="C299" s="2">
        <f>'Исходные данные'!B549</f>
        <v>2283.87</v>
      </c>
      <c r="D299" s="6" t="str">
        <f>'Исходные данные'!A301</f>
        <v>25.01.2016</v>
      </c>
      <c r="E299" s="2">
        <f>'Исходные данные'!B301</f>
        <v>2711.36</v>
      </c>
      <c r="F299" s="13">
        <f t="shared" si="36"/>
        <v>1.1871779041714285</v>
      </c>
      <c r="G299" s="13">
        <f t="shared" si="37"/>
        <v>0.43600583718370173</v>
      </c>
      <c r="H299" s="13">
        <f t="shared" si="38"/>
        <v>1.2560545322579946E-3</v>
      </c>
      <c r="I299" s="13">
        <f t="shared" si="42"/>
        <v>0.17157898154233792</v>
      </c>
      <c r="J299" s="19">
        <f t="shared" si="39"/>
        <v>2.1551255740646433E-4</v>
      </c>
      <c r="K299" s="13">
        <f t="shared" si="43"/>
        <v>0.98330040578047928</v>
      </c>
      <c r="L299" s="13">
        <f t="shared" si="40"/>
        <v>-1.6840604524008249E-2</v>
      </c>
      <c r="M299" s="13">
        <f t="shared" si="44"/>
        <v>2.8360596073404335E-4</v>
      </c>
      <c r="N299" s="19">
        <f t="shared" si="41"/>
        <v>3.5622455235537801E-7</v>
      </c>
    </row>
    <row r="300" spans="1:14" x14ac:dyDescent="0.2">
      <c r="A300" s="5">
        <v>298</v>
      </c>
      <c r="B300" s="2" t="str">
        <f>'Исходные данные'!A550</f>
        <v>26.01.2015</v>
      </c>
      <c r="C300" s="2">
        <f>'Исходные данные'!B550</f>
        <v>2211.12</v>
      </c>
      <c r="D300" s="6" t="str">
        <f>'Исходные данные'!A302</f>
        <v>22.01.2016</v>
      </c>
      <c r="E300" s="2">
        <f>'Исходные данные'!B302</f>
        <v>2845.9</v>
      </c>
      <c r="F300" s="13">
        <f t="shared" si="36"/>
        <v>1.2870852780491335</v>
      </c>
      <c r="G300" s="13">
        <f t="shared" si="37"/>
        <v>0.43478892480226194</v>
      </c>
      <c r="H300" s="13">
        <f t="shared" si="38"/>
        <v>1.2525488261831827E-3</v>
      </c>
      <c r="I300" s="13">
        <f t="shared" si="42"/>
        <v>0.25238018752925706</v>
      </c>
      <c r="J300" s="19">
        <f t="shared" si="39"/>
        <v>3.1611850764166243E-4</v>
      </c>
      <c r="K300" s="13">
        <f t="shared" si="43"/>
        <v>1.0660503971079995</v>
      </c>
      <c r="L300" s="13">
        <f t="shared" si="40"/>
        <v>6.3960601462910924E-2</v>
      </c>
      <c r="M300" s="13">
        <f t="shared" si="44"/>
        <v>4.090958539497337E-3</v>
      </c>
      <c r="N300" s="19">
        <f t="shared" si="41"/>
        <v>5.1241253166114567E-6</v>
      </c>
    </row>
    <row r="301" spans="1:14" x14ac:dyDescent="0.2">
      <c r="A301" s="5">
        <v>299</v>
      </c>
      <c r="B301" s="2" t="str">
        <f>'Исходные данные'!A551</f>
        <v>23.01.2015</v>
      </c>
      <c r="C301" s="2">
        <f>'Исходные данные'!B551</f>
        <v>2275.62</v>
      </c>
      <c r="D301" s="6" t="str">
        <f>'Исходные данные'!A303</f>
        <v>21.01.2016</v>
      </c>
      <c r="E301" s="2">
        <f>'Исходные данные'!B303</f>
        <v>2643.52</v>
      </c>
      <c r="F301" s="13">
        <f t="shared" si="36"/>
        <v>1.161670226136174</v>
      </c>
      <c r="G301" s="13">
        <f t="shared" si="37"/>
        <v>0.43357540887935048</v>
      </c>
      <c r="H301" s="13">
        <f t="shared" si="38"/>
        <v>1.2490529046955583E-3</v>
      </c>
      <c r="I301" s="13">
        <f t="shared" si="42"/>
        <v>0.14985881964542833</v>
      </c>
      <c r="J301" s="19">
        <f t="shared" si="39"/>
        <v>1.8718159397237006E-4</v>
      </c>
      <c r="K301" s="13">
        <f t="shared" si="43"/>
        <v>0.96217323513953901</v>
      </c>
      <c r="L301" s="13">
        <f t="shared" si="40"/>
        <v>-3.8560766420917811E-2</v>
      </c>
      <c r="M301" s="13">
        <f t="shared" si="44"/>
        <v>1.486932706968574E-3</v>
      </c>
      <c r="N301" s="19">
        <f t="shared" si="41"/>
        <v>1.8572576167259269E-6</v>
      </c>
    </row>
    <row r="302" spans="1:14" x14ac:dyDescent="0.2">
      <c r="A302" s="5">
        <v>300</v>
      </c>
      <c r="B302" s="2" t="str">
        <f>'Исходные данные'!A552</f>
        <v>22.01.2015</v>
      </c>
      <c r="C302" s="2">
        <f>'Исходные данные'!B552</f>
        <v>2239.52</v>
      </c>
      <c r="D302" s="6" t="str">
        <f>'Исходные данные'!A304</f>
        <v>20.01.2016</v>
      </c>
      <c r="E302" s="2">
        <f>'Исходные данные'!B304</f>
        <v>2604.64</v>
      </c>
      <c r="F302" s="13">
        <f t="shared" si="36"/>
        <v>1.1630349360577266</v>
      </c>
      <c r="G302" s="13">
        <f t="shared" si="37"/>
        <v>0.43236527993529511</v>
      </c>
      <c r="H302" s="13">
        <f t="shared" si="38"/>
        <v>1.2455667404858877E-3</v>
      </c>
      <c r="I302" s="13">
        <f t="shared" si="42"/>
        <v>0.15103291268786395</v>
      </c>
      <c r="J302" s="19">
        <f t="shared" si="39"/>
        <v>1.8812157276271236E-4</v>
      </c>
      <c r="K302" s="13">
        <f t="shared" si="43"/>
        <v>0.96330357947539647</v>
      </c>
      <c r="L302" s="13">
        <f t="shared" si="40"/>
        <v>-3.7386673378482199E-2</v>
      </c>
      <c r="M302" s="13">
        <f t="shared" si="44"/>
        <v>1.3977633463093013E-3</v>
      </c>
      <c r="N302" s="19">
        <f t="shared" si="41"/>
        <v>1.7410075352331234E-6</v>
      </c>
    </row>
    <row r="303" spans="1:14" x14ac:dyDescent="0.2">
      <c r="A303" s="5">
        <v>301</v>
      </c>
      <c r="B303" s="2" t="str">
        <f>'Исходные данные'!A553</f>
        <v>21.01.2015</v>
      </c>
      <c r="C303" s="2">
        <f>'Исходные данные'!B553</f>
        <v>2211.13</v>
      </c>
      <c r="D303" s="6" t="str">
        <f>'Исходные данные'!A305</f>
        <v>19.01.2016</v>
      </c>
      <c r="E303" s="2">
        <f>'Исходные данные'!B305</f>
        <v>2617.27</v>
      </c>
      <c r="F303" s="13">
        <f t="shared" si="36"/>
        <v>1.1836798379109323</v>
      </c>
      <c r="G303" s="13">
        <f t="shared" si="37"/>
        <v>0.43115852851688174</v>
      </c>
      <c r="H303" s="13">
        <f t="shared" si="38"/>
        <v>1.2420903063211583E-3</v>
      </c>
      <c r="I303" s="13">
        <f t="shared" si="42"/>
        <v>0.16862809272538248</v>
      </c>
      <c r="J303" s="19">
        <f t="shared" si="39"/>
        <v>2.0945131934762301E-4</v>
      </c>
      <c r="K303" s="13">
        <f t="shared" si="43"/>
        <v>0.98040307256588111</v>
      </c>
      <c r="L303" s="13">
        <f t="shared" si="40"/>
        <v>-1.9791493340963695E-2</v>
      </c>
      <c r="M303" s="13">
        <f t="shared" si="44"/>
        <v>3.9170320866540589E-4</v>
      </c>
      <c r="N303" s="19">
        <f t="shared" si="41"/>
        <v>4.865307584381946E-7</v>
      </c>
    </row>
    <row r="304" spans="1:14" x14ac:dyDescent="0.2">
      <c r="A304" s="5">
        <v>302</v>
      </c>
      <c r="B304" s="2" t="str">
        <f>'Исходные данные'!A554</f>
        <v>20.01.2015</v>
      </c>
      <c r="C304" s="2">
        <f>'Исходные данные'!B554</f>
        <v>2194.71</v>
      </c>
      <c r="D304" s="6" t="str">
        <f>'Исходные данные'!A306</f>
        <v>18.01.2016</v>
      </c>
      <c r="E304" s="2">
        <f>'Исходные данные'!B306</f>
        <v>2552.58</v>
      </c>
      <c r="F304" s="13">
        <f t="shared" si="36"/>
        <v>1.1630602676435611</v>
      </c>
      <c r="G304" s="13">
        <f t="shared" si="37"/>
        <v>0.42995514519728067</v>
      </c>
      <c r="H304" s="13">
        <f t="shared" si="38"/>
        <v>1.2386235750443662E-3</v>
      </c>
      <c r="I304" s="13">
        <f t="shared" si="42"/>
        <v>0.15105469303958402</v>
      </c>
      <c r="J304" s="19">
        <f t="shared" si="39"/>
        <v>1.870999039199189E-4</v>
      </c>
      <c r="K304" s="13">
        <f t="shared" si="43"/>
        <v>0.96332456079466011</v>
      </c>
      <c r="L304" s="13">
        <f t="shared" si="40"/>
        <v>-3.7364893026762082E-2</v>
      </c>
      <c r="M304" s="13">
        <f t="shared" si="44"/>
        <v>1.3961352309013653E-3</v>
      </c>
      <c r="N304" s="19">
        <f t="shared" si="41"/>
        <v>1.7292860109444407E-6</v>
      </c>
    </row>
    <row r="305" spans="1:14" x14ac:dyDescent="0.2">
      <c r="A305" s="5">
        <v>303</v>
      </c>
      <c r="B305" s="2" t="str">
        <f>'Исходные данные'!A555</f>
        <v>19.01.2015</v>
      </c>
      <c r="C305" s="2">
        <f>'Исходные данные'!B555</f>
        <v>2201.23</v>
      </c>
      <c r="D305" s="6" t="str">
        <f>'Исходные данные'!A307</f>
        <v>15.01.2016</v>
      </c>
      <c r="E305" s="2">
        <f>'Исходные данные'!B307</f>
        <v>2551.63</v>
      </c>
      <c r="F305" s="13">
        <f t="shared" si="36"/>
        <v>1.159183729096914</v>
      </c>
      <c r="G305" s="13">
        <f t="shared" si="37"/>
        <v>0.42875512057597309</v>
      </c>
      <c r="H305" s="13">
        <f t="shared" si="38"/>
        <v>1.235166519574305E-3</v>
      </c>
      <c r="I305" s="13">
        <f t="shared" si="42"/>
        <v>0.1477160756050129</v>
      </c>
      <c r="J305" s="19">
        <f t="shared" si="39"/>
        <v>1.8245395099021868E-4</v>
      </c>
      <c r="K305" s="13">
        <f t="shared" si="43"/>
        <v>0.96011375143529776</v>
      </c>
      <c r="L305" s="13">
        <f t="shared" si="40"/>
        <v>-4.0703510461333303E-2</v>
      </c>
      <c r="M305" s="13">
        <f t="shared" si="44"/>
        <v>1.6567757638758607E-3</v>
      </c>
      <c r="N305" s="19">
        <f t="shared" si="41"/>
        <v>2.0463939539816074E-6</v>
      </c>
    </row>
    <row r="306" spans="1:14" x14ac:dyDescent="0.2">
      <c r="A306" s="5">
        <v>304</v>
      </c>
      <c r="B306" s="2" t="str">
        <f>'Исходные данные'!A556</f>
        <v>16.01.2015</v>
      </c>
      <c r="C306" s="2">
        <f>'Исходные данные'!B556</f>
        <v>2167.54</v>
      </c>
      <c r="D306" s="6" t="str">
        <f>'Исходные данные'!A308</f>
        <v>14.01.2016</v>
      </c>
      <c r="E306" s="2">
        <f>'Исходные данные'!B308</f>
        <v>2620.9</v>
      </c>
      <c r="F306" s="13">
        <f t="shared" si="36"/>
        <v>1.2091587698496915</v>
      </c>
      <c r="G306" s="13">
        <f t="shared" si="37"/>
        <v>0.42755844527867698</v>
      </c>
      <c r="H306" s="13">
        <f t="shared" si="38"/>
        <v>1.2317191129053509E-3</v>
      </c>
      <c r="I306" s="13">
        <f t="shared" si="42"/>
        <v>0.18992488629395846</v>
      </c>
      <c r="J306" s="19">
        <f t="shared" si="39"/>
        <v>2.3393411246464414E-4</v>
      </c>
      <c r="K306" s="13">
        <f t="shared" si="43"/>
        <v>1.0015064337606978</v>
      </c>
      <c r="L306" s="13">
        <f t="shared" si="40"/>
        <v>1.5053002276123376E-3</v>
      </c>
      <c r="M306" s="13">
        <f t="shared" si="44"/>
        <v>2.2659287752500942E-6</v>
      </c>
      <c r="N306" s="19">
        <f t="shared" si="41"/>
        <v>2.7909877809577541E-9</v>
      </c>
    </row>
    <row r="307" spans="1:14" x14ac:dyDescent="0.2">
      <c r="A307" s="5">
        <v>305</v>
      </c>
      <c r="B307" s="2" t="str">
        <f>'Исходные данные'!A557</f>
        <v>15.01.2015</v>
      </c>
      <c r="C307" s="2">
        <f>'Исходные данные'!B557</f>
        <v>2234.59</v>
      </c>
      <c r="D307" s="6" t="str">
        <f>'Исходные данные'!A309</f>
        <v>13.01.2016</v>
      </c>
      <c r="E307" s="2">
        <f>'Исходные данные'!B309</f>
        <v>2578.08</v>
      </c>
      <c r="F307" s="13">
        <f t="shared" si="36"/>
        <v>1.1537149991721076</v>
      </c>
      <c r="G307" s="13">
        <f t="shared" si="37"/>
        <v>0.42636510995727506</v>
      </c>
      <c r="H307" s="13">
        <f t="shared" si="38"/>
        <v>1.2282813281072568E-3</v>
      </c>
      <c r="I307" s="13">
        <f t="shared" si="42"/>
        <v>0.14298716979587325</v>
      </c>
      <c r="J307" s="19">
        <f t="shared" si="39"/>
        <v>1.7562847081917303E-4</v>
      </c>
      <c r="K307" s="13">
        <f t="shared" si="43"/>
        <v>0.95558418233257847</v>
      </c>
      <c r="L307" s="13">
        <f t="shared" si="40"/>
        <v>-4.5432416270472911E-2</v>
      </c>
      <c r="M307" s="13">
        <f t="shared" si="44"/>
        <v>2.0641044481735215E-3</v>
      </c>
      <c r="N307" s="19">
        <f t="shared" si="41"/>
        <v>2.5353009529546694E-6</v>
      </c>
    </row>
    <row r="308" spans="1:14" x14ac:dyDescent="0.2">
      <c r="A308" s="5">
        <v>306</v>
      </c>
      <c r="B308" s="2" t="str">
        <f>'Исходные данные'!A558</f>
        <v>14.01.2015</v>
      </c>
      <c r="C308" s="2">
        <f>'Исходные данные'!B558</f>
        <v>2205.29</v>
      </c>
      <c r="D308" s="6" t="str">
        <f>'Исходные данные'!A310</f>
        <v>12.01.2016</v>
      </c>
      <c r="E308" s="2">
        <f>'Исходные данные'!B310</f>
        <v>2640.02</v>
      </c>
      <c r="F308" s="13">
        <f t="shared" si="36"/>
        <v>1.197130536119966</v>
      </c>
      <c r="G308" s="13">
        <f t="shared" si="37"/>
        <v>0.42517510528974045</v>
      </c>
      <c r="H308" s="13">
        <f t="shared" si="38"/>
        <v>1.2248531383249369E-3</v>
      </c>
      <c r="I308" s="13">
        <f t="shared" si="42"/>
        <v>0.17992747336182038</v>
      </c>
      <c r="J308" s="19">
        <f t="shared" si="39"/>
        <v>2.2038473041810218E-4</v>
      </c>
      <c r="K308" s="13">
        <f t="shared" si="43"/>
        <v>0.9915438434313939</v>
      </c>
      <c r="L308" s="13">
        <f t="shared" si="40"/>
        <v>-8.4921127045257654E-3</v>
      </c>
      <c r="M308" s="13">
        <f t="shared" si="44"/>
        <v>7.2115978186365997E-5</v>
      </c>
      <c r="N308" s="19">
        <f t="shared" si="41"/>
        <v>8.8331482204943089E-8</v>
      </c>
    </row>
    <row r="309" spans="1:14" x14ac:dyDescent="0.2">
      <c r="A309" s="5">
        <v>307</v>
      </c>
      <c r="B309" s="2" t="str">
        <f>'Исходные данные'!A559</f>
        <v>13.01.2015</v>
      </c>
      <c r="C309" s="2">
        <f>'Исходные данные'!B559</f>
        <v>2140.7800000000002</v>
      </c>
      <c r="D309" s="6" t="str">
        <f>'Исходные данные'!A311</f>
        <v>11.01.2016</v>
      </c>
      <c r="E309" s="2">
        <f>'Исходные данные'!B311</f>
        <v>2513.7399999999998</v>
      </c>
      <c r="F309" s="13">
        <f t="shared" si="36"/>
        <v>1.1742168742234136</v>
      </c>
      <c r="G309" s="13">
        <f t="shared" si="37"/>
        <v>0.42398842198006481</v>
      </c>
      <c r="H309" s="13">
        <f t="shared" si="38"/>
        <v>1.2214345167782601E-3</v>
      </c>
      <c r="I309" s="13">
        <f t="shared" si="42"/>
        <v>0.16060143537028412</v>
      </c>
      <c r="J309" s="19">
        <f t="shared" si="39"/>
        <v>1.9616413660539797E-4</v>
      </c>
      <c r="K309" s="13">
        <f t="shared" si="43"/>
        <v>0.97256521102791949</v>
      </c>
      <c r="L309" s="13">
        <f t="shared" si="40"/>
        <v>-2.7818150696062045E-2</v>
      </c>
      <c r="M309" s="13">
        <f t="shared" si="44"/>
        <v>7.7384950814881107E-4</v>
      </c>
      <c r="N309" s="19">
        <f t="shared" si="41"/>
        <v>9.4520650004483731E-7</v>
      </c>
    </row>
    <row r="310" spans="1:14" x14ac:dyDescent="0.2">
      <c r="A310" s="5">
        <v>308</v>
      </c>
      <c r="B310" s="2" t="str">
        <f>'Исходные данные'!A560</f>
        <v>12.01.2015</v>
      </c>
      <c r="C310" s="2">
        <f>'Исходные данные'!B560</f>
        <v>1952.69</v>
      </c>
      <c r="D310" s="6" t="str">
        <f>'Исходные данные'!A312</f>
        <v>31.12.2015</v>
      </c>
      <c r="E310" s="2">
        <f>'Исходные данные'!B312</f>
        <v>2695.59</v>
      </c>
      <c r="F310" s="13">
        <f t="shared" si="36"/>
        <v>1.3804495337201501</v>
      </c>
      <c r="G310" s="13">
        <f t="shared" si="37"/>
        <v>0.42280505075818536</v>
      </c>
      <c r="H310" s="13">
        <f t="shared" si="38"/>
        <v>1.2180254367618404E-3</v>
      </c>
      <c r="I310" s="13">
        <f t="shared" si="42"/>
        <v>0.32240919519697592</v>
      </c>
      <c r="J310" s="19">
        <f t="shared" si="39"/>
        <v>3.9270260079583006E-4</v>
      </c>
      <c r="K310" s="13">
        <f t="shared" si="43"/>
        <v>1.1433809388609451</v>
      </c>
      <c r="L310" s="13">
        <f t="shared" si="40"/>
        <v>0.13398960913062977</v>
      </c>
      <c r="M310" s="13">
        <f t="shared" si="44"/>
        <v>1.7953215354978975E-2</v>
      </c>
      <c r="N310" s="19">
        <f t="shared" si="41"/>
        <v>2.1867472974027645E-5</v>
      </c>
    </row>
    <row r="311" spans="1:14" x14ac:dyDescent="0.2">
      <c r="A311" s="5">
        <v>309</v>
      </c>
      <c r="B311" s="2" t="str">
        <f>'Исходные данные'!A561</f>
        <v>31.12.2014</v>
      </c>
      <c r="C311" s="2">
        <f>'Исходные данные'!B561</f>
        <v>1975.64</v>
      </c>
      <c r="D311" s="6" t="str">
        <f>'Исходные данные'!A313</f>
        <v>30.12.2015</v>
      </c>
      <c r="E311" s="2">
        <f>'Исходные данные'!B313</f>
        <v>2705.31</v>
      </c>
      <c r="F311" s="13">
        <f t="shared" si="36"/>
        <v>1.3693334818084266</v>
      </c>
      <c r="G311" s="13">
        <f t="shared" si="37"/>
        <v>0.42162498237991242</v>
      </c>
      <c r="H311" s="13">
        <f t="shared" si="38"/>
        <v>1.2146258716448266E-3</v>
      </c>
      <c r="I311" s="13">
        <f t="shared" si="42"/>
        <v>0.31432411182694009</v>
      </c>
      <c r="J311" s="19">
        <f t="shared" si="39"/>
        <v>3.8178619830678306E-4</v>
      </c>
      <c r="K311" s="13">
        <f t="shared" si="43"/>
        <v>1.1341738787252502</v>
      </c>
      <c r="L311" s="13">
        <f t="shared" si="40"/>
        <v>0.12590452576059402</v>
      </c>
      <c r="M311" s="13">
        <f t="shared" si="44"/>
        <v>1.585194960700011E-2</v>
      </c>
      <c r="N311" s="19">
        <f t="shared" si="41"/>
        <v>1.9254188108672375E-5</v>
      </c>
    </row>
    <row r="312" spans="1:14" x14ac:dyDescent="0.2">
      <c r="A312" s="5">
        <v>310</v>
      </c>
      <c r="B312" s="2" t="str">
        <f>'Исходные данные'!A562</f>
        <v>30.12.2014</v>
      </c>
      <c r="C312" s="2">
        <f>'Исходные данные'!B562</f>
        <v>2002.76</v>
      </c>
      <c r="D312" s="6" t="str">
        <f>'Исходные данные'!A314</f>
        <v>29.12.2015</v>
      </c>
      <c r="E312" s="2">
        <f>'Исходные данные'!B314</f>
        <v>2608.58</v>
      </c>
      <c r="F312" s="13">
        <f t="shared" si="36"/>
        <v>1.3024925602668318</v>
      </c>
      <c r="G312" s="13">
        <f t="shared" si="37"/>
        <v>0.42044820762685731</v>
      </c>
      <c r="H312" s="13">
        <f t="shared" si="38"/>
        <v>1.2112357948706966E-3</v>
      </c>
      <c r="I312" s="13">
        <f t="shared" si="42"/>
        <v>0.2642797827418028</v>
      </c>
      <c r="J312" s="19">
        <f t="shared" si="39"/>
        <v>3.2010513271752252E-4</v>
      </c>
      <c r="K312" s="13">
        <f t="shared" si="43"/>
        <v>1.0788117421460128</v>
      </c>
      <c r="L312" s="13">
        <f t="shared" si="40"/>
        <v>7.5860196675456654E-2</v>
      </c>
      <c r="M312" s="13">
        <f t="shared" si="44"/>
        <v>5.7547694396389813E-3</v>
      </c>
      <c r="N312" s="19">
        <f t="shared" si="41"/>
        <v>6.9703827365187148E-6</v>
      </c>
    </row>
    <row r="313" spans="1:14" x14ac:dyDescent="0.2">
      <c r="A313" s="5">
        <v>311</v>
      </c>
      <c r="B313" s="2" t="str">
        <f>'Исходные данные'!A563</f>
        <v>29.12.2014</v>
      </c>
      <c r="C313" s="2">
        <f>'Исходные данные'!B563</f>
        <v>1843.25</v>
      </c>
      <c r="D313" s="6" t="str">
        <f>'Исходные данные'!A315</f>
        <v>28.12.2015</v>
      </c>
      <c r="E313" s="2">
        <f>'Исходные данные'!B315</f>
        <v>2592.02</v>
      </c>
      <c r="F313" s="13">
        <f t="shared" si="36"/>
        <v>1.4062227044622271</v>
      </c>
      <c r="G313" s="13">
        <f t="shared" si="37"/>
        <v>0.41927471730636023</v>
      </c>
      <c r="H313" s="13">
        <f t="shared" si="38"/>
        <v>1.2078551799570474E-3</v>
      </c>
      <c r="I313" s="13">
        <f t="shared" si="42"/>
        <v>0.34090717662201953</v>
      </c>
      <c r="J313" s="19">
        <f t="shared" si="39"/>
        <v>4.1176649916743833E-4</v>
      </c>
      <c r="K313" s="13">
        <f t="shared" si="43"/>
        <v>1.1647280083775575</v>
      </c>
      <c r="L313" s="13">
        <f t="shared" si="40"/>
        <v>0.15248759055567332</v>
      </c>
      <c r="M313" s="13">
        <f t="shared" si="44"/>
        <v>2.3252465273474705E-2</v>
      </c>
      <c r="N313" s="19">
        <f t="shared" si="41"/>
        <v>2.8085610627337783E-5</v>
      </c>
    </row>
    <row r="314" spans="1:14" x14ac:dyDescent="0.2">
      <c r="A314" s="5">
        <v>312</v>
      </c>
      <c r="B314" s="2" t="str">
        <f>'Исходные данные'!A564</f>
        <v>26.12.2014</v>
      </c>
      <c r="C314" s="2">
        <f>'Исходные данные'!B564</f>
        <v>1851.36</v>
      </c>
      <c r="D314" s="6" t="str">
        <f>'Исходные данные'!A316</f>
        <v>25.12.2015</v>
      </c>
      <c r="E314" s="2">
        <f>'Исходные данные'!B316</f>
        <v>2565.75</v>
      </c>
      <c r="F314" s="13">
        <f t="shared" si="36"/>
        <v>1.3858730878921441</v>
      </c>
      <c r="G314" s="13">
        <f t="shared" si="37"/>
        <v>0.41810450225141865</v>
      </c>
      <c r="H314" s="13">
        <f t="shared" si="38"/>
        <v>1.2044840004953913E-3</v>
      </c>
      <c r="I314" s="13">
        <f t="shared" si="42"/>
        <v>0.32633032939779638</v>
      </c>
      <c r="J314" s="19">
        <f t="shared" si="39"/>
        <v>3.9305966063603656E-4</v>
      </c>
      <c r="K314" s="13">
        <f t="shared" si="43"/>
        <v>1.1478730903736674</v>
      </c>
      <c r="L314" s="13">
        <f t="shared" si="40"/>
        <v>0.13791074333145026</v>
      </c>
      <c r="M314" s="13">
        <f t="shared" si="44"/>
        <v>1.9019373126233183E-2</v>
      </c>
      <c r="N314" s="19">
        <f t="shared" si="41"/>
        <v>2.2908530629999882E-5</v>
      </c>
    </row>
    <row r="315" spans="1:14" x14ac:dyDescent="0.2">
      <c r="A315" s="5">
        <v>313</v>
      </c>
      <c r="B315" s="2" t="str">
        <f>'Исходные данные'!A565</f>
        <v>25.12.2014</v>
      </c>
      <c r="C315" s="2">
        <f>'Исходные данные'!B565</f>
        <v>1916.88</v>
      </c>
      <c r="D315" s="6" t="str">
        <f>'Исходные данные'!A317</f>
        <v>24.12.2015</v>
      </c>
      <c r="E315" s="2">
        <f>'Исходные данные'!B317</f>
        <v>2617.37</v>
      </c>
      <c r="F315" s="13">
        <f t="shared" si="36"/>
        <v>1.365432369266725</v>
      </c>
      <c r="G315" s="13">
        <f t="shared" si="37"/>
        <v>0.41693755332061544</v>
      </c>
      <c r="H315" s="13">
        <f t="shared" si="38"/>
        <v>1.2011222301509465E-3</v>
      </c>
      <c r="I315" s="13">
        <f t="shared" si="42"/>
        <v>0.31147113252250952</v>
      </c>
      <c r="J315" s="19">
        <f t="shared" si="39"/>
        <v>3.7411490132307763E-4</v>
      </c>
      <c r="K315" s="13">
        <f t="shared" si="43"/>
        <v>1.1309427155341463</v>
      </c>
      <c r="L315" s="13">
        <f t="shared" si="40"/>
        <v>0.12305154645616334</v>
      </c>
      <c r="M315" s="13">
        <f t="shared" si="44"/>
        <v>1.5141683085253353E-2</v>
      </c>
      <c r="N315" s="19">
        <f t="shared" si="41"/>
        <v>1.818701215559837E-5</v>
      </c>
    </row>
    <row r="316" spans="1:14" x14ac:dyDescent="0.2">
      <c r="A316" s="5">
        <v>314</v>
      </c>
      <c r="B316" s="2" t="str">
        <f>'Исходные данные'!A566</f>
        <v>24.12.2014</v>
      </c>
      <c r="C316" s="2">
        <f>'Исходные данные'!B566</f>
        <v>1918.11</v>
      </c>
      <c r="D316" s="6" t="str">
        <f>'Исходные данные'!A318</f>
        <v>23.12.2015</v>
      </c>
      <c r="E316" s="2">
        <f>'Исходные данные'!B318</f>
        <v>2605.25</v>
      </c>
      <c r="F316" s="13">
        <f t="shared" si="36"/>
        <v>1.3582380572542765</v>
      </c>
      <c r="G316" s="13">
        <f t="shared" si="37"/>
        <v>0.41577386139804773</v>
      </c>
      <c r="H316" s="13">
        <f t="shared" si="38"/>
        <v>1.1977698426624338E-3</v>
      </c>
      <c r="I316" s="13">
        <f t="shared" si="42"/>
        <v>0.30618831366596616</v>
      </c>
      <c r="J316" s="19">
        <f t="shared" si="39"/>
        <v>3.667431282847602E-4</v>
      </c>
      <c r="K316" s="13">
        <f t="shared" si="43"/>
        <v>1.1249839035512958</v>
      </c>
      <c r="L316" s="13">
        <f t="shared" si="40"/>
        <v>0.11776872759962001</v>
      </c>
      <c r="M316" s="13">
        <f t="shared" si="44"/>
        <v>1.3869473200433526E-2</v>
      </c>
      <c r="N316" s="19">
        <f t="shared" si="41"/>
        <v>1.6612436733094106E-5</v>
      </c>
    </row>
    <row r="317" spans="1:14" x14ac:dyDescent="0.2">
      <c r="A317" s="5">
        <v>315</v>
      </c>
      <c r="B317" s="2" t="str">
        <f>'Исходные данные'!A567</f>
        <v>23.12.2014</v>
      </c>
      <c r="C317" s="2">
        <f>'Исходные данные'!B567</f>
        <v>1993.87</v>
      </c>
      <c r="D317" s="6" t="str">
        <f>'Исходные данные'!A319</f>
        <v>22.12.2015</v>
      </c>
      <c r="E317" s="2">
        <f>'Исходные данные'!B319</f>
        <v>2593.2600000000002</v>
      </c>
      <c r="F317" s="13">
        <f t="shared" si="36"/>
        <v>1.3006163892329994</v>
      </c>
      <c r="G317" s="13">
        <f t="shared" si="37"/>
        <v>0.41461341739325536</v>
      </c>
      <c r="H317" s="13">
        <f t="shared" si="38"/>
        <v>1.1944268118418693E-3</v>
      </c>
      <c r="I317" s="13">
        <f t="shared" si="42"/>
        <v>0.26283829765984779</v>
      </c>
      <c r="J317" s="19">
        <f t="shared" si="39"/>
        <v>3.1394110990379622E-4</v>
      </c>
      <c r="K317" s="13">
        <f t="shared" si="43"/>
        <v>1.077257771395379</v>
      </c>
      <c r="L317" s="13">
        <f t="shared" si="40"/>
        <v>7.4418711593501524E-2</v>
      </c>
      <c r="M317" s="13">
        <f t="shared" si="44"/>
        <v>5.5381446352367747E-3</v>
      </c>
      <c r="N317" s="19">
        <f t="shared" si="41"/>
        <v>6.6149084401850133E-6</v>
      </c>
    </row>
    <row r="318" spans="1:14" x14ac:dyDescent="0.2">
      <c r="A318" s="5">
        <v>316</v>
      </c>
      <c r="B318" s="2" t="str">
        <f>'Исходные данные'!A568</f>
        <v>22.12.2014</v>
      </c>
      <c r="C318" s="2">
        <f>'Исходные данные'!B568</f>
        <v>2129.14</v>
      </c>
      <c r="D318" s="6" t="str">
        <f>'Исходные данные'!A320</f>
        <v>21.12.2015</v>
      </c>
      <c r="E318" s="2">
        <f>'Исходные данные'!B320</f>
        <v>2567.35</v>
      </c>
      <c r="F318" s="13">
        <f t="shared" si="36"/>
        <v>1.2058154935795673</v>
      </c>
      <c r="G318" s="13">
        <f t="shared" si="37"/>
        <v>0.41345621224115026</v>
      </c>
      <c r="H318" s="13">
        <f t="shared" si="38"/>
        <v>1.1910931115743624E-3</v>
      </c>
      <c r="I318" s="13">
        <f t="shared" si="42"/>
        <v>0.1871560962024002</v>
      </c>
      <c r="J318" s="19">
        <f t="shared" si="39"/>
        <v>2.2292033697582757E-4</v>
      </c>
      <c r="K318" s="13">
        <f t="shared" si="43"/>
        <v>0.9987373080033044</v>
      </c>
      <c r="L318" s="13">
        <f t="shared" si="40"/>
        <v>-1.2634898639459719E-3</v>
      </c>
      <c r="M318" s="13">
        <f t="shared" si="44"/>
        <v>1.5964066362939262E-6</v>
      </c>
      <c r="N318" s="19">
        <f t="shared" si="41"/>
        <v>1.9014689477612941E-9</v>
      </c>
    </row>
    <row r="319" spans="1:14" x14ac:dyDescent="0.2">
      <c r="A319" s="5">
        <v>317</v>
      </c>
      <c r="B319" s="2" t="str">
        <f>'Исходные данные'!A569</f>
        <v>19.12.2014</v>
      </c>
      <c r="C319" s="2">
        <f>'Исходные данные'!B569</f>
        <v>2091.6</v>
      </c>
      <c r="D319" s="6" t="str">
        <f>'Исходные данные'!A321</f>
        <v>18.12.2015</v>
      </c>
      <c r="E319" s="2">
        <f>'Исходные данные'!B321</f>
        <v>2598.75</v>
      </c>
      <c r="F319" s="13">
        <f t="shared" si="36"/>
        <v>1.2424698795180724</v>
      </c>
      <c r="G319" s="13">
        <f t="shared" si="37"/>
        <v>0.41230223690194512</v>
      </c>
      <c r="H319" s="13">
        <f t="shared" si="38"/>
        <v>1.1877687158179085E-3</v>
      </c>
      <c r="I319" s="13">
        <f t="shared" si="42"/>
        <v>0.21710123685824723</v>
      </c>
      <c r="J319" s="19">
        <f t="shared" si="39"/>
        <v>2.5786605730559987E-4</v>
      </c>
      <c r="K319" s="13">
        <f t="shared" si="43"/>
        <v>1.0290969301292918</v>
      </c>
      <c r="L319" s="13">
        <f t="shared" si="40"/>
        <v>2.8681650791900989E-2</v>
      </c>
      <c r="M319" s="13">
        <f t="shared" si="44"/>
        <v>8.22637092148561E-4</v>
      </c>
      <c r="N319" s="19">
        <f t="shared" si="41"/>
        <v>9.7710260252547473E-7</v>
      </c>
    </row>
    <row r="320" spans="1:14" x14ac:dyDescent="0.2">
      <c r="A320" s="5">
        <v>318</v>
      </c>
      <c r="B320" s="2" t="str">
        <f>'Исходные данные'!A570</f>
        <v>18.12.2014</v>
      </c>
      <c r="C320" s="2">
        <f>'Исходные данные'!B570</f>
        <v>2316.52</v>
      </c>
      <c r="D320" s="6" t="str">
        <f>'Исходные данные'!A322</f>
        <v>17.12.2015</v>
      </c>
      <c r="E320" s="2">
        <f>'Исходные данные'!B322</f>
        <v>2630.5</v>
      </c>
      <c r="F320" s="13">
        <f t="shared" si="36"/>
        <v>1.1355395161708079</v>
      </c>
      <c r="G320" s="13">
        <f t="shared" si="37"/>
        <v>0.41115148236108356</v>
      </c>
      <c r="H320" s="13">
        <f t="shared" si="38"/>
        <v>1.1844535986031896E-3</v>
      </c>
      <c r="I320" s="13">
        <f t="shared" si="42"/>
        <v>0.12710788263677344</v>
      </c>
      <c r="J320" s="19">
        <f t="shared" si="39"/>
        <v>1.5055338899995819E-4</v>
      </c>
      <c r="K320" s="13">
        <f t="shared" si="43"/>
        <v>0.94053002764553717</v>
      </c>
      <c r="L320" s="13">
        <f t="shared" si="40"/>
        <v>-6.1311703429572727E-2</v>
      </c>
      <c r="M320" s="13">
        <f t="shared" si="44"/>
        <v>3.7591249774358666E-3</v>
      </c>
      <c r="N320" s="19">
        <f t="shared" si="41"/>
        <v>4.4525091071230462E-6</v>
      </c>
    </row>
    <row r="321" spans="1:14" x14ac:dyDescent="0.2">
      <c r="A321" s="5">
        <v>319</v>
      </c>
      <c r="B321" s="2" t="str">
        <f>'Исходные данные'!A571</f>
        <v>17.12.2014</v>
      </c>
      <c r="C321" s="2">
        <f>'Исходные данные'!B571</f>
        <v>2064.37</v>
      </c>
      <c r="D321" s="6" t="str">
        <f>'Исходные данные'!A323</f>
        <v>16.12.2015</v>
      </c>
      <c r="E321" s="2">
        <f>'Исходные данные'!B323</f>
        <v>2608.0300000000002</v>
      </c>
      <c r="F321" s="13">
        <f t="shared" si="36"/>
        <v>1.2633539530219875</v>
      </c>
      <c r="G321" s="13">
        <f t="shared" si="37"/>
        <v>0.41000393962916892</v>
      </c>
      <c r="H321" s="13">
        <f t="shared" si="38"/>
        <v>1.1811477340333677E-3</v>
      </c>
      <c r="I321" s="13">
        <f t="shared" si="42"/>
        <v>0.23377005194631681</v>
      </c>
      <c r="J321" s="19">
        <f t="shared" si="39"/>
        <v>2.7611696714125475E-4</v>
      </c>
      <c r="K321" s="13">
        <f t="shared" si="43"/>
        <v>1.0463945212305021</v>
      </c>
      <c r="L321" s="13">
        <f t="shared" si="40"/>
        <v>4.53504658799707E-2</v>
      </c>
      <c r="M321" s="13">
        <f t="shared" si="44"/>
        <v>2.0566647555303966E-3</v>
      </c>
      <c r="N321" s="19">
        <f t="shared" si="41"/>
        <v>2.4292249156610184E-6</v>
      </c>
    </row>
    <row r="322" spans="1:14" x14ac:dyDescent="0.2">
      <c r="A322" s="5">
        <v>320</v>
      </c>
      <c r="B322" s="2" t="str">
        <f>'Исходные данные'!A572</f>
        <v>16.12.2014</v>
      </c>
      <c r="C322" s="2">
        <f>'Исходные данные'!B572</f>
        <v>2003.24</v>
      </c>
      <c r="D322" s="6" t="str">
        <f>'Исходные данные'!A324</f>
        <v>15.12.2015</v>
      </c>
      <c r="E322" s="2">
        <f>'Исходные данные'!B324</f>
        <v>2570.58</v>
      </c>
      <c r="F322" s="13">
        <f t="shared" ref="F322:F385" si="45">E322/C322</f>
        <v>1.2832111978594676</v>
      </c>
      <c r="G322" s="13">
        <f t="shared" ref="G322:G385" si="46">1/POWER(2,A322/248)</f>
        <v>0.4088595997418944</v>
      </c>
      <c r="H322" s="13">
        <f t="shared" ref="H322:H385" si="47">G322/SUM(G$2:G$1242)</f>
        <v>1.1778510962838847E-3</v>
      </c>
      <c r="I322" s="13">
        <f t="shared" si="42"/>
        <v>0.2493656846034677</v>
      </c>
      <c r="J322" s="19">
        <f t="shared" ref="J322:J385" si="48">H322*I322</f>
        <v>2.9371564498577584E-4</v>
      </c>
      <c r="K322" s="13">
        <f t="shared" si="43"/>
        <v>1.062841623924857</v>
      </c>
      <c r="L322" s="13">
        <f t="shared" ref="L322:L385" si="49">LN(K322)</f>
        <v>6.094609853712158E-2</v>
      </c>
      <c r="M322" s="13">
        <f t="shared" si="44"/>
        <v>3.7144269268965468E-3</v>
      </c>
      <c r="N322" s="19">
        <f t="shared" ref="N322:N385" si="50">M322*H322</f>
        <v>4.3750418279114784E-6</v>
      </c>
    </row>
    <row r="323" spans="1:14" x14ac:dyDescent="0.2">
      <c r="A323" s="5">
        <v>321</v>
      </c>
      <c r="B323" s="2" t="str">
        <f>'Исходные данные'!A573</f>
        <v>15.12.2014</v>
      </c>
      <c r="C323" s="2">
        <f>'Исходные данные'!B573</f>
        <v>1979.27</v>
      </c>
      <c r="D323" s="6" t="str">
        <f>'Исходные данные'!A325</f>
        <v>14.12.2015</v>
      </c>
      <c r="E323" s="2">
        <f>'Исходные данные'!B325</f>
        <v>2512.92</v>
      </c>
      <c r="F323" s="13">
        <f t="shared" si="45"/>
        <v>1.2696196072289279</v>
      </c>
      <c r="G323" s="13">
        <f t="shared" si="46"/>
        <v>0.40771845375997307</v>
      </c>
      <c r="H323" s="13">
        <f t="shared" si="47"/>
        <v>1.1745636596022597E-3</v>
      </c>
      <c r="I323" s="13">
        <f t="shared" ref="I323:I386" si="51">LN(F323)</f>
        <v>0.23871733373788051</v>
      </c>
      <c r="J323" s="19">
        <f t="shared" si="48"/>
        <v>2.8038870512565894E-4</v>
      </c>
      <c r="K323" s="13">
        <f t="shared" ref="K323:K386" si="52">F323/GEOMEAN(F$2:F$1242)</f>
        <v>1.0515841565012702</v>
      </c>
      <c r="L323" s="13">
        <f t="shared" si="49"/>
        <v>5.029774767153438E-2</v>
      </c>
      <c r="M323" s="13">
        <f t="shared" ref="M323:M386" si="53">POWER(L323-AVERAGE(L$2:L$1242),2)</f>
        <v>2.5298634208293534E-3</v>
      </c>
      <c r="N323" s="19">
        <f t="shared" si="50"/>
        <v>2.9714856378632169E-6</v>
      </c>
    </row>
    <row r="324" spans="1:14" x14ac:dyDescent="0.2">
      <c r="A324" s="5">
        <v>322</v>
      </c>
      <c r="B324" s="2" t="str">
        <f>'Исходные данные'!A574</f>
        <v>12.12.2014</v>
      </c>
      <c r="C324" s="2">
        <f>'Исходные данные'!B574</f>
        <v>1930.74</v>
      </c>
      <c r="D324" s="6" t="str">
        <f>'Исходные данные'!A326</f>
        <v>11.12.2015</v>
      </c>
      <c r="E324" s="2">
        <f>'Исходные данные'!B326</f>
        <v>2574.0500000000002</v>
      </c>
      <c r="F324" s="13">
        <f t="shared" si="45"/>
        <v>1.3331934905787419</v>
      </c>
      <c r="G324" s="13">
        <f t="shared" si="46"/>
        <v>0.40658049276906805</v>
      </c>
      <c r="H324" s="13">
        <f t="shared" si="47"/>
        <v>1.171285398307889E-3</v>
      </c>
      <c r="I324" s="13">
        <f t="shared" si="51"/>
        <v>0.28757718488532891</v>
      </c>
      <c r="J324" s="19">
        <f t="shared" si="48"/>
        <v>3.3683495754267394E-4</v>
      </c>
      <c r="K324" s="13">
        <f t="shared" si="52"/>
        <v>1.1042403128155527</v>
      </c>
      <c r="L324" s="13">
        <f t="shared" si="49"/>
        <v>9.9157598818982701E-2</v>
      </c>
      <c r="M324" s="13">
        <f t="shared" si="53"/>
        <v>9.8322294035463418E-3</v>
      </c>
      <c r="N324" s="19">
        <f t="shared" si="50"/>
        <v>1.1516346733187316E-5</v>
      </c>
    </row>
    <row r="325" spans="1:14" x14ac:dyDescent="0.2">
      <c r="A325" s="5">
        <v>323</v>
      </c>
      <c r="B325" s="2" t="str">
        <f>'Исходные данные'!A575</f>
        <v>11.12.2014</v>
      </c>
      <c r="C325" s="2">
        <f>'Исходные данные'!B575</f>
        <v>1905.43</v>
      </c>
      <c r="D325" s="6" t="str">
        <f>'Исходные данные'!A327</f>
        <v>10.12.2015</v>
      </c>
      <c r="E325" s="2">
        <f>'Исходные данные'!B327</f>
        <v>2562.0700000000002</v>
      </c>
      <c r="F325" s="13">
        <f t="shared" si="45"/>
        <v>1.3446151262444699</v>
      </c>
      <c r="G325" s="13">
        <f t="shared" si="46"/>
        <v>0.40544570787972228</v>
      </c>
      <c r="H325" s="13">
        <f t="shared" si="47"/>
        <v>1.1680162867918427E-3</v>
      </c>
      <c r="I325" s="13">
        <f t="shared" si="51"/>
        <v>0.29610782061355206</v>
      </c>
      <c r="J325" s="19">
        <f t="shared" si="48"/>
        <v>3.4585875712306611E-4</v>
      </c>
      <c r="K325" s="13">
        <f t="shared" si="52"/>
        <v>1.1137004779225048</v>
      </c>
      <c r="L325" s="13">
        <f t="shared" si="49"/>
        <v>0.10768823454720591</v>
      </c>
      <c r="M325" s="13">
        <f t="shared" si="53"/>
        <v>1.1596755859894057E-2</v>
      </c>
      <c r="N325" s="19">
        <f t="shared" si="50"/>
        <v>1.3545199718304999E-5</v>
      </c>
    </row>
    <row r="326" spans="1:14" x14ac:dyDescent="0.2">
      <c r="A326" s="5">
        <v>324</v>
      </c>
      <c r="B326" s="2" t="str">
        <f>'Исходные данные'!A576</f>
        <v>10.12.2014</v>
      </c>
      <c r="C326" s="2">
        <f>'Исходные данные'!B576</f>
        <v>1931.09</v>
      </c>
      <c r="D326" s="6" t="str">
        <f>'Исходные данные'!A328</f>
        <v>09.12.2015</v>
      </c>
      <c r="E326" s="2">
        <f>'Исходные данные'!B328</f>
        <v>2605.41</v>
      </c>
      <c r="F326" s="13">
        <f t="shared" si="45"/>
        <v>1.3491913893189855</v>
      </c>
      <c r="G326" s="13">
        <f t="shared" si="46"/>
        <v>0.40431409022729042</v>
      </c>
      <c r="H326" s="13">
        <f t="shared" si="47"/>
        <v>1.1647562995166694E-3</v>
      </c>
      <c r="I326" s="13">
        <f t="shared" si="51"/>
        <v>0.29950544212079577</v>
      </c>
      <c r="J326" s="19">
        <f t="shared" si="48"/>
        <v>3.4885085044972209E-4</v>
      </c>
      <c r="K326" s="13">
        <f t="shared" si="52"/>
        <v>1.1174908460908461</v>
      </c>
      <c r="L326" s="13">
        <f t="shared" si="49"/>
        <v>0.11108585605444966</v>
      </c>
      <c r="M326" s="13">
        <f t="shared" si="53"/>
        <v>1.2340067415349936E-2</v>
      </c>
      <c r="N326" s="19">
        <f t="shared" si="50"/>
        <v>1.4373171258489223E-5</v>
      </c>
    </row>
    <row r="327" spans="1:14" x14ac:dyDescent="0.2">
      <c r="A327" s="5">
        <v>325</v>
      </c>
      <c r="B327" s="2" t="str">
        <f>'Исходные данные'!A577</f>
        <v>09.12.2014</v>
      </c>
      <c r="C327" s="2">
        <f>'Исходные данные'!B577</f>
        <v>1896.36</v>
      </c>
      <c r="D327" s="6" t="str">
        <f>'Исходные данные'!A329</f>
        <v>08.12.2015</v>
      </c>
      <c r="E327" s="2">
        <f>'Исходные данные'!B329</f>
        <v>2575.85</v>
      </c>
      <c r="F327" s="13">
        <f t="shared" si="45"/>
        <v>1.3583127676179629</v>
      </c>
      <c r="G327" s="13">
        <f t="shared" si="46"/>
        <v>0.40318563097186794</v>
      </c>
      <c r="H327" s="13">
        <f t="shared" si="47"/>
        <v>1.1615054110161911E-3</v>
      </c>
      <c r="I327" s="13">
        <f t="shared" si="51"/>
        <v>0.30624331750614558</v>
      </c>
      <c r="J327" s="19">
        <f t="shared" si="48"/>
        <v>3.5570327037093752E-4</v>
      </c>
      <c r="K327" s="13">
        <f t="shared" si="52"/>
        <v>1.1250457836879382</v>
      </c>
      <c r="L327" s="13">
        <f t="shared" si="49"/>
        <v>0.11782373143979942</v>
      </c>
      <c r="M327" s="13">
        <f t="shared" si="53"/>
        <v>1.3882431690398005E-2</v>
      </c>
      <c r="N327" s="19">
        <f t="shared" si="50"/>
        <v>1.6124519526459932E-5</v>
      </c>
    </row>
    <row r="328" spans="1:14" x14ac:dyDescent="0.2">
      <c r="A328" s="5">
        <v>326</v>
      </c>
      <c r="B328" s="2" t="str">
        <f>'Исходные данные'!A578</f>
        <v>08.12.2014</v>
      </c>
      <c r="C328" s="2">
        <f>'Исходные данные'!B578</f>
        <v>1902.48</v>
      </c>
      <c r="D328" s="6" t="str">
        <f>'Исходные данные'!A330</f>
        <v>07.12.2015</v>
      </c>
      <c r="E328" s="2">
        <f>'Исходные данные'!B330</f>
        <v>2555.91</v>
      </c>
      <c r="F328" s="13">
        <f t="shared" si="45"/>
        <v>1.3434622177368487</v>
      </c>
      <c r="G328" s="13">
        <f t="shared" si="46"/>
        <v>0.40206032129822356</v>
      </c>
      <c r="H328" s="13">
        <f t="shared" si="47"/>
        <v>1.1582635958953095E-3</v>
      </c>
      <c r="I328" s="13">
        <f t="shared" si="51"/>
        <v>0.2952500264128784</v>
      </c>
      <c r="J328" s="19">
        <f t="shared" si="48"/>
        <v>3.4197735728116563E-4</v>
      </c>
      <c r="K328" s="13">
        <f t="shared" si="52"/>
        <v>1.1127455617305944</v>
      </c>
      <c r="L328" s="13">
        <f t="shared" si="49"/>
        <v>0.10683044034653227</v>
      </c>
      <c r="M328" s="13">
        <f t="shared" si="53"/>
        <v>1.1412742984634015E-2</v>
      </c>
      <c r="N328" s="19">
        <f t="shared" si="50"/>
        <v>1.3218964728411162E-5</v>
      </c>
    </row>
    <row r="329" spans="1:14" x14ac:dyDescent="0.2">
      <c r="A329" s="5">
        <v>327</v>
      </c>
      <c r="B329" s="2" t="str">
        <f>'Исходные данные'!A579</f>
        <v>05.12.2014</v>
      </c>
      <c r="C329" s="2">
        <f>'Исходные данные'!B579</f>
        <v>1888.61</v>
      </c>
      <c r="D329" s="6" t="str">
        <f>'Исходные данные'!A331</f>
        <v>04.12.2015</v>
      </c>
      <c r="E329" s="2">
        <f>'Исходные данные'!B331</f>
        <v>2502.09</v>
      </c>
      <c r="F329" s="13">
        <f t="shared" si="45"/>
        <v>1.3248314898258509</v>
      </c>
      <c r="G329" s="13">
        <f t="shared" si="46"/>
        <v>0.40093815241572911</v>
      </c>
      <c r="H329" s="13">
        <f t="shared" si="47"/>
        <v>1.155030828829803E-3</v>
      </c>
      <c r="I329" s="13">
        <f t="shared" si="51"/>
        <v>0.28128527386051894</v>
      </c>
      <c r="J329" s="19">
        <f t="shared" si="48"/>
        <v>3.2489316300473328E-4</v>
      </c>
      <c r="K329" s="13">
        <f t="shared" si="52"/>
        <v>1.0973143426601419</v>
      </c>
      <c r="L329" s="13">
        <f t="shared" si="49"/>
        <v>9.2865687794172827E-2</v>
      </c>
      <c r="M329" s="13">
        <f t="shared" si="53"/>
        <v>8.6240359694848001E-3</v>
      </c>
      <c r="N329" s="19">
        <f t="shared" si="50"/>
        <v>9.9610274136920626E-6</v>
      </c>
    </row>
    <row r="330" spans="1:14" x14ac:dyDescent="0.2">
      <c r="A330" s="5">
        <v>328</v>
      </c>
      <c r="B330" s="2" t="str">
        <f>'Исходные данные'!A580</f>
        <v>04.12.2014</v>
      </c>
      <c r="C330" s="2">
        <f>'Исходные данные'!B580</f>
        <v>1947.78</v>
      </c>
      <c r="D330" s="6" t="str">
        <f>'Исходные данные'!A332</f>
        <v>03.12.2015</v>
      </c>
      <c r="E330" s="2">
        <f>'Исходные данные'!B332</f>
        <v>2506.73</v>
      </c>
      <c r="F330" s="13">
        <f t="shared" si="45"/>
        <v>1.2869677273614064</v>
      </c>
      <c r="G330" s="13">
        <f t="shared" si="46"/>
        <v>0.39981911555829203</v>
      </c>
      <c r="H330" s="13">
        <f t="shared" si="47"/>
        <v>1.1518070845661331E-3</v>
      </c>
      <c r="I330" s="13">
        <f t="shared" si="51"/>
        <v>0.25228885243432175</v>
      </c>
      <c r="J330" s="19">
        <f t="shared" si="48"/>
        <v>2.9058808759091151E-4</v>
      </c>
      <c r="K330" s="13">
        <f t="shared" si="52"/>
        <v>1.0659530337401877</v>
      </c>
      <c r="L330" s="13">
        <f t="shared" si="49"/>
        <v>6.3869266367975533E-2</v>
      </c>
      <c r="M330" s="13">
        <f t="shared" si="53"/>
        <v>4.0792831863834247E-3</v>
      </c>
      <c r="N330" s="19">
        <f t="shared" si="50"/>
        <v>4.6985472740279379E-6</v>
      </c>
    </row>
    <row r="331" spans="1:14" x14ac:dyDescent="0.2">
      <c r="A331" s="5">
        <v>329</v>
      </c>
      <c r="B331" s="2" t="str">
        <f>'Исходные данные'!A581</f>
        <v>03.12.2014</v>
      </c>
      <c r="C331" s="2">
        <f>'Исходные данные'!B581</f>
        <v>1820.1</v>
      </c>
      <c r="D331" s="6" t="str">
        <f>'Исходные данные'!A333</f>
        <v>02.12.2015</v>
      </c>
      <c r="E331" s="2">
        <f>'Исходные данные'!B333</f>
        <v>2504.2600000000002</v>
      </c>
      <c r="F331" s="13">
        <f t="shared" si="45"/>
        <v>1.375891434536564</v>
      </c>
      <c r="G331" s="13">
        <f t="shared" si="46"/>
        <v>0.39870320198428594</v>
      </c>
      <c r="H331" s="13">
        <f t="shared" si="47"/>
        <v>1.1485923379212434E-3</v>
      </c>
      <c r="I331" s="13">
        <f t="shared" si="51"/>
        <v>0.31910183707907935</v>
      </c>
      <c r="J331" s="19">
        <f t="shared" si="48"/>
        <v>3.6651792508562346E-4</v>
      </c>
      <c r="K331" s="13">
        <f t="shared" si="52"/>
        <v>1.1396056152459593</v>
      </c>
      <c r="L331" s="13">
        <f t="shared" si="49"/>
        <v>0.13068225101273331</v>
      </c>
      <c r="M331" s="13">
        <f t="shared" si="53"/>
        <v>1.7077850729755067E-2</v>
      </c>
      <c r="N331" s="19">
        <f t="shared" si="50"/>
        <v>1.9615488496359385E-5</v>
      </c>
    </row>
    <row r="332" spans="1:14" x14ac:dyDescent="0.2">
      <c r="A332" s="5">
        <v>330</v>
      </c>
      <c r="B332" s="2" t="str">
        <f>'Исходные данные'!A582</f>
        <v>02.12.2014</v>
      </c>
      <c r="C332" s="2">
        <f>'Исходные данные'!B582</f>
        <v>1849.02</v>
      </c>
      <c r="D332" s="6" t="str">
        <f>'Исходные данные'!A334</f>
        <v>01.12.2015</v>
      </c>
      <c r="E332" s="2">
        <f>'Исходные данные'!B334</f>
        <v>2497.5500000000002</v>
      </c>
      <c r="F332" s="13">
        <f t="shared" si="45"/>
        <v>1.3507425555158949</v>
      </c>
      <c r="G332" s="13">
        <f t="shared" si="46"/>
        <v>0.3975904029764829</v>
      </c>
      <c r="H332" s="13">
        <f t="shared" si="47"/>
        <v>1.1453865637823658E-3</v>
      </c>
      <c r="I332" s="13">
        <f t="shared" si="51"/>
        <v>0.30065448235605269</v>
      </c>
      <c r="J332" s="19">
        <f t="shared" si="48"/>
        <v>3.4436560443156514E-4</v>
      </c>
      <c r="K332" s="13">
        <f t="shared" si="52"/>
        <v>1.1187756260260981</v>
      </c>
      <c r="L332" s="13">
        <f t="shared" si="49"/>
        <v>0.11223489628970658</v>
      </c>
      <c r="M332" s="13">
        <f t="shared" si="53"/>
        <v>1.2596671945161217E-2</v>
      </c>
      <c r="N332" s="19">
        <f t="shared" si="50"/>
        <v>1.4428058794361937E-5</v>
      </c>
    </row>
    <row r="333" spans="1:14" x14ac:dyDescent="0.2">
      <c r="A333" s="5">
        <v>331</v>
      </c>
      <c r="B333" s="2" t="str">
        <f>'Исходные данные'!A583</f>
        <v>01.12.2014</v>
      </c>
      <c r="C333" s="2">
        <f>'Исходные данные'!B583</f>
        <v>1780.91</v>
      </c>
      <c r="D333" s="6" t="str">
        <f>'Исходные данные'!A335</f>
        <v>30.11.2015</v>
      </c>
      <c r="E333" s="2">
        <f>'Исходные данные'!B335</f>
        <v>2485.3000000000002</v>
      </c>
      <c r="F333" s="13">
        <f t="shared" si="45"/>
        <v>1.3955225137710496</v>
      </c>
      <c r="G333" s="13">
        <f t="shared" si="46"/>
        <v>0.39648070984198508</v>
      </c>
      <c r="H333" s="13">
        <f t="shared" si="47"/>
        <v>1.1421897371068222E-3</v>
      </c>
      <c r="I333" s="13">
        <f t="shared" si="51"/>
        <v>0.3332689069855998</v>
      </c>
      <c r="J333" s="19">
        <f t="shared" si="48"/>
        <v>3.8065632525576025E-4</v>
      </c>
      <c r="K333" s="13">
        <f t="shared" si="52"/>
        <v>1.1558653924110764</v>
      </c>
      <c r="L333" s="13">
        <f t="shared" si="49"/>
        <v>0.14484932091925362</v>
      </c>
      <c r="M333" s="13">
        <f t="shared" si="53"/>
        <v>2.0981325770768958E-2</v>
      </c>
      <c r="N333" s="19">
        <f t="shared" si="50"/>
        <v>2.3964654966267189E-5</v>
      </c>
    </row>
    <row r="334" spans="1:14" x14ac:dyDescent="0.2">
      <c r="A334" s="5">
        <v>332</v>
      </c>
      <c r="B334" s="2" t="str">
        <f>'Исходные данные'!A584</f>
        <v>28.11.2014</v>
      </c>
      <c r="C334" s="2">
        <f>'Исходные данные'!B584</f>
        <v>1714.36</v>
      </c>
      <c r="D334" s="6" t="str">
        <f>'Исходные данные'!A336</f>
        <v>27.11.2015</v>
      </c>
      <c r="E334" s="2">
        <f>'Исходные данные'!B336</f>
        <v>2461.5100000000002</v>
      </c>
      <c r="F334" s="13">
        <f t="shared" si="45"/>
        <v>1.435818614526704</v>
      </c>
      <c r="G334" s="13">
        <f t="shared" si="46"/>
        <v>0.3953741139121571</v>
      </c>
      <c r="H334" s="13">
        <f t="shared" si="47"/>
        <v>1.1390018329218306E-3</v>
      </c>
      <c r="I334" s="13">
        <f t="shared" si="51"/>
        <v>0.36173514964418513</v>
      </c>
      <c r="J334" s="19">
        <f t="shared" si="48"/>
        <v>4.1201699847697956E-4</v>
      </c>
      <c r="K334" s="13">
        <f t="shared" si="52"/>
        <v>1.1892413271258153</v>
      </c>
      <c r="L334" s="13">
        <f t="shared" si="49"/>
        <v>0.17331556357783903</v>
      </c>
      <c r="M334" s="13">
        <f t="shared" si="53"/>
        <v>3.0038284578304004E-2</v>
      </c>
      <c r="N334" s="19">
        <f t="shared" si="50"/>
        <v>3.4213661192515817E-5</v>
      </c>
    </row>
    <row r="335" spans="1:14" x14ac:dyDescent="0.2">
      <c r="A335" s="5">
        <v>333</v>
      </c>
      <c r="B335" s="2" t="str">
        <f>'Исходные данные'!A585</f>
        <v>27.11.2014</v>
      </c>
      <c r="C335" s="2">
        <f>'Исходные данные'!B585</f>
        <v>1670.73</v>
      </c>
      <c r="D335" s="6" t="str">
        <f>'Исходные данные'!A337</f>
        <v>26.11.2015</v>
      </c>
      <c r="E335" s="2">
        <f>'Исходные данные'!B337</f>
        <v>2454</v>
      </c>
      <c r="F335" s="13">
        <f t="shared" si="45"/>
        <v>1.4688190192311146</v>
      </c>
      <c r="G335" s="13">
        <f t="shared" si="46"/>
        <v>0.39427060654255791</v>
      </c>
      <c r="H335" s="13">
        <f t="shared" si="47"/>
        <v>1.1358228263243085E-3</v>
      </c>
      <c r="I335" s="13">
        <f t="shared" si="51"/>
        <v>0.38445868962318025</v>
      </c>
      <c r="J335" s="19">
        <f t="shared" si="48"/>
        <v>4.3667695545274068E-4</v>
      </c>
      <c r="K335" s="13">
        <f t="shared" si="52"/>
        <v>1.2165744767933997</v>
      </c>
      <c r="L335" s="13">
        <f t="shared" si="49"/>
        <v>0.19603910355683407</v>
      </c>
      <c r="M335" s="13">
        <f t="shared" si="53"/>
        <v>3.8431330123367156E-2</v>
      </c>
      <c r="N335" s="19">
        <f t="shared" si="50"/>
        <v>4.3651182000125419E-5</v>
      </c>
    </row>
    <row r="336" spans="1:14" x14ac:dyDescent="0.2">
      <c r="A336" s="5">
        <v>334</v>
      </c>
      <c r="B336" s="2" t="str">
        <f>'Исходные данные'!A586</f>
        <v>26.11.2014</v>
      </c>
      <c r="C336" s="2">
        <f>'Исходные данные'!B586</f>
        <v>1610.76</v>
      </c>
      <c r="D336" s="6" t="str">
        <f>'Исходные данные'!A338</f>
        <v>25.11.2015</v>
      </c>
      <c r="E336" s="2">
        <f>'Исходные данные'!B338</f>
        <v>2457.38</v>
      </c>
      <c r="F336" s="13">
        <f t="shared" si="45"/>
        <v>1.5256028210285828</v>
      </c>
      <c r="G336" s="13">
        <f t="shared" si="46"/>
        <v>0.39317017911287361</v>
      </c>
      <c r="H336" s="13">
        <f t="shared" si="47"/>
        <v>1.1326526924806792E-3</v>
      </c>
      <c r="I336" s="13">
        <f t="shared" si="51"/>
        <v>0.4223896244296455</v>
      </c>
      <c r="J336" s="19">
        <f t="shared" si="48"/>
        <v>4.7842074538614085E-4</v>
      </c>
      <c r="K336" s="13">
        <f t="shared" si="52"/>
        <v>1.2636066319177646</v>
      </c>
      <c r="L336" s="13">
        <f t="shared" si="49"/>
        <v>0.23397003836329944</v>
      </c>
      <c r="M336" s="13">
        <f t="shared" si="53"/>
        <v>5.4741978851723862E-2</v>
      </c>
      <c r="N336" s="19">
        <f t="shared" si="50"/>
        <v>6.2003649738125426E-5</v>
      </c>
    </row>
    <row r="337" spans="1:14" x14ac:dyDescent="0.2">
      <c r="A337" s="5">
        <v>335</v>
      </c>
      <c r="B337" s="2" t="str">
        <f>'Исходные данные'!A587</f>
        <v>25.11.2014</v>
      </c>
      <c r="C337" s="2">
        <f>'Исходные данные'!B587</f>
        <v>1603.85</v>
      </c>
      <c r="D337" s="6" t="str">
        <f>'Исходные данные'!A339</f>
        <v>24.11.2015</v>
      </c>
      <c r="E337" s="2">
        <f>'Исходные данные'!B339</f>
        <v>2458.96</v>
      </c>
      <c r="F337" s="13">
        <f t="shared" si="45"/>
        <v>1.533160831748605</v>
      </c>
      <c r="G337" s="13">
        <f t="shared" si="46"/>
        <v>0.39207282302684998</v>
      </c>
      <c r="H337" s="13">
        <f t="shared" si="47"/>
        <v>1.1294914066266779E-3</v>
      </c>
      <c r="I337" s="13">
        <f t="shared" si="51"/>
        <v>0.42733150746470516</v>
      </c>
      <c r="J337" s="19">
        <f t="shared" si="48"/>
        <v>4.8266726546220852E-4</v>
      </c>
      <c r="K337" s="13">
        <f t="shared" si="52"/>
        <v>1.2698666835762207</v>
      </c>
      <c r="L337" s="13">
        <f t="shared" si="49"/>
        <v>0.23891192139835896</v>
      </c>
      <c r="M337" s="13">
        <f t="shared" si="53"/>
        <v>5.7078906186255704E-2</v>
      </c>
      <c r="N337" s="19">
        <f t="shared" si="50"/>
        <v>6.4470134037026146E-5</v>
      </c>
    </row>
    <row r="338" spans="1:14" x14ac:dyDescent="0.2">
      <c r="A338" s="5">
        <v>336</v>
      </c>
      <c r="B338" s="2" t="str">
        <f>'Исходные данные'!A588</f>
        <v>24.11.2014</v>
      </c>
      <c r="C338" s="2">
        <f>'Исходные данные'!B588</f>
        <v>1626.37</v>
      </c>
      <c r="D338" s="6" t="str">
        <f>'Исходные данные'!A340</f>
        <v>23.11.2015</v>
      </c>
      <c r="E338" s="2">
        <f>'Исходные данные'!B340</f>
        <v>2439.09</v>
      </c>
      <c r="F338" s="13">
        <f t="shared" si="45"/>
        <v>1.4997140872003298</v>
      </c>
      <c r="G338" s="13">
        <f t="shared" si="46"/>
        <v>0.39097852971222541</v>
      </c>
      <c r="H338" s="13">
        <f t="shared" si="47"/>
        <v>1.1263389440671577E-3</v>
      </c>
      <c r="I338" s="13">
        <f t="shared" si="51"/>
        <v>0.40527448140693578</v>
      </c>
      <c r="J338" s="19">
        <f t="shared" si="48"/>
        <v>4.5647643144525299E-4</v>
      </c>
      <c r="K338" s="13">
        <f t="shared" si="52"/>
        <v>1.2421638452983228</v>
      </c>
      <c r="L338" s="13">
        <f t="shared" si="49"/>
        <v>0.21685489534058966</v>
      </c>
      <c r="M338" s="13">
        <f t="shared" si="53"/>
        <v>4.7026045633178144E-2</v>
      </c>
      <c r="N338" s="19">
        <f t="shared" si="50"/>
        <v>5.2967266582127842E-5</v>
      </c>
    </row>
    <row r="339" spans="1:14" x14ac:dyDescent="0.2">
      <c r="A339" s="5">
        <v>337</v>
      </c>
      <c r="B339" s="2" t="str">
        <f>'Исходные данные'!A589</f>
        <v>21.11.2014</v>
      </c>
      <c r="C339" s="2">
        <f>'Исходные данные'!B589</f>
        <v>1653.68</v>
      </c>
      <c r="D339" s="6" t="str">
        <f>'Исходные данные'!A341</f>
        <v>20.11.2015</v>
      </c>
      <c r="E339" s="2">
        <f>'Исходные данные'!B341</f>
        <v>2425.13</v>
      </c>
      <c r="F339" s="13">
        <f t="shared" si="45"/>
        <v>1.4665050070146581</v>
      </c>
      <c r="G339" s="13">
        <f t="shared" si="46"/>
        <v>0.3898872906206638</v>
      </c>
      <c r="H339" s="13">
        <f t="shared" si="47"/>
        <v>1.1231952801758977E-3</v>
      </c>
      <c r="I339" s="13">
        <f t="shared" si="51"/>
        <v>0.38288202369115493</v>
      </c>
      <c r="J339" s="19">
        <f t="shared" si="48"/>
        <v>4.3005128187410146E-4</v>
      </c>
      <c r="K339" s="13">
        <f t="shared" si="52"/>
        <v>1.2146578565939945</v>
      </c>
      <c r="L339" s="13">
        <f t="shared" si="49"/>
        <v>0.19446243762480878</v>
      </c>
      <c r="M339" s="13">
        <f t="shared" si="53"/>
        <v>3.7815639646982688E-2</v>
      </c>
      <c r="N339" s="19">
        <f t="shared" si="50"/>
        <v>4.2474347968323508E-5</v>
      </c>
    </row>
    <row r="340" spans="1:14" x14ac:dyDescent="0.2">
      <c r="A340" s="5">
        <v>338</v>
      </c>
      <c r="B340" s="2" t="str">
        <f>'Исходные данные'!A590</f>
        <v>20.11.2014</v>
      </c>
      <c r="C340" s="2">
        <f>'Исходные данные'!B590</f>
        <v>1658.41</v>
      </c>
      <c r="D340" s="6" t="str">
        <f>'Исходные данные'!A342</f>
        <v>19.11.2015</v>
      </c>
      <c r="E340" s="2">
        <f>'Исходные данные'!B342</f>
        <v>2418.63</v>
      </c>
      <c r="F340" s="13">
        <f t="shared" si="45"/>
        <v>1.4584029281058364</v>
      </c>
      <c r="G340" s="13">
        <f t="shared" si="46"/>
        <v>0.38879909722768774</v>
      </c>
      <c r="H340" s="13">
        <f t="shared" si="47"/>
        <v>1.1200603903954085E-3</v>
      </c>
      <c r="I340" s="13">
        <f t="shared" si="51"/>
        <v>0.37734195213251981</v>
      </c>
      <c r="J340" s="19">
        <f t="shared" si="48"/>
        <v>4.2264577421811565E-4</v>
      </c>
      <c r="K340" s="13">
        <f t="shared" si="52"/>
        <v>1.2079471711518912</v>
      </c>
      <c r="L340" s="13">
        <f t="shared" si="49"/>
        <v>0.18892236606617369</v>
      </c>
      <c r="M340" s="13">
        <f t="shared" si="53"/>
        <v>3.5691660400041375E-2</v>
      </c>
      <c r="N340" s="19">
        <f t="shared" si="50"/>
        <v>3.9976815081530683E-5</v>
      </c>
    </row>
    <row r="341" spans="1:14" x14ac:dyDescent="0.2">
      <c r="A341" s="5">
        <v>339</v>
      </c>
      <c r="B341" s="2" t="str">
        <f>'Исходные данные'!A591</f>
        <v>19.11.2014</v>
      </c>
      <c r="C341" s="2">
        <f>'Исходные данные'!B591</f>
        <v>1663.23</v>
      </c>
      <c r="D341" s="6" t="str">
        <f>'Исходные данные'!A343</f>
        <v>18.11.2015</v>
      </c>
      <c r="E341" s="2">
        <f>'Исходные данные'!B343</f>
        <v>2399.56</v>
      </c>
      <c r="F341" s="13">
        <f t="shared" si="45"/>
        <v>1.4427108698135556</v>
      </c>
      <c r="G341" s="13">
        <f t="shared" si="46"/>
        <v>0.38771394103261214</v>
      </c>
      <c r="H341" s="13">
        <f t="shared" si="47"/>
        <v>1.116934250236743E-3</v>
      </c>
      <c r="I341" s="13">
        <f t="shared" si="51"/>
        <v>0.36652389229592719</v>
      </c>
      <c r="J341" s="19">
        <f t="shared" si="48"/>
        <v>4.0938308883540418E-4</v>
      </c>
      <c r="K341" s="13">
        <f t="shared" si="52"/>
        <v>1.1949499554590168</v>
      </c>
      <c r="L341" s="13">
        <f t="shared" si="49"/>
        <v>0.17810430622958109</v>
      </c>
      <c r="M341" s="13">
        <f t="shared" si="53"/>
        <v>3.172114389752044E-2</v>
      </c>
      <c r="N341" s="19">
        <f t="shared" si="50"/>
        <v>3.5430432075828829E-5</v>
      </c>
    </row>
    <row r="342" spans="1:14" x14ac:dyDescent="0.2">
      <c r="A342" s="5">
        <v>340</v>
      </c>
      <c r="B342" s="2" t="str">
        <f>'Исходные данные'!A592</f>
        <v>18.11.2014</v>
      </c>
      <c r="C342" s="2">
        <f>'Исходные данные'!B592</f>
        <v>1663.21</v>
      </c>
      <c r="D342" s="6" t="str">
        <f>'Исходные данные'!A344</f>
        <v>17.11.2015</v>
      </c>
      <c r="E342" s="2">
        <f>'Исходные данные'!B344</f>
        <v>2433.31</v>
      </c>
      <c r="F342" s="13">
        <f t="shared" si="45"/>
        <v>1.4630203041107255</v>
      </c>
      <c r="G342" s="13">
        <f t="shared" si="46"/>
        <v>0.38663181355847798</v>
      </c>
      <c r="H342" s="13">
        <f t="shared" si="47"/>
        <v>1.1138168352793042E-3</v>
      </c>
      <c r="I342" s="13">
        <f t="shared" si="51"/>
        <v>0.38050300034956103</v>
      </c>
      <c r="J342" s="19">
        <f t="shared" si="48"/>
        <v>4.2381064766362802E-4</v>
      </c>
      <c r="K342" s="13">
        <f t="shared" si="52"/>
        <v>1.2117715918080501</v>
      </c>
      <c r="L342" s="13">
        <f t="shared" si="49"/>
        <v>0.19208341428321493</v>
      </c>
      <c r="M342" s="13">
        <f t="shared" si="53"/>
        <v>3.689603804269722E-2</v>
      </c>
      <c r="N342" s="19">
        <f t="shared" si="50"/>
        <v>4.1095428327061826E-5</v>
      </c>
    </row>
    <row r="343" spans="1:14" x14ac:dyDescent="0.2">
      <c r="A343" s="5">
        <v>341</v>
      </c>
      <c r="B343" s="2" t="str">
        <f>'Исходные данные'!A593</f>
        <v>17.11.2014</v>
      </c>
      <c r="C343" s="2">
        <f>'Исходные данные'!B593</f>
        <v>1669.54</v>
      </c>
      <c r="D343" s="6" t="str">
        <f>'Исходные данные'!A345</f>
        <v>16.11.2015</v>
      </c>
      <c r="E343" s="2">
        <f>'Исходные данные'!B345</f>
        <v>2406.04</v>
      </c>
      <c r="F343" s="13">
        <f t="shared" si="45"/>
        <v>1.4411394755441618</v>
      </c>
      <c r="G343" s="13">
        <f t="shared" si="46"/>
        <v>0.38555270635198519</v>
      </c>
      <c r="H343" s="13">
        <f t="shared" si="47"/>
        <v>1.1107081211706523E-3</v>
      </c>
      <c r="I343" s="13">
        <f t="shared" si="51"/>
        <v>0.36543410313440272</v>
      </c>
      <c r="J343" s="19">
        <f t="shared" si="48"/>
        <v>4.0589062610409479E-4</v>
      </c>
      <c r="K343" s="13">
        <f t="shared" si="52"/>
        <v>1.1936484212767289</v>
      </c>
      <c r="L343" s="13">
        <f t="shared" si="49"/>
        <v>0.1770145170680566</v>
      </c>
      <c r="M343" s="13">
        <f t="shared" si="53"/>
        <v>3.1334139252837338E-2</v>
      </c>
      <c r="N343" s="19">
        <f t="shared" si="50"/>
        <v>3.4803082938018546E-5</v>
      </c>
    </row>
    <row r="344" spans="1:14" x14ac:dyDescent="0.2">
      <c r="A344" s="5">
        <v>342</v>
      </c>
      <c r="B344" s="2" t="str">
        <f>'Исходные данные'!A594</f>
        <v>14.11.2014</v>
      </c>
      <c r="C344" s="2">
        <f>'Исходные данные'!B594</f>
        <v>1625.04</v>
      </c>
      <c r="D344" s="6" t="str">
        <f>'Исходные данные'!A346</f>
        <v>13.11.2015</v>
      </c>
      <c r="E344" s="2">
        <f>'Исходные данные'!B346</f>
        <v>2411.04</v>
      </c>
      <c r="F344" s="13">
        <f t="shared" si="45"/>
        <v>1.4836804017131886</v>
      </c>
      <c r="G344" s="13">
        <f t="shared" si="46"/>
        <v>0.38447661098342784</v>
      </c>
      <c r="H344" s="13">
        <f t="shared" si="47"/>
        <v>1.1076080836263183E-3</v>
      </c>
      <c r="I344" s="13">
        <f t="shared" si="51"/>
        <v>0.39452575882434465</v>
      </c>
      <c r="J344" s="19">
        <f t="shared" si="48"/>
        <v>4.3697991967265139E-4</v>
      </c>
      <c r="K344" s="13">
        <f t="shared" si="52"/>
        <v>1.22888367103778</v>
      </c>
      <c r="L344" s="13">
        <f t="shared" si="49"/>
        <v>0.20610617275799847</v>
      </c>
      <c r="M344" s="13">
        <f t="shared" si="53"/>
        <v>4.2479754448949955E-2</v>
      </c>
      <c r="N344" s="19">
        <f t="shared" si="50"/>
        <v>4.7050919418118027E-5</v>
      </c>
    </row>
    <row r="345" spans="1:14" x14ac:dyDescent="0.2">
      <c r="A345" s="5">
        <v>343</v>
      </c>
      <c r="B345" s="2" t="str">
        <f>'Исходные данные'!A595</f>
        <v>13.11.2014</v>
      </c>
      <c r="C345" s="2">
        <f>'Исходные данные'!B595</f>
        <v>1625.97</v>
      </c>
      <c r="D345" s="6" t="str">
        <f>'Исходные данные'!A347</f>
        <v>12.11.2015</v>
      </c>
      <c r="E345" s="2">
        <f>'Исходные данные'!B347</f>
        <v>2402.08</v>
      </c>
      <c r="F345" s="13">
        <f t="shared" si="45"/>
        <v>1.4773212297889875</v>
      </c>
      <c r="G345" s="13">
        <f t="shared" si="46"/>
        <v>0.38340351904662751</v>
      </c>
      <c r="H345" s="13">
        <f t="shared" si="47"/>
        <v>1.1045166984296111E-3</v>
      </c>
      <c r="I345" s="13">
        <f t="shared" si="51"/>
        <v>0.39023046791094751</v>
      </c>
      <c r="J345" s="19">
        <f t="shared" si="48"/>
        <v>4.31016068043642E-4</v>
      </c>
      <c r="K345" s="13">
        <f t="shared" si="52"/>
        <v>1.2236165781180723</v>
      </c>
      <c r="L345" s="13">
        <f t="shared" si="49"/>
        <v>0.20181088184460141</v>
      </c>
      <c r="M345" s="13">
        <f t="shared" si="53"/>
        <v>4.0727632030895716E-2</v>
      </c>
      <c r="N345" s="19">
        <f t="shared" si="50"/>
        <v>4.498434966562101E-5</v>
      </c>
    </row>
    <row r="346" spans="1:14" x14ac:dyDescent="0.2">
      <c r="A346" s="5">
        <v>344</v>
      </c>
      <c r="B346" s="2" t="str">
        <f>'Исходные данные'!A596</f>
        <v>12.11.2014</v>
      </c>
      <c r="C346" s="2">
        <f>'Исходные данные'!B596</f>
        <v>1610.55</v>
      </c>
      <c r="D346" s="6" t="str">
        <f>'Исходные данные'!A348</f>
        <v>11.11.2015</v>
      </c>
      <c r="E346" s="2">
        <f>'Исходные данные'!B348</f>
        <v>2398.62</v>
      </c>
      <c r="F346" s="13">
        <f t="shared" si="45"/>
        <v>1.4893173139610691</v>
      </c>
      <c r="G346" s="13">
        <f t="shared" si="46"/>
        <v>0.38233342215886762</v>
      </c>
      <c r="H346" s="13">
        <f t="shared" si="47"/>
        <v>1.1014339414314297E-3</v>
      </c>
      <c r="I346" s="13">
        <f t="shared" si="51"/>
        <v>0.39831783641188562</v>
      </c>
      <c r="J346" s="19">
        <f t="shared" si="48"/>
        <v>4.3872078450158265E-4</v>
      </c>
      <c r="K346" s="13">
        <f t="shared" si="52"/>
        <v>1.2335525400263401</v>
      </c>
      <c r="L346" s="13">
        <f t="shared" si="49"/>
        <v>0.20989825034553938</v>
      </c>
      <c r="M346" s="13">
        <f t="shared" si="53"/>
        <v>4.4057275498118768E-2</v>
      </c>
      <c r="N346" s="19">
        <f t="shared" si="50"/>
        <v>4.8526178600623314E-5</v>
      </c>
    </row>
    <row r="347" spans="1:14" x14ac:dyDescent="0.2">
      <c r="A347" s="5">
        <v>345</v>
      </c>
      <c r="B347" s="2" t="str">
        <f>'Исходные данные'!A597</f>
        <v>11.11.2014</v>
      </c>
      <c r="C347" s="2">
        <f>'Исходные данные'!B597</f>
        <v>1605.44</v>
      </c>
      <c r="D347" s="6" t="str">
        <f>'Исходные данные'!A349</f>
        <v>10.11.2015</v>
      </c>
      <c r="E347" s="2">
        <f>'Исходные данные'!B349</f>
        <v>2414.7399999999998</v>
      </c>
      <c r="F347" s="13">
        <f t="shared" si="45"/>
        <v>1.5040985648794098</v>
      </c>
      <c r="G347" s="13">
        <f t="shared" si="46"/>
        <v>0.38126631196082839</v>
      </c>
      <c r="H347" s="13">
        <f t="shared" si="47"/>
        <v>1.0983597885500748E-3</v>
      </c>
      <c r="I347" s="13">
        <f t="shared" si="51"/>
        <v>0.40819375853949541</v>
      </c>
      <c r="J347" s="19">
        <f t="shared" si="48"/>
        <v>4.4834361031690045E-4</v>
      </c>
      <c r="K347" s="13">
        <f t="shared" si="52"/>
        <v>1.2457953639324097</v>
      </c>
      <c r="L347" s="13">
        <f t="shared" si="49"/>
        <v>0.21977417247314932</v>
      </c>
      <c r="M347" s="13">
        <f t="shared" si="53"/>
        <v>4.8300686886257632E-2</v>
      </c>
      <c r="N347" s="19">
        <f t="shared" si="50"/>
        <v>5.3051532235213304E-5</v>
      </c>
    </row>
    <row r="348" spans="1:14" x14ac:dyDescent="0.2">
      <c r="A348" s="5">
        <v>346</v>
      </c>
      <c r="B348" s="2" t="str">
        <f>'Исходные данные'!A598</f>
        <v>10.11.2014</v>
      </c>
      <c r="C348" s="2">
        <f>'Исходные данные'!B598</f>
        <v>1661.13</v>
      </c>
      <c r="D348" s="6" t="str">
        <f>'Исходные данные'!A350</f>
        <v>09.11.2015</v>
      </c>
      <c r="E348" s="2">
        <f>'Исходные данные'!B350</f>
        <v>2403.96</v>
      </c>
      <c r="F348" s="13">
        <f t="shared" si="45"/>
        <v>1.4471835437322786</v>
      </c>
      <c r="G348" s="13">
        <f t="shared" si="46"/>
        <v>0.38020218011652113</v>
      </c>
      <c r="H348" s="13">
        <f t="shared" si="47"/>
        <v>1.0952942157710594E-3</v>
      </c>
      <c r="I348" s="13">
        <f t="shared" si="51"/>
        <v>0.36961928392614218</v>
      </c>
      <c r="J348" s="19">
        <f t="shared" si="48"/>
        <v>4.0484186372174443E-4</v>
      </c>
      <c r="K348" s="13">
        <f t="shared" si="52"/>
        <v>1.1986545241371827</v>
      </c>
      <c r="L348" s="13">
        <f t="shared" si="49"/>
        <v>0.18119969785979598</v>
      </c>
      <c r="M348" s="13">
        <f t="shared" si="53"/>
        <v>3.2833330504481388E-2</v>
      </c>
      <c r="N348" s="19">
        <f t="shared" si="50"/>
        <v>3.5962156986057941E-5</v>
      </c>
    </row>
    <row r="349" spans="1:14" x14ac:dyDescent="0.2">
      <c r="A349" s="5">
        <v>347</v>
      </c>
      <c r="B349" s="2" t="str">
        <f>'Исходные данные'!A599</f>
        <v>07.11.2014</v>
      </c>
      <c r="C349" s="2">
        <f>'Исходные данные'!B599</f>
        <v>1574.32</v>
      </c>
      <c r="D349" s="6" t="str">
        <f>'Исходные данные'!A351</f>
        <v>06.11.2015</v>
      </c>
      <c r="E349" s="2">
        <f>'Исходные данные'!B351</f>
        <v>2387.16</v>
      </c>
      <c r="F349" s="13">
        <f t="shared" si="45"/>
        <v>1.5163118044616088</v>
      </c>
      <c r="G349" s="13">
        <f t="shared" si="46"/>
        <v>0.37914101831322344</v>
      </c>
      <c r="H349" s="13">
        <f t="shared" si="47"/>
        <v>1.0922371991469227E-3</v>
      </c>
      <c r="I349" s="13">
        <f t="shared" si="51"/>
        <v>0.41628094183805203</v>
      </c>
      <c r="J349" s="19">
        <f t="shared" si="48"/>
        <v>4.5467752997143697E-4</v>
      </c>
      <c r="K349" s="13">
        <f t="shared" si="52"/>
        <v>1.2559111885235457</v>
      </c>
      <c r="L349" s="13">
        <f t="shared" si="49"/>
        <v>0.22786135577170591</v>
      </c>
      <c r="M349" s="13">
        <f t="shared" si="53"/>
        <v>5.1920797454119982E-2</v>
      </c>
      <c r="N349" s="19">
        <f t="shared" si="50"/>
        <v>5.6709826388762686E-5</v>
      </c>
    </row>
    <row r="350" spans="1:14" x14ac:dyDescent="0.2">
      <c r="A350" s="5">
        <v>348</v>
      </c>
      <c r="B350" s="2" t="str">
        <f>'Исходные данные'!A600</f>
        <v>06.11.2014</v>
      </c>
      <c r="C350" s="2">
        <f>'Исходные данные'!B600</f>
        <v>1544.14</v>
      </c>
      <c r="D350" s="6" t="str">
        <f>'Исходные данные'!A352</f>
        <v>05.11.2015</v>
      </c>
      <c r="E350" s="2">
        <f>'Исходные данные'!B352</f>
        <v>2410.4499999999998</v>
      </c>
      <c r="F350" s="13">
        <f t="shared" si="45"/>
        <v>1.5610307355550661</v>
      </c>
      <c r="G350" s="13">
        <f t="shared" si="46"/>
        <v>0.37808281826141393</v>
      </c>
      <c r="H350" s="13">
        <f t="shared" si="47"/>
        <v>1.0891887147970426E-3</v>
      </c>
      <c r="I350" s="13">
        <f t="shared" si="51"/>
        <v>0.44534633099676957</v>
      </c>
      <c r="J350" s="19">
        <f t="shared" si="48"/>
        <v>4.8506619789794974E-4</v>
      </c>
      <c r="K350" s="13">
        <f t="shared" si="52"/>
        <v>1.2929504081179799</v>
      </c>
      <c r="L350" s="13">
        <f t="shared" si="49"/>
        <v>0.25692674493042345</v>
      </c>
      <c r="M350" s="13">
        <f t="shared" si="53"/>
        <v>6.601135226054293E-2</v>
      </c>
      <c r="N350" s="19">
        <f t="shared" si="50"/>
        <v>7.189881993067561E-5</v>
      </c>
    </row>
    <row r="351" spans="1:14" x14ac:dyDescent="0.2">
      <c r="A351" s="5">
        <v>349</v>
      </c>
      <c r="B351" s="2" t="str">
        <f>'Исходные данные'!A601</f>
        <v>05.11.2014</v>
      </c>
      <c r="C351" s="2">
        <f>'Исходные данные'!B601</f>
        <v>1466.45</v>
      </c>
      <c r="D351" s="6" t="str">
        <f>'Исходные данные'!A353</f>
        <v>03.11.2015</v>
      </c>
      <c r="E351" s="2">
        <f>'Исходные данные'!B353</f>
        <v>2400.4499999999998</v>
      </c>
      <c r="F351" s="13">
        <f t="shared" si="45"/>
        <v>1.6369122711309623</v>
      </c>
      <c r="G351" s="13">
        <f t="shared" si="46"/>
        <v>0.37702757169470774</v>
      </c>
      <c r="H351" s="13">
        <f t="shared" si="47"/>
        <v>1.0861487389074477E-3</v>
      </c>
      <c r="I351" s="13">
        <f t="shared" si="51"/>
        <v>0.49281170570734151</v>
      </c>
      <c r="J351" s="19">
        <f t="shared" si="48"/>
        <v>5.3526681267285724E-4</v>
      </c>
      <c r="K351" s="13">
        <f t="shared" si="52"/>
        <v>1.3558005879106205</v>
      </c>
      <c r="L351" s="13">
        <f t="shared" si="49"/>
        <v>0.30439211964099538</v>
      </c>
      <c r="M351" s="13">
        <f t="shared" si="53"/>
        <v>9.2654562499538115E-2</v>
      </c>
      <c r="N351" s="19">
        <f t="shared" si="50"/>
        <v>1.0063663621289461E-4</v>
      </c>
    </row>
    <row r="352" spans="1:14" x14ac:dyDescent="0.2">
      <c r="A352" s="5">
        <v>350</v>
      </c>
      <c r="B352" s="2" t="str">
        <f>'Исходные данные'!A602</f>
        <v>31.10.2014</v>
      </c>
      <c r="C352" s="2">
        <f>'Исходные данные'!B602</f>
        <v>1495.35</v>
      </c>
      <c r="D352" s="6" t="str">
        <f>'Исходные данные'!A354</f>
        <v>02.11.2015</v>
      </c>
      <c r="E352" s="2">
        <f>'Исходные данные'!B354</f>
        <v>2395.46</v>
      </c>
      <c r="F352" s="13">
        <f t="shared" si="45"/>
        <v>1.6019393453037751</v>
      </c>
      <c r="G352" s="13">
        <f t="shared" si="46"/>
        <v>0.37597527036979184</v>
      </c>
      <c r="H352" s="13">
        <f t="shared" si="47"/>
        <v>1.0831172477306339E-3</v>
      </c>
      <c r="I352" s="13">
        <f t="shared" si="51"/>
        <v>0.47121498607157097</v>
      </c>
      <c r="J352" s="19">
        <f t="shared" si="48"/>
        <v>5.10381078803269E-4</v>
      </c>
      <c r="K352" s="13">
        <f t="shared" si="52"/>
        <v>1.3268336638831684</v>
      </c>
      <c r="L352" s="13">
        <f t="shared" si="49"/>
        <v>0.28279540000522485</v>
      </c>
      <c r="M352" s="13">
        <f t="shared" si="53"/>
        <v>7.997323826411519E-2</v>
      </c>
      <c r="N352" s="19">
        <f t="shared" si="50"/>
        <v>8.6620393720734666E-5</v>
      </c>
    </row>
    <row r="353" spans="1:14" x14ac:dyDescent="0.2">
      <c r="A353" s="5">
        <v>351</v>
      </c>
      <c r="B353" s="2" t="str">
        <f>'Исходные данные'!A603</f>
        <v>30.10.2014</v>
      </c>
      <c r="C353" s="2">
        <f>'Исходные данные'!B603</f>
        <v>1467.89</v>
      </c>
      <c r="D353" s="6" t="str">
        <f>'Исходные данные'!A355</f>
        <v>30.10.2015</v>
      </c>
      <c r="E353" s="2">
        <f>'Исходные данные'!B355</f>
        <v>2398.9699999999998</v>
      </c>
      <c r="F353" s="13">
        <f t="shared" si="45"/>
        <v>1.6342982103563617</v>
      </c>
      <c r="G353" s="13">
        <f t="shared" si="46"/>
        <v>0.37492590606636078</v>
      </c>
      <c r="H353" s="13">
        <f t="shared" si="47"/>
        <v>1.080094217585377E-3</v>
      </c>
      <c r="I353" s="13">
        <f t="shared" si="51"/>
        <v>0.491213483064181</v>
      </c>
      <c r="J353" s="19">
        <f t="shared" si="48"/>
        <v>5.3055684265759437E-4</v>
      </c>
      <c r="K353" s="13">
        <f t="shared" si="52"/>
        <v>1.3536354473606087</v>
      </c>
      <c r="L353" s="13">
        <f t="shared" si="49"/>
        <v>0.30279389699783482</v>
      </c>
      <c r="M353" s="13">
        <f t="shared" si="53"/>
        <v>9.1684144059135469E-2</v>
      </c>
      <c r="N353" s="19">
        <f t="shared" si="50"/>
        <v>9.9027513842536919E-5</v>
      </c>
    </row>
    <row r="354" spans="1:14" x14ac:dyDescent="0.2">
      <c r="A354" s="5">
        <v>352</v>
      </c>
      <c r="B354" s="2" t="str">
        <f>'Исходные данные'!A604</f>
        <v>29.10.2014</v>
      </c>
      <c r="C354" s="2">
        <f>'Исходные данные'!B604</f>
        <v>1464.1</v>
      </c>
      <c r="D354" s="6" t="str">
        <f>'Исходные данные'!A356</f>
        <v>29.10.2015</v>
      </c>
      <c r="E354" s="2">
        <f>'Исходные данные'!B356</f>
        <v>2444.9</v>
      </c>
      <c r="F354" s="13">
        <f t="shared" si="45"/>
        <v>1.6698995970220616</v>
      </c>
      <c r="G354" s="13">
        <f t="shared" si="46"/>
        <v>0.37387947058705212</v>
      </c>
      <c r="H354" s="13">
        <f t="shared" si="47"/>
        <v>1.0770796248565475E-3</v>
      </c>
      <c r="I354" s="13">
        <f t="shared" si="51"/>
        <v>0.51276350307761565</v>
      </c>
      <c r="J354" s="19">
        <f t="shared" si="48"/>
        <v>5.5228712153496736E-4</v>
      </c>
      <c r="K354" s="13">
        <f t="shared" si="52"/>
        <v>1.3831229048273672</v>
      </c>
      <c r="L354" s="13">
        <f t="shared" si="49"/>
        <v>0.32434391701126947</v>
      </c>
      <c r="M354" s="13">
        <f t="shared" si="53"/>
        <v>0.10519897650221333</v>
      </c>
      <c r="N354" s="19">
        <f t="shared" si="50"/>
        <v>1.1330767414629668E-4</v>
      </c>
    </row>
    <row r="355" spans="1:14" x14ac:dyDescent="0.2">
      <c r="A355" s="5">
        <v>353</v>
      </c>
      <c r="B355" s="2" t="str">
        <f>'Исходные данные'!A605</f>
        <v>28.10.2014</v>
      </c>
      <c r="C355" s="2">
        <f>'Исходные данные'!B605</f>
        <v>1428.26</v>
      </c>
      <c r="D355" s="6" t="str">
        <f>'Исходные данные'!A357</f>
        <v>28.10.2015</v>
      </c>
      <c r="E355" s="2">
        <f>'Исходные данные'!B357</f>
        <v>2360.1999999999998</v>
      </c>
      <c r="F355" s="13">
        <f t="shared" si="45"/>
        <v>1.6525002450534216</v>
      </c>
      <c r="G355" s="13">
        <f t="shared" si="46"/>
        <v>0.37283595575738299</v>
      </c>
      <c r="H355" s="13">
        <f t="shared" si="47"/>
        <v>1.0740734459949281E-3</v>
      </c>
      <c r="I355" s="13">
        <f t="shared" si="51"/>
        <v>0.50228944103623285</v>
      </c>
      <c r="J355" s="19">
        <f t="shared" si="48"/>
        <v>5.3949575082065291E-4</v>
      </c>
      <c r="K355" s="13">
        <f t="shared" si="52"/>
        <v>1.3687115939438297</v>
      </c>
      <c r="L355" s="13">
        <f t="shared" si="49"/>
        <v>0.31386985496988679</v>
      </c>
      <c r="M355" s="13">
        <f t="shared" si="53"/>
        <v>9.8514285858817829E-2</v>
      </c>
      <c r="N355" s="19">
        <f t="shared" si="50"/>
        <v>1.0581157849210988E-4</v>
      </c>
    </row>
    <row r="356" spans="1:14" x14ac:dyDescent="0.2">
      <c r="A356" s="5">
        <v>354</v>
      </c>
      <c r="B356" s="2" t="str">
        <f>'Исходные данные'!A606</f>
        <v>27.10.2014</v>
      </c>
      <c r="C356" s="2">
        <f>'Исходные данные'!B606</f>
        <v>1423.85</v>
      </c>
      <c r="D356" s="6" t="str">
        <f>'Исходные данные'!A358</f>
        <v>27.10.2015</v>
      </c>
      <c r="E356" s="2">
        <f>'Исходные данные'!B358</f>
        <v>2319.5500000000002</v>
      </c>
      <c r="F356" s="13">
        <f t="shared" si="45"/>
        <v>1.6290690732872144</v>
      </c>
      <c r="G356" s="13">
        <f t="shared" si="46"/>
        <v>0.37179535342568543</v>
      </c>
      <c r="H356" s="13">
        <f t="shared" si="47"/>
        <v>1.0710756575170268E-3</v>
      </c>
      <c r="I356" s="13">
        <f t="shared" si="51"/>
        <v>0.48800873098444086</v>
      </c>
      <c r="J356" s="19">
        <f t="shared" si="48"/>
        <v>5.2269427241320981E-4</v>
      </c>
      <c r="K356" s="13">
        <f t="shared" si="52"/>
        <v>1.3493043251388193</v>
      </c>
      <c r="L356" s="13">
        <f t="shared" si="49"/>
        <v>0.29958914491809469</v>
      </c>
      <c r="M356" s="13">
        <f t="shared" si="53"/>
        <v>8.9753655752755207E-2</v>
      </c>
      <c r="N356" s="19">
        <f t="shared" si="50"/>
        <v>9.6132955849939164E-5</v>
      </c>
    </row>
    <row r="357" spans="1:14" x14ac:dyDescent="0.2">
      <c r="A357" s="5">
        <v>355</v>
      </c>
      <c r="B357" s="2" t="str">
        <f>'Исходные данные'!A607</f>
        <v>24.10.2014</v>
      </c>
      <c r="C357" s="2">
        <f>'Исходные данные'!B607</f>
        <v>1402.61</v>
      </c>
      <c r="D357" s="6" t="str">
        <f>'Исходные данные'!A359</f>
        <v>26.10.2015</v>
      </c>
      <c r="E357" s="2">
        <f>'Исходные данные'!B359</f>
        <v>2297.66</v>
      </c>
      <c r="F357" s="13">
        <f t="shared" si="45"/>
        <v>1.6381317686313372</v>
      </c>
      <c r="G357" s="13">
        <f t="shared" si="46"/>
        <v>0.37075765546304357</v>
      </c>
      <c r="H357" s="13">
        <f t="shared" si="47"/>
        <v>1.0680862360048968E-3</v>
      </c>
      <c r="I357" s="13">
        <f t="shared" si="51"/>
        <v>0.49355642702524211</v>
      </c>
      <c r="J357" s="19">
        <f t="shared" si="48"/>
        <v>5.2716082639741636E-4</v>
      </c>
      <c r="K357" s="13">
        <f t="shared" si="52"/>
        <v>1.3568106575747825</v>
      </c>
      <c r="L357" s="13">
        <f t="shared" si="49"/>
        <v>0.30513684095889587</v>
      </c>
      <c r="M357" s="13">
        <f t="shared" si="53"/>
        <v>9.310849171037458E-2</v>
      </c>
      <c r="N357" s="19">
        <f t="shared" si="50"/>
        <v>9.944789845102713E-5</v>
      </c>
    </row>
    <row r="358" spans="1:14" x14ac:dyDescent="0.2">
      <c r="A358" s="5">
        <v>356</v>
      </c>
      <c r="B358" s="2" t="str">
        <f>'Исходные данные'!A608</f>
        <v>23.10.2014</v>
      </c>
      <c r="C358" s="2">
        <f>'Исходные данные'!B608</f>
        <v>1365.68</v>
      </c>
      <c r="D358" s="6" t="str">
        <f>'Исходные данные'!A360</f>
        <v>23.10.2015</v>
      </c>
      <c r="E358" s="2">
        <f>'Исходные данные'!B360</f>
        <v>2267.61</v>
      </c>
      <c r="F358" s="13">
        <f t="shared" si="45"/>
        <v>1.6604255755374613</v>
      </c>
      <c r="G358" s="13">
        <f t="shared" si="46"/>
        <v>0.36972285376322944</v>
      </c>
      <c r="H358" s="13">
        <f t="shared" si="47"/>
        <v>1.0651051581059509E-3</v>
      </c>
      <c r="I358" s="13">
        <f t="shared" si="51"/>
        <v>0.50707394031677211</v>
      </c>
      <c r="J358" s="19">
        <f t="shared" si="48"/>
        <v>5.4008706937250304E-4</v>
      </c>
      <c r="K358" s="13">
        <f t="shared" si="52"/>
        <v>1.3752758844798294</v>
      </c>
      <c r="L358" s="13">
        <f t="shared" si="49"/>
        <v>0.31865435425042593</v>
      </c>
      <c r="M358" s="13">
        <f t="shared" si="53"/>
        <v>0.10154059748275601</v>
      </c>
      <c r="N358" s="19">
        <f t="shared" si="50"/>
        <v>1.0815141413604356E-4</v>
      </c>
    </row>
    <row r="359" spans="1:14" x14ac:dyDescent="0.2">
      <c r="A359" s="5">
        <v>357</v>
      </c>
      <c r="B359" s="2" t="str">
        <f>'Исходные данные'!A609</f>
        <v>22.10.2014</v>
      </c>
      <c r="C359" s="2">
        <f>'Исходные данные'!B609</f>
        <v>1371.58</v>
      </c>
      <c r="D359" s="6" t="str">
        <f>'Исходные данные'!A361</f>
        <v>22.10.2015</v>
      </c>
      <c r="E359" s="2">
        <f>'Исходные данные'!B361</f>
        <v>2218.52</v>
      </c>
      <c r="F359" s="13">
        <f t="shared" si="45"/>
        <v>1.6174922352323597</v>
      </c>
      <c r="G359" s="13">
        <f t="shared" si="46"/>
        <v>0.36869094024264015</v>
      </c>
      <c r="H359" s="13">
        <f t="shared" si="47"/>
        <v>1.06213240053278E-3</v>
      </c>
      <c r="I359" s="13">
        <f t="shared" si="51"/>
        <v>0.48087694690681188</v>
      </c>
      <c r="J359" s="19">
        <f t="shared" si="48"/>
        <v>5.1075498597900632E-4</v>
      </c>
      <c r="K359" s="13">
        <f t="shared" si="52"/>
        <v>1.3397156109983397</v>
      </c>
      <c r="L359" s="13">
        <f t="shared" si="49"/>
        <v>0.2924573608404657</v>
      </c>
      <c r="M359" s="13">
        <f t="shared" si="53"/>
        <v>8.5531307909770427E-2</v>
      </c>
      <c r="N359" s="19">
        <f t="shared" si="50"/>
        <v>9.0845573390912823E-5</v>
      </c>
    </row>
    <row r="360" spans="1:14" x14ac:dyDescent="0.2">
      <c r="A360" s="5">
        <v>358</v>
      </c>
      <c r="B360" s="2" t="str">
        <f>'Исходные данные'!A610</f>
        <v>21.10.2014</v>
      </c>
      <c r="C360" s="2">
        <f>'Исходные данные'!B610</f>
        <v>1336.06</v>
      </c>
      <c r="D360" s="6" t="str">
        <f>'Исходные данные'!A362</f>
        <v>21.10.2015</v>
      </c>
      <c r="E360" s="2">
        <f>'Исходные данные'!B362</f>
        <v>2215.65</v>
      </c>
      <c r="F360" s="13">
        <f t="shared" si="45"/>
        <v>1.6583461820576921</v>
      </c>
      <c r="G360" s="13">
        <f t="shared" si="46"/>
        <v>0.36766190684023436</v>
      </c>
      <c r="H360" s="13">
        <f t="shared" si="47"/>
        <v>1.0591679400629721E-3</v>
      </c>
      <c r="I360" s="13">
        <f t="shared" si="51"/>
        <v>0.50582082988691868</v>
      </c>
      <c r="J360" s="19">
        <f t="shared" si="48"/>
        <v>5.3574920643227066E-4</v>
      </c>
      <c r="K360" s="13">
        <f t="shared" si="52"/>
        <v>1.3735535912622334</v>
      </c>
      <c r="L360" s="13">
        <f t="shared" si="49"/>
        <v>0.31740124382057261</v>
      </c>
      <c r="M360" s="13">
        <f t="shared" si="53"/>
        <v>0.10074354957884665</v>
      </c>
      <c r="N360" s="19">
        <f t="shared" si="50"/>
        <v>1.0670433788205891E-4</v>
      </c>
    </row>
    <row r="361" spans="1:14" x14ac:dyDescent="0.2">
      <c r="A361" s="5">
        <v>359</v>
      </c>
      <c r="B361" s="2" t="str">
        <f>'Исходные данные'!A611</f>
        <v>20.10.2014</v>
      </c>
      <c r="C361" s="2">
        <f>'Исходные данные'!B611</f>
        <v>1323.82</v>
      </c>
      <c r="D361" s="6" t="str">
        <f>'Исходные данные'!A363</f>
        <v>20.10.2015</v>
      </c>
      <c r="E361" s="2">
        <f>'Исходные данные'!B363</f>
        <v>2201.88</v>
      </c>
      <c r="F361" s="13">
        <f t="shared" si="45"/>
        <v>1.6632774848544365</v>
      </c>
      <c r="G361" s="13">
        <f t="shared" si="46"/>
        <v>0.36663574551746947</v>
      </c>
      <c r="H361" s="13">
        <f t="shared" si="47"/>
        <v>1.0562117535389288E-3</v>
      </c>
      <c r="I361" s="13">
        <f t="shared" si="51"/>
        <v>0.5087900442918053</v>
      </c>
      <c r="J361" s="19">
        <f t="shared" si="48"/>
        <v>5.3739002486459693E-4</v>
      </c>
      <c r="K361" s="13">
        <f t="shared" si="52"/>
        <v>1.3776380271534567</v>
      </c>
      <c r="L361" s="13">
        <f t="shared" si="49"/>
        <v>0.32037045822545912</v>
      </c>
      <c r="M361" s="13">
        <f t="shared" si="53"/>
        <v>0.10263723050359072</v>
      </c>
      <c r="N361" s="19">
        <f t="shared" si="50"/>
        <v>1.0840664920857678E-4</v>
      </c>
    </row>
    <row r="362" spans="1:14" x14ac:dyDescent="0.2">
      <c r="A362" s="5">
        <v>360</v>
      </c>
      <c r="B362" s="2" t="str">
        <f>'Исходные данные'!A612</f>
        <v>17.10.2014</v>
      </c>
      <c r="C362" s="2">
        <f>'Исходные данные'!B612</f>
        <v>1299.5899999999999</v>
      </c>
      <c r="D362" s="6" t="str">
        <f>'Исходные данные'!A364</f>
        <v>19.10.2015</v>
      </c>
      <c r="E362" s="2">
        <f>'Исходные данные'!B364</f>
        <v>2186.88</v>
      </c>
      <c r="F362" s="13">
        <f t="shared" si="45"/>
        <v>1.6827460968459285</v>
      </c>
      <c r="G362" s="13">
        <f t="shared" si="46"/>
        <v>0.36561244825823891</v>
      </c>
      <c r="H362" s="13">
        <f t="shared" si="47"/>
        <v>1.0532638178676864E-3</v>
      </c>
      <c r="I362" s="13">
        <f t="shared" si="51"/>
        <v>0.52042704039681598</v>
      </c>
      <c r="J362" s="19">
        <f t="shared" si="48"/>
        <v>5.4814697148993104E-4</v>
      </c>
      <c r="K362" s="13">
        <f t="shared" si="52"/>
        <v>1.3937632380455662</v>
      </c>
      <c r="L362" s="13">
        <f t="shared" si="49"/>
        <v>0.33200745433046991</v>
      </c>
      <c r="M362" s="13">
        <f t="shared" si="53"/>
        <v>0.11022894973099914</v>
      </c>
      <c r="N362" s="19">
        <f t="shared" si="50"/>
        <v>1.1610016443321744E-4</v>
      </c>
    </row>
    <row r="363" spans="1:14" x14ac:dyDescent="0.2">
      <c r="A363" s="5">
        <v>361</v>
      </c>
      <c r="B363" s="2" t="str">
        <f>'Исходные данные'!A613</f>
        <v>16.10.2014</v>
      </c>
      <c r="C363" s="2">
        <f>'Исходные данные'!B613</f>
        <v>1312.9</v>
      </c>
      <c r="D363" s="6" t="str">
        <f>'Исходные данные'!A365</f>
        <v>16.10.2015</v>
      </c>
      <c r="E363" s="2">
        <f>'Исходные данные'!B365</f>
        <v>2209.1</v>
      </c>
      <c r="F363" s="13">
        <f t="shared" si="45"/>
        <v>1.6826110137862744</v>
      </c>
      <c r="G363" s="13">
        <f t="shared" si="46"/>
        <v>0.3645920070688094</v>
      </c>
      <c r="H363" s="13">
        <f t="shared" si="47"/>
        <v>1.0503241100207345E-3</v>
      </c>
      <c r="I363" s="13">
        <f t="shared" si="51"/>
        <v>0.52034676180807438</v>
      </c>
      <c r="J363" s="19">
        <f t="shared" si="48"/>
        <v>5.4653274949823688E-4</v>
      </c>
      <c r="K363" s="13">
        <f t="shared" si="52"/>
        <v>1.3936513531908152</v>
      </c>
      <c r="L363" s="13">
        <f t="shared" si="49"/>
        <v>0.33192717574172831</v>
      </c>
      <c r="M363" s="13">
        <f t="shared" si="53"/>
        <v>0.11017564999588027</v>
      </c>
      <c r="N363" s="19">
        <f t="shared" si="50"/>
        <v>1.1572014152787889E-4</v>
      </c>
    </row>
    <row r="364" spans="1:14" x14ac:dyDescent="0.2">
      <c r="A364" s="5">
        <v>362</v>
      </c>
      <c r="B364" s="2" t="str">
        <f>'Исходные данные'!A614</f>
        <v>15.10.2014</v>
      </c>
      <c r="C364" s="2">
        <f>'Исходные данные'!B614</f>
        <v>1311.27</v>
      </c>
      <c r="D364" s="6" t="str">
        <f>'Исходные данные'!A366</f>
        <v>15.10.2015</v>
      </c>
      <c r="E364" s="2">
        <f>'Исходные данные'!B366</f>
        <v>2205.38</v>
      </c>
      <c r="F364" s="13">
        <f t="shared" si="45"/>
        <v>1.6818656722109102</v>
      </c>
      <c r="G364" s="13">
        <f t="shared" si="46"/>
        <v>0.36357441397775847</v>
      </c>
      <c r="H364" s="13">
        <f t="shared" si="47"/>
        <v>1.0473926070338367E-3</v>
      </c>
      <c r="I364" s="13">
        <f t="shared" si="51"/>
        <v>0.51990369641804846</v>
      </c>
      <c r="J364" s="19">
        <f t="shared" si="48"/>
        <v>5.4454328799782815E-4</v>
      </c>
      <c r="K364" s="13">
        <f t="shared" si="52"/>
        <v>1.3930340112819695</v>
      </c>
      <c r="L364" s="13">
        <f t="shared" si="49"/>
        <v>0.33148411035170239</v>
      </c>
      <c r="M364" s="13">
        <f t="shared" si="53"/>
        <v>0.10988171541565968</v>
      </c>
      <c r="N364" s="19">
        <f t="shared" si="50"/>
        <v>1.1508929637455791E-4</v>
      </c>
    </row>
    <row r="365" spans="1:14" x14ac:dyDescent="0.2">
      <c r="A365" s="5">
        <v>363</v>
      </c>
      <c r="B365" s="2" t="str">
        <f>'Исходные данные'!A615</f>
        <v>14.10.2014</v>
      </c>
      <c r="C365" s="2">
        <f>'Исходные данные'!B615</f>
        <v>1305.03</v>
      </c>
      <c r="D365" s="6" t="str">
        <f>'Исходные данные'!A367</f>
        <v>14.10.2015</v>
      </c>
      <c r="E365" s="2">
        <f>'Исходные данные'!B367</f>
        <v>2177.7600000000002</v>
      </c>
      <c r="F365" s="13">
        <f t="shared" si="45"/>
        <v>1.6687432472816719</v>
      </c>
      <c r="G365" s="13">
        <f t="shared" si="46"/>
        <v>0.36255966103591231</v>
      </c>
      <c r="H365" s="13">
        <f t="shared" si="47"/>
        <v>1.0444692860068501E-3</v>
      </c>
      <c r="I365" s="13">
        <f t="shared" si="51"/>
        <v>0.51207079658545429</v>
      </c>
      <c r="J365" s="19">
        <f t="shared" si="48"/>
        <v>5.348422192945684E-4</v>
      </c>
      <c r="K365" s="13">
        <f t="shared" si="52"/>
        <v>1.382165138375554</v>
      </c>
      <c r="L365" s="13">
        <f t="shared" si="49"/>
        <v>0.32365121051910822</v>
      </c>
      <c r="M365" s="13">
        <f t="shared" si="53"/>
        <v>0.10475010607048418</v>
      </c>
      <c r="N365" s="19">
        <f t="shared" si="50"/>
        <v>1.0940826849658043E-4</v>
      </c>
    </row>
    <row r="366" spans="1:14" x14ac:dyDescent="0.2">
      <c r="A366" s="5">
        <v>364</v>
      </c>
      <c r="B366" s="2" t="str">
        <f>'Исходные данные'!A616</f>
        <v>13.10.2014</v>
      </c>
      <c r="C366" s="2">
        <f>'Исходные данные'!B616</f>
        <v>1320.41</v>
      </c>
      <c r="D366" s="6" t="str">
        <f>'Исходные данные'!A368</f>
        <v>13.10.2015</v>
      </c>
      <c r="E366" s="2">
        <f>'Исходные данные'!B368</f>
        <v>2154.58</v>
      </c>
      <c r="F366" s="13">
        <f t="shared" si="45"/>
        <v>1.6317507440870638</v>
      </c>
      <c r="G366" s="13">
        <f t="shared" si="46"/>
        <v>0.36154774031628367</v>
      </c>
      <c r="H366" s="13">
        <f t="shared" si="47"/>
        <v>1.0415541241035478E-3</v>
      </c>
      <c r="I366" s="13">
        <f t="shared" si="51"/>
        <v>0.48965351453864042</v>
      </c>
      <c r="J366" s="19">
        <f t="shared" si="48"/>
        <v>5.1000063744951747E-4</v>
      </c>
      <c r="K366" s="13">
        <f t="shared" si="52"/>
        <v>1.3515254648487114</v>
      </c>
      <c r="L366" s="13">
        <f t="shared" si="49"/>
        <v>0.3012339284722943</v>
      </c>
      <c r="M366" s="13">
        <f t="shared" si="53"/>
        <v>9.0741879662851382E-2</v>
      </c>
      <c r="N366" s="19">
        <f t="shared" si="50"/>
        <v>9.4512578991750708E-5</v>
      </c>
    </row>
    <row r="367" spans="1:14" x14ac:dyDescent="0.2">
      <c r="A367" s="5">
        <v>365</v>
      </c>
      <c r="B367" s="2" t="str">
        <f>'Исходные данные'!A617</f>
        <v>10.10.2014</v>
      </c>
      <c r="C367" s="2">
        <f>'Исходные данные'!B617</f>
        <v>1344.49</v>
      </c>
      <c r="D367" s="6" t="str">
        <f>'Исходные данные'!A369</f>
        <v>12.10.2015</v>
      </c>
      <c r="E367" s="2">
        <f>'Исходные данные'!B369</f>
        <v>2154.5100000000002</v>
      </c>
      <c r="F367" s="13">
        <f t="shared" si="45"/>
        <v>1.6024738004745296</v>
      </c>
      <c r="G367" s="13">
        <f t="shared" si="46"/>
        <v>0.36053864391400986</v>
      </c>
      <c r="H367" s="13">
        <f t="shared" si="47"/>
        <v>1.03864709855144E-3</v>
      </c>
      <c r="I367" s="13">
        <f t="shared" si="51"/>
        <v>0.47154856052117927</v>
      </c>
      <c r="J367" s="19">
        <f t="shared" si="48"/>
        <v>4.8977254421143099E-4</v>
      </c>
      <c r="K367" s="13">
        <f t="shared" si="52"/>
        <v>1.3272763355201889</v>
      </c>
      <c r="L367" s="13">
        <f t="shared" si="49"/>
        <v>0.28312897445483304</v>
      </c>
      <c r="M367" s="13">
        <f t="shared" si="53"/>
        <v>8.0162016175845563E-2</v>
      </c>
      <c r="N367" s="19">
        <f t="shared" si="50"/>
        <v>8.3260045515075594E-5</v>
      </c>
    </row>
    <row r="368" spans="1:14" x14ac:dyDescent="0.2">
      <c r="A368" s="5">
        <v>366</v>
      </c>
      <c r="B368" s="2" t="str">
        <f>'Исходные данные'!A618</f>
        <v>09.10.2014</v>
      </c>
      <c r="C368" s="2">
        <f>'Исходные данные'!B618</f>
        <v>1364.34</v>
      </c>
      <c r="D368" s="6" t="str">
        <f>'Исходные данные'!A370</f>
        <v>09.10.2015</v>
      </c>
      <c r="E368" s="2">
        <f>'Исходные данные'!B370</f>
        <v>2180.17</v>
      </c>
      <c r="F368" s="13">
        <f t="shared" si="45"/>
        <v>1.597966782473577</v>
      </c>
      <c r="G368" s="13">
        <f t="shared" si="46"/>
        <v>0.35953236394629101</v>
      </c>
      <c r="H368" s="13">
        <f t="shared" si="47"/>
        <v>1.0357481866415952E-3</v>
      </c>
      <c r="I368" s="13">
        <f t="shared" si="51"/>
        <v>0.46873206019034508</v>
      </c>
      <c r="J368" s="19">
        <f t="shared" si="48"/>
        <v>4.8548838136292893E-4</v>
      </c>
      <c r="K368" s="13">
        <f t="shared" si="52"/>
        <v>1.3235433207684617</v>
      </c>
      <c r="L368" s="13">
        <f t="shared" si="49"/>
        <v>0.2803124741239989</v>
      </c>
      <c r="M368" s="13">
        <f t="shared" si="53"/>
        <v>7.8575083149517611E-2</v>
      </c>
      <c r="N368" s="19">
        <f t="shared" si="50"/>
        <v>8.138399988732542E-5</v>
      </c>
    </row>
    <row r="369" spans="1:14" x14ac:dyDescent="0.2">
      <c r="A369" s="5">
        <v>367</v>
      </c>
      <c r="B369" s="2" t="str">
        <f>'Исходные данные'!A619</f>
        <v>08.10.2014</v>
      </c>
      <c r="C369" s="2">
        <f>'Исходные данные'!B619</f>
        <v>1333.43</v>
      </c>
      <c r="D369" s="6" t="str">
        <f>'Исходные данные'!A371</f>
        <v>08.10.2015</v>
      </c>
      <c r="E369" s="2">
        <f>'Исходные данные'!B371</f>
        <v>2186.0500000000002</v>
      </c>
      <c r="F369" s="13">
        <f t="shared" si="45"/>
        <v>1.6394186421484442</v>
      </c>
      <c r="G369" s="13">
        <f t="shared" si="46"/>
        <v>0.3585288925523285</v>
      </c>
      <c r="H369" s="13">
        <f t="shared" si="47"/>
        <v>1.0328573657284641E-3</v>
      </c>
      <c r="I369" s="13">
        <f t="shared" si="51"/>
        <v>0.49434169249606619</v>
      </c>
      <c r="J369" s="19">
        <f t="shared" si="48"/>
        <v>5.1058445828123741E-4</v>
      </c>
      <c r="K369" s="13">
        <f t="shared" si="52"/>
        <v>1.3578765325772679</v>
      </c>
      <c r="L369" s="13">
        <f t="shared" si="49"/>
        <v>0.30592210642971995</v>
      </c>
      <c r="M369" s="13">
        <f t="shared" si="53"/>
        <v>9.3588335202396969E-2</v>
      </c>
      <c r="N369" s="19">
        <f t="shared" si="50"/>
        <v>9.6663401360060211E-5</v>
      </c>
    </row>
    <row r="370" spans="1:14" x14ac:dyDescent="0.2">
      <c r="A370" s="5">
        <v>368</v>
      </c>
      <c r="B370" s="2" t="str">
        <f>'Исходные данные'!A620</f>
        <v>07.10.2014</v>
      </c>
      <c r="C370" s="2">
        <f>'Исходные данные'!B620</f>
        <v>1358.6</v>
      </c>
      <c r="D370" s="6" t="str">
        <f>'Исходные данные'!A372</f>
        <v>07.10.2015</v>
      </c>
      <c r="E370" s="2">
        <f>'Исходные данные'!B372</f>
        <v>2254.6</v>
      </c>
      <c r="F370" s="13">
        <f t="shared" si="45"/>
        <v>1.6595024289709996</v>
      </c>
      <c r="G370" s="13">
        <f t="shared" si="46"/>
        <v>0.35752822189326339</v>
      </c>
      <c r="H370" s="13">
        <f t="shared" si="47"/>
        <v>1.0299746132297015E-3</v>
      </c>
      <c r="I370" s="13">
        <f t="shared" si="51"/>
        <v>0.50651781585322941</v>
      </c>
      <c r="J370" s="19">
        <f t="shared" si="48"/>
        <v>5.2170049147738315E-4</v>
      </c>
      <c r="K370" s="13">
        <f t="shared" si="52"/>
        <v>1.3745112725457569</v>
      </c>
      <c r="L370" s="13">
        <f t="shared" si="49"/>
        <v>0.31809822978688324</v>
      </c>
      <c r="M370" s="13">
        <f t="shared" si="53"/>
        <v>0.10118648379354885</v>
      </c>
      <c r="N370" s="19">
        <f t="shared" si="50"/>
        <v>1.0421950950933393E-4</v>
      </c>
    </row>
    <row r="371" spans="1:14" x14ac:dyDescent="0.2">
      <c r="A371" s="5">
        <v>369</v>
      </c>
      <c r="B371" s="2" t="str">
        <f>'Исходные данные'!A621</f>
        <v>06.10.2014</v>
      </c>
      <c r="C371" s="2">
        <f>'Исходные данные'!B621</f>
        <v>1352.37</v>
      </c>
      <c r="D371" s="6" t="str">
        <f>'Исходные данные'!A373</f>
        <v>06.10.2015</v>
      </c>
      <c r="E371" s="2">
        <f>'Исходные данные'!B373</f>
        <v>2283.36</v>
      </c>
      <c r="F371" s="13">
        <f t="shared" si="45"/>
        <v>1.6884136737727105</v>
      </c>
      <c r="G371" s="13">
        <f t="shared" si="46"/>
        <v>0.35653034415211576</v>
      </c>
      <c r="H371" s="13">
        <f t="shared" si="47"/>
        <v>1.0270999066259922E-3</v>
      </c>
      <c r="I371" s="13">
        <f t="shared" si="51"/>
        <v>0.52378943355054985</v>
      </c>
      <c r="J371" s="19">
        <f t="shared" si="48"/>
        <v>5.3798407829145115E-4</v>
      </c>
      <c r="K371" s="13">
        <f t="shared" si="52"/>
        <v>1.3984575055789452</v>
      </c>
      <c r="L371" s="13">
        <f t="shared" si="49"/>
        <v>0.33536984748420379</v>
      </c>
      <c r="M371" s="13">
        <f t="shared" si="53"/>
        <v>0.11247293460157819</v>
      </c>
      <c r="N371" s="19">
        <f t="shared" si="50"/>
        <v>1.1552094062723229E-4</v>
      </c>
    </row>
    <row r="372" spans="1:14" x14ac:dyDescent="0.2">
      <c r="A372" s="5">
        <v>370</v>
      </c>
      <c r="B372" s="2" t="str">
        <f>'Исходные данные'!A622</f>
        <v>03.10.2014</v>
      </c>
      <c r="C372" s="2">
        <f>'Исходные данные'!B622</f>
        <v>1335.39</v>
      </c>
      <c r="D372" s="6" t="str">
        <f>'Исходные данные'!A374</f>
        <v>05.10.2015</v>
      </c>
      <c r="E372" s="2">
        <f>'Исходные данные'!B374</f>
        <v>2262.65</v>
      </c>
      <c r="F372" s="13">
        <f t="shared" si="45"/>
        <v>1.6943739282157271</v>
      </c>
      <c r="G372" s="13">
        <f t="shared" si="46"/>
        <v>0.3555352515337229</v>
      </c>
      <c r="H372" s="13">
        <f t="shared" si="47"/>
        <v>1.0242332234608716E-3</v>
      </c>
      <c r="I372" s="13">
        <f t="shared" si="51"/>
        <v>0.52731330871624515</v>
      </c>
      <c r="J372" s="19">
        <f t="shared" si="48"/>
        <v>5.4009180996025753E-4</v>
      </c>
      <c r="K372" s="13">
        <f t="shared" si="52"/>
        <v>1.4033941882713876</v>
      </c>
      <c r="L372" s="13">
        <f t="shared" si="49"/>
        <v>0.33889372264989903</v>
      </c>
      <c r="M372" s="13">
        <f t="shared" si="53"/>
        <v>0.11484895525150676</v>
      </c>
      <c r="N372" s="19">
        <f t="shared" si="50"/>
        <v>1.1763211564836416E-4</v>
      </c>
    </row>
    <row r="373" spans="1:14" x14ac:dyDescent="0.2">
      <c r="A373" s="5">
        <v>371</v>
      </c>
      <c r="B373" s="2" t="str">
        <f>'Исходные данные'!A623</f>
        <v>02.10.2014</v>
      </c>
      <c r="C373" s="2">
        <f>'Исходные данные'!B623</f>
        <v>1339.11</v>
      </c>
      <c r="D373" s="6" t="str">
        <f>'Исходные данные'!A375</f>
        <v>02.10.2015</v>
      </c>
      <c r="E373" s="2">
        <f>'Исходные данные'!B375</f>
        <v>2195.2399999999998</v>
      </c>
      <c r="F373" s="13">
        <f t="shared" si="45"/>
        <v>1.639327613116174</v>
      </c>
      <c r="G373" s="13">
        <f t="shared" si="46"/>
        <v>0.35454293626467898</v>
      </c>
      <c r="H373" s="13">
        <f t="shared" si="47"/>
        <v>1.0213745413405534E-3</v>
      </c>
      <c r="I373" s="13">
        <f t="shared" si="51"/>
        <v>0.49428616576407375</v>
      </c>
      <c r="J373" s="19">
        <f t="shared" si="48"/>
        <v>5.048513058482616E-4</v>
      </c>
      <c r="K373" s="13">
        <f t="shared" si="52"/>
        <v>1.3578011362242408</v>
      </c>
      <c r="L373" s="13">
        <f t="shared" si="49"/>
        <v>0.30586657969772768</v>
      </c>
      <c r="M373" s="13">
        <f t="shared" si="53"/>
        <v>9.3554364575986468E-2</v>
      </c>
      <c r="N373" s="19">
        <f t="shared" si="50"/>
        <v>9.5554046209205096E-5</v>
      </c>
    </row>
    <row r="374" spans="1:14" x14ac:dyDescent="0.2">
      <c r="A374" s="5">
        <v>372</v>
      </c>
      <c r="B374" s="2" t="str">
        <f>'Исходные данные'!A624</f>
        <v>01.10.2014</v>
      </c>
      <c r="C374" s="2">
        <f>'Исходные данные'!B624</f>
        <v>1350.57</v>
      </c>
      <c r="D374" s="6" t="str">
        <f>'Исходные данные'!A376</f>
        <v>01.10.2015</v>
      </c>
      <c r="E374" s="2">
        <f>'Исходные данные'!B376</f>
        <v>2208.79</v>
      </c>
      <c r="F374" s="13">
        <f t="shared" si="45"/>
        <v>1.635450217315652</v>
      </c>
      <c r="G374" s="13">
        <f t="shared" si="46"/>
        <v>0.35355339059327379</v>
      </c>
      <c r="H374" s="13">
        <f t="shared" si="47"/>
        <v>1.0185238379337522E-3</v>
      </c>
      <c r="I374" s="13">
        <f t="shared" si="51"/>
        <v>0.49191812871655444</v>
      </c>
      <c r="J374" s="19">
        <f t="shared" si="48"/>
        <v>5.0103034040957452E-4</v>
      </c>
      <c r="K374" s="13">
        <f t="shared" si="52"/>
        <v>1.3545896168296931</v>
      </c>
      <c r="L374" s="13">
        <f t="shared" si="49"/>
        <v>0.30349854265020826</v>
      </c>
      <c r="M374" s="13">
        <f t="shared" si="53"/>
        <v>9.2111365390800351E-2</v>
      </c>
      <c r="N374" s="19">
        <f t="shared" si="50"/>
        <v>9.3817621395156169E-5</v>
      </c>
    </row>
    <row r="375" spans="1:14" x14ac:dyDescent="0.2">
      <c r="A375" s="5">
        <v>373</v>
      </c>
      <c r="B375" s="2" t="str">
        <f>'Исходные данные'!A625</f>
        <v>30.09.2014</v>
      </c>
      <c r="C375" s="2">
        <f>'Исходные данные'!B625</f>
        <v>1348.99</v>
      </c>
      <c r="D375" s="6" t="str">
        <f>'Исходные данные'!A377</f>
        <v>30.09.2015</v>
      </c>
      <c r="E375" s="2">
        <f>'Исходные данные'!B377</f>
        <v>2176.54</v>
      </c>
      <c r="F375" s="13">
        <f t="shared" si="45"/>
        <v>1.6134589581835299</v>
      </c>
      <c r="G375" s="13">
        <f t="shared" si="46"/>
        <v>0.35256660678943291</v>
      </c>
      <c r="H375" s="13">
        <f t="shared" si="47"/>
        <v>1.0156810909715116E-3</v>
      </c>
      <c r="I375" s="13">
        <f t="shared" si="51"/>
        <v>0.47838029567166485</v>
      </c>
      <c r="J375" s="19">
        <f t="shared" si="48"/>
        <v>4.8588182060707087E-4</v>
      </c>
      <c r="K375" s="13">
        <f t="shared" si="52"/>
        <v>1.3363749802935361</v>
      </c>
      <c r="L375" s="13">
        <f t="shared" si="49"/>
        <v>0.28996070960531867</v>
      </c>
      <c r="M375" s="13">
        <f t="shared" si="53"/>
        <v>8.4077213114820012E-2</v>
      </c>
      <c r="N375" s="19">
        <f t="shared" si="50"/>
        <v>8.5395635542304674E-5</v>
      </c>
    </row>
    <row r="376" spans="1:14" x14ac:dyDescent="0.2">
      <c r="A376" s="5">
        <v>374</v>
      </c>
      <c r="B376" s="2" t="str">
        <f>'Исходные данные'!A626</f>
        <v>29.09.2014</v>
      </c>
      <c r="C376" s="2">
        <f>'Исходные данные'!B626</f>
        <v>1328.68</v>
      </c>
      <c r="D376" s="6" t="str">
        <f>'Исходные данные'!A378</f>
        <v>29.09.2015</v>
      </c>
      <c r="E376" s="2">
        <f>'Исходные данные'!B378</f>
        <v>2165.5700000000002</v>
      </c>
      <c r="F376" s="13">
        <f t="shared" si="45"/>
        <v>1.6298657314025951</v>
      </c>
      <c r="G376" s="13">
        <f t="shared" si="46"/>
        <v>0.35158257714465657</v>
      </c>
      <c r="H376" s="13">
        <f t="shared" si="47"/>
        <v>1.0128462782470278E-3</v>
      </c>
      <c r="I376" s="13">
        <f t="shared" si="51"/>
        <v>0.48849763805315732</v>
      </c>
      <c r="J376" s="19">
        <f t="shared" si="48"/>
        <v>4.9477301463460408E-4</v>
      </c>
      <c r="K376" s="13">
        <f t="shared" si="52"/>
        <v>1.3499641708497019</v>
      </c>
      <c r="L376" s="13">
        <f t="shared" si="49"/>
        <v>0.30007805198681115</v>
      </c>
      <c r="M376" s="13">
        <f t="shared" si="53"/>
        <v>9.0046837284199405E-2</v>
      </c>
      <c r="N376" s="19">
        <f t="shared" si="50"/>
        <v>9.1203604011217074E-5</v>
      </c>
    </row>
    <row r="377" spans="1:14" x14ac:dyDescent="0.2">
      <c r="A377" s="5">
        <v>375</v>
      </c>
      <c r="B377" s="2" t="str">
        <f>'Исходные данные'!A627</f>
        <v>26.09.2014</v>
      </c>
      <c r="C377" s="2">
        <f>'Исходные данные'!B627</f>
        <v>1301.83</v>
      </c>
      <c r="D377" s="6" t="str">
        <f>'Исходные данные'!A379</f>
        <v>28.09.2015</v>
      </c>
      <c r="E377" s="2">
        <f>'Исходные данные'!B379</f>
        <v>2231.96</v>
      </c>
      <c r="F377" s="13">
        <f t="shared" si="45"/>
        <v>1.7144788490048626</v>
      </c>
      <c r="G377" s="13">
        <f t="shared" si="46"/>
        <v>0.35060129397195999</v>
      </c>
      <c r="H377" s="13">
        <f t="shared" si="47"/>
        <v>1.010019377615478E-3</v>
      </c>
      <c r="I377" s="13">
        <f t="shared" si="51"/>
        <v>0.53910915630631273</v>
      </c>
      <c r="J377" s="19">
        <f t="shared" si="48"/>
        <v>5.4451069451930741E-4</v>
      </c>
      <c r="K377" s="13">
        <f t="shared" si="52"/>
        <v>1.4200464328091924</v>
      </c>
      <c r="L377" s="13">
        <f t="shared" si="49"/>
        <v>0.35068957023996655</v>
      </c>
      <c r="M377" s="13">
        <f t="shared" si="53"/>
        <v>0.12298317467509251</v>
      </c>
      <c r="N377" s="19">
        <f t="shared" si="50"/>
        <v>1.2421538954251256E-4</v>
      </c>
    </row>
    <row r="378" spans="1:14" x14ac:dyDescent="0.2">
      <c r="A378" s="5">
        <v>376</v>
      </c>
      <c r="B378" s="2" t="str">
        <f>'Исходные данные'!A628</f>
        <v>25.09.2014</v>
      </c>
      <c r="C378" s="2">
        <f>'Исходные данные'!B628</f>
        <v>1331.25</v>
      </c>
      <c r="D378" s="6" t="str">
        <f>'Исходные данные'!A380</f>
        <v>25.09.2015</v>
      </c>
      <c r="E378" s="2">
        <f>'Исходные данные'!B380</f>
        <v>2279.08</v>
      </c>
      <c r="F378" s="13">
        <f t="shared" si="45"/>
        <v>1.7119849765258215</v>
      </c>
      <c r="G378" s="13">
        <f t="shared" si="46"/>
        <v>0.34962274960581313</v>
      </c>
      <c r="H378" s="13">
        <f t="shared" si="47"/>
        <v>1.0072003669938463E-3</v>
      </c>
      <c r="I378" s="13">
        <f t="shared" si="51"/>
        <v>0.53765350228725051</v>
      </c>
      <c r="J378" s="19">
        <f t="shared" si="48"/>
        <v>5.4152480481924547E-4</v>
      </c>
      <c r="K378" s="13">
        <f t="shared" si="52"/>
        <v>1.4179808402707959</v>
      </c>
      <c r="L378" s="13">
        <f t="shared" si="49"/>
        <v>0.34923391622090438</v>
      </c>
      <c r="M378" s="13">
        <f t="shared" si="53"/>
        <v>0.12196432823898974</v>
      </c>
      <c r="N378" s="19">
        <f t="shared" si="50"/>
        <v>1.2284251616246841E-4</v>
      </c>
    </row>
    <row r="379" spans="1:14" x14ac:dyDescent="0.2">
      <c r="A379" s="5">
        <v>377</v>
      </c>
      <c r="B379" s="2" t="str">
        <f>'Исходные данные'!A629</f>
        <v>24.09.2014</v>
      </c>
      <c r="C379" s="2">
        <f>'Исходные данные'!B629</f>
        <v>1328.16</v>
      </c>
      <c r="D379" s="6" t="str">
        <f>'Исходные данные'!A381</f>
        <v>24.09.2015</v>
      </c>
      <c r="E379" s="2">
        <f>'Исходные данные'!B381</f>
        <v>2271.5500000000002</v>
      </c>
      <c r="F379" s="13">
        <f t="shared" si="45"/>
        <v>1.7102984580171063</v>
      </c>
      <c r="G379" s="13">
        <f t="shared" si="46"/>
        <v>0.34864693640208055</v>
      </c>
      <c r="H379" s="13">
        <f t="shared" si="47"/>
        <v>1.004389224360751E-3</v>
      </c>
      <c r="I379" s="13">
        <f t="shared" si="51"/>
        <v>0.53666789213689314</v>
      </c>
      <c r="J379" s="19">
        <f t="shared" si="48"/>
        <v>5.3902344792269331E-4</v>
      </c>
      <c r="K379" s="13">
        <f t="shared" si="52"/>
        <v>1.4165839524680925</v>
      </c>
      <c r="L379" s="13">
        <f t="shared" si="49"/>
        <v>0.34824830607054696</v>
      </c>
      <c r="M379" s="13">
        <f t="shared" si="53"/>
        <v>0.12127688268100544</v>
      </c>
      <c r="N379" s="19">
        <f t="shared" si="50"/>
        <v>1.2180919412886484E-4</v>
      </c>
    </row>
    <row r="380" spans="1:14" x14ac:dyDescent="0.2">
      <c r="A380" s="5">
        <v>378</v>
      </c>
      <c r="B380" s="2" t="str">
        <f>'Исходные данные'!A630</f>
        <v>23.09.2014</v>
      </c>
      <c r="C380" s="2">
        <f>'Исходные данные'!B630</f>
        <v>1328.55</v>
      </c>
      <c r="D380" s="6" t="str">
        <f>'Исходные данные'!A382</f>
        <v>23.09.2015</v>
      </c>
      <c r="E380" s="2">
        <f>'Исходные данные'!B382</f>
        <v>2273.7600000000002</v>
      </c>
      <c r="F380" s="13">
        <f t="shared" si="45"/>
        <v>1.711459862255843</v>
      </c>
      <c r="G380" s="13">
        <f t="shared" si="46"/>
        <v>0.34767384673796226</v>
      </c>
      <c r="H380" s="13">
        <f t="shared" si="47"/>
        <v>1.0015859277562741E-3</v>
      </c>
      <c r="I380" s="13">
        <f t="shared" si="51"/>
        <v>0.53734672691984975</v>
      </c>
      <c r="J380" s="19">
        <f t="shared" si="48"/>
        <v>5.3819892000881494E-4</v>
      </c>
      <c r="K380" s="13">
        <f t="shared" si="52"/>
        <v>1.4175459053946187</v>
      </c>
      <c r="L380" s="13">
        <f t="shared" si="49"/>
        <v>0.34892714085350351</v>
      </c>
      <c r="M380" s="13">
        <f t="shared" si="53"/>
        <v>0.12175014962420076</v>
      </c>
      <c r="N380" s="19">
        <f t="shared" si="50"/>
        <v>1.219432365658203E-4</v>
      </c>
    </row>
    <row r="381" spans="1:14" x14ac:dyDescent="0.2">
      <c r="A381" s="5">
        <v>379</v>
      </c>
      <c r="B381" s="2" t="str">
        <f>'Исходные данные'!A631</f>
        <v>22.09.2014</v>
      </c>
      <c r="C381" s="2">
        <f>'Исходные данные'!B631</f>
        <v>1334.31</v>
      </c>
      <c r="D381" s="6" t="str">
        <f>'Исходные данные'!A383</f>
        <v>22.09.2015</v>
      </c>
      <c r="E381" s="2">
        <f>'Исходные данные'!B383</f>
        <v>2306.9499999999998</v>
      </c>
      <c r="F381" s="13">
        <f t="shared" si="45"/>
        <v>1.7289460470205573</v>
      </c>
      <c r="G381" s="13">
        <f t="shared" si="46"/>
        <v>0.34670347301193349</v>
      </c>
      <c r="H381" s="13">
        <f t="shared" si="47"/>
        <v>9.9879045528178758E-4</v>
      </c>
      <c r="I381" s="13">
        <f t="shared" si="51"/>
        <v>0.54751200148353962</v>
      </c>
      <c r="J381" s="19">
        <f t="shared" si="48"/>
        <v>5.4684976123398727E-4</v>
      </c>
      <c r="K381" s="13">
        <f t="shared" si="52"/>
        <v>1.4320291370267779</v>
      </c>
      <c r="L381" s="13">
        <f t="shared" si="49"/>
        <v>0.3590924154171935</v>
      </c>
      <c r="M381" s="13">
        <f t="shared" si="53"/>
        <v>0.12894736281015434</v>
      </c>
      <c r="N381" s="19">
        <f t="shared" si="50"/>
        <v>1.2879139520853989E-4</v>
      </c>
    </row>
    <row r="382" spans="1:14" x14ac:dyDescent="0.2">
      <c r="A382" s="5">
        <v>380</v>
      </c>
      <c r="B382" s="2" t="str">
        <f>'Исходные данные'!A632</f>
        <v>19.09.2014</v>
      </c>
      <c r="C382" s="2">
        <f>'Исходные данные'!B632</f>
        <v>1338.43</v>
      </c>
      <c r="D382" s="6" t="str">
        <f>'Исходные данные'!A384</f>
        <v>21.09.2015</v>
      </c>
      <c r="E382" s="2">
        <f>'Исходные данные'!B384</f>
        <v>2282.52</v>
      </c>
      <c r="F382" s="13">
        <f t="shared" si="45"/>
        <v>1.7053712185172178</v>
      </c>
      <c r="G382" s="13">
        <f t="shared" si="46"/>
        <v>0.34573580764368606</v>
      </c>
      <c r="H382" s="13">
        <f t="shared" si="47"/>
        <v>9.960027850997844E-4</v>
      </c>
      <c r="I382" s="13">
        <f t="shared" si="51"/>
        <v>0.53378281050767407</v>
      </c>
      <c r="J382" s="19">
        <f t="shared" si="48"/>
        <v>5.3164916590403382E-4</v>
      </c>
      <c r="K382" s="13">
        <f t="shared" si="52"/>
        <v>1.4125028820719927</v>
      </c>
      <c r="L382" s="13">
        <f t="shared" si="49"/>
        <v>0.34536322444132794</v>
      </c>
      <c r="M382" s="13">
        <f t="shared" si="53"/>
        <v>0.11927575679651113</v>
      </c>
      <c r="N382" s="19">
        <f t="shared" si="50"/>
        <v>1.1879898596420962E-4</v>
      </c>
    </row>
    <row r="383" spans="1:14" x14ac:dyDescent="0.2">
      <c r="A383" s="5">
        <v>381</v>
      </c>
      <c r="B383" s="2" t="str">
        <f>'Исходные данные'!A633</f>
        <v>18.09.2014</v>
      </c>
      <c r="C383" s="2">
        <f>'Исходные данные'!B633</f>
        <v>1327.8</v>
      </c>
      <c r="D383" s="6" t="str">
        <f>'Исходные данные'!A385</f>
        <v>18.09.2015</v>
      </c>
      <c r="E383" s="2">
        <f>'Исходные данные'!B385</f>
        <v>2311.5100000000002</v>
      </c>
      <c r="F383" s="13">
        <f t="shared" si="45"/>
        <v>1.7408570567856607</v>
      </c>
      <c r="G383" s="13">
        <f t="shared" si="46"/>
        <v>0.34477084307406852</v>
      </c>
      <c r="H383" s="13">
        <f t="shared" si="47"/>
        <v>9.9322289543370677E-4</v>
      </c>
      <c r="I383" s="13">
        <f t="shared" si="51"/>
        <v>0.55437755332897476</v>
      </c>
      <c r="J383" s="19">
        <f t="shared" si="48"/>
        <v>5.5062047868085844E-4</v>
      </c>
      <c r="K383" s="13">
        <f t="shared" si="52"/>
        <v>1.4418946346022703</v>
      </c>
      <c r="L383" s="13">
        <f t="shared" si="49"/>
        <v>0.36595796726262858</v>
      </c>
      <c r="M383" s="13">
        <f t="shared" si="53"/>
        <v>0.1339252338029952</v>
      </c>
      <c r="N383" s="19">
        <f t="shared" si="50"/>
        <v>1.3301760848944704E-4</v>
      </c>
    </row>
    <row r="384" spans="1:14" x14ac:dyDescent="0.2">
      <c r="A384" s="5">
        <v>382</v>
      </c>
      <c r="B384" s="2" t="str">
        <f>'Исходные данные'!A634</f>
        <v>17.09.2014</v>
      </c>
      <c r="C384" s="2">
        <f>'Исходные данные'!B634</f>
        <v>1337.29</v>
      </c>
      <c r="D384" s="6" t="str">
        <f>'Исходные данные'!A386</f>
        <v>17.09.2015</v>
      </c>
      <c r="E384" s="2">
        <f>'Исходные данные'!B386</f>
        <v>2330.77</v>
      </c>
      <c r="F384" s="13">
        <f t="shared" si="45"/>
        <v>1.7429054281419887</v>
      </c>
      <c r="G384" s="13">
        <f t="shared" si="46"/>
        <v>0.3438085717650276</v>
      </c>
      <c r="H384" s="13">
        <f t="shared" si="47"/>
        <v>9.9045076456777664E-4</v>
      </c>
      <c r="I384" s="13">
        <f t="shared" si="51"/>
        <v>0.55555350697176309</v>
      </c>
      <c r="J384" s="19">
        <f t="shared" si="48"/>
        <v>5.5024839573849236E-4</v>
      </c>
      <c r="K384" s="13">
        <f t="shared" si="52"/>
        <v>1.4435912332154934</v>
      </c>
      <c r="L384" s="13">
        <f t="shared" si="49"/>
        <v>0.36713392090541691</v>
      </c>
      <c r="M384" s="13">
        <f t="shared" si="53"/>
        <v>0.134787315879385</v>
      </c>
      <c r="N384" s="19">
        <f t="shared" si="50"/>
        <v>1.3350020006677529E-4</v>
      </c>
    </row>
    <row r="385" spans="1:14" x14ac:dyDescent="0.2">
      <c r="A385" s="5">
        <v>383</v>
      </c>
      <c r="B385" s="2" t="str">
        <f>'Исходные данные'!A635</f>
        <v>16.09.2014</v>
      </c>
      <c r="C385" s="2">
        <f>'Исходные данные'!B635</f>
        <v>1303.28</v>
      </c>
      <c r="D385" s="6" t="str">
        <f>'Исходные данные'!A387</f>
        <v>16.09.2015</v>
      </c>
      <c r="E385" s="2">
        <f>'Исходные данные'!B387</f>
        <v>2361.06</v>
      </c>
      <c r="F385" s="13">
        <f t="shared" si="45"/>
        <v>1.8116291203732122</v>
      </c>
      <c r="G385" s="13">
        <f t="shared" si="46"/>
        <v>0.34284898619954879</v>
      </c>
      <c r="H385" s="13">
        <f t="shared" si="47"/>
        <v>9.8768637084682459E-4</v>
      </c>
      <c r="I385" s="13">
        <f t="shared" si="51"/>
        <v>0.5942265069653051</v>
      </c>
      <c r="J385" s="19">
        <f t="shared" si="48"/>
        <v>5.8690942212554756E-4</v>
      </c>
      <c r="K385" s="13">
        <f t="shared" si="52"/>
        <v>1.5005128068231648</v>
      </c>
      <c r="L385" s="13">
        <f t="shared" si="49"/>
        <v>0.40580692089895903</v>
      </c>
      <c r="M385" s="13">
        <f t="shared" si="53"/>
        <v>0.16467925704949407</v>
      </c>
      <c r="N385" s="19">
        <f t="shared" si="50"/>
        <v>1.6265145774896616E-4</v>
      </c>
    </row>
    <row r="386" spans="1:14" x14ac:dyDescent="0.2">
      <c r="A386" s="5">
        <v>384</v>
      </c>
      <c r="B386" s="2" t="str">
        <f>'Исходные данные'!A636</f>
        <v>15.09.2014</v>
      </c>
      <c r="C386" s="2">
        <f>'Исходные данные'!B636</f>
        <v>1304.48</v>
      </c>
      <c r="D386" s="6" t="str">
        <f>'Исходные данные'!A388</f>
        <v>15.09.2015</v>
      </c>
      <c r="E386" s="2">
        <f>'Исходные данные'!B388</f>
        <v>2361.5100000000002</v>
      </c>
      <c r="F386" s="13">
        <f t="shared" ref="F386:F449" si="54">E386/C386</f>
        <v>1.8103075555010426</v>
      </c>
      <c r="G386" s="13">
        <f t="shared" ref="G386:G449" si="55">1/POWER(2,A386/248)</f>
        <v>0.34189207888159806</v>
      </c>
      <c r="H386" s="13">
        <f t="shared" ref="H386:H449" si="56">G386/SUM(G$2:G$1242)</f>
        <v>9.849296926761229E-4</v>
      </c>
      <c r="I386" s="13">
        <f t="shared" si="51"/>
        <v>0.59349675100925992</v>
      </c>
      <c r="J386" s="19">
        <f t="shared" ref="J386:J449" si="57">H386*I386</f>
        <v>5.845525725758278E-4</v>
      </c>
      <c r="K386" s="13">
        <f t="shared" si="52"/>
        <v>1.4994181981124537</v>
      </c>
      <c r="L386" s="13">
        <f t="shared" ref="L386:L449" si="58">LN(K386)</f>
        <v>0.40507716494291374</v>
      </c>
      <c r="M386" s="13">
        <f t="shared" si="53"/>
        <v>0.16408750955818863</v>
      </c>
      <c r="N386" s="19">
        <f t="shared" ref="N386:N449" si="59">M386*H386</f>
        <v>1.6161466036113711E-4</v>
      </c>
    </row>
    <row r="387" spans="1:14" x14ac:dyDescent="0.2">
      <c r="A387" s="5">
        <v>385</v>
      </c>
      <c r="B387" s="2" t="str">
        <f>'Исходные данные'!A637</f>
        <v>12.09.2014</v>
      </c>
      <c r="C387" s="2">
        <f>'Исходные данные'!B637</f>
        <v>1301.8699999999999</v>
      </c>
      <c r="D387" s="6" t="str">
        <f>'Исходные данные'!A389</f>
        <v>14.09.2015</v>
      </c>
      <c r="E387" s="2">
        <f>'Исходные данные'!B389</f>
        <v>2370.61</v>
      </c>
      <c r="F387" s="13">
        <f t="shared" si="54"/>
        <v>1.8209268206502955</v>
      </c>
      <c r="G387" s="13">
        <f t="shared" si="55"/>
        <v>0.34093784233606322</v>
      </c>
      <c r="H387" s="13">
        <f t="shared" si="56"/>
        <v>9.8218070852121525E-4</v>
      </c>
      <c r="I387" s="13">
        <f t="shared" ref="I387:I450" si="60">LN(F387)</f>
        <v>0.59934561358448823</v>
      </c>
      <c r="J387" s="19">
        <f t="shared" si="57"/>
        <v>5.8866569939949518E-4</v>
      </c>
      <c r="K387" s="13">
        <f t="shared" ref="K387:K450" si="61">F387/GEOMEAN(F$2:F$1242)</f>
        <v>1.5082137861146063</v>
      </c>
      <c r="L387" s="13">
        <f t="shared" si="58"/>
        <v>0.410926027518142</v>
      </c>
      <c r="M387" s="13">
        <f t="shared" ref="M387:M450" si="62">POWER(L387-AVERAGE(L$2:L$1242),2)</f>
        <v>0.16886020009184088</v>
      </c>
      <c r="N387" s="19">
        <f t="shared" si="59"/>
        <v>1.6585123096723845E-4</v>
      </c>
    </row>
    <row r="388" spans="1:14" x14ac:dyDescent="0.2">
      <c r="A388" s="5">
        <v>386</v>
      </c>
      <c r="B388" s="2" t="str">
        <f>'Исходные данные'!A638</f>
        <v>11.09.2014</v>
      </c>
      <c r="C388" s="2">
        <f>'Исходные данные'!B638</f>
        <v>1296.1500000000001</v>
      </c>
      <c r="D388" s="6" t="str">
        <f>'Исходные данные'!A390</f>
        <v>11.09.2015</v>
      </c>
      <c r="E388" s="2">
        <f>'Исходные данные'!B390</f>
        <v>2375.38</v>
      </c>
      <c r="F388" s="13">
        <f t="shared" si="54"/>
        <v>1.8326428268333139</v>
      </c>
      <c r="G388" s="13">
        <f t="shared" si="55"/>
        <v>0.33998626910869539</v>
      </c>
      <c r="H388" s="13">
        <f t="shared" si="56"/>
        <v>9.7943939690774899E-4</v>
      </c>
      <c r="I388" s="13">
        <f t="shared" si="60"/>
        <v>0.60575909271458872</v>
      </c>
      <c r="J388" s="19">
        <f t="shared" si="57"/>
        <v>5.9330432043976197E-4</v>
      </c>
      <c r="K388" s="13">
        <f t="shared" si="61"/>
        <v>1.5179177686377052</v>
      </c>
      <c r="L388" s="13">
        <f t="shared" si="58"/>
        <v>0.4173395066482426</v>
      </c>
      <c r="M388" s="13">
        <f t="shared" si="62"/>
        <v>0.17417226380939863</v>
      </c>
      <c r="N388" s="19">
        <f t="shared" si="59"/>
        <v>1.7059117702353474E-4</v>
      </c>
    </row>
    <row r="389" spans="1:14" x14ac:dyDescent="0.2">
      <c r="A389" s="5">
        <v>387</v>
      </c>
      <c r="B389" s="2" t="str">
        <f>'Исходные данные'!A639</f>
        <v>10.09.2014</v>
      </c>
      <c r="C389" s="2">
        <f>'Исходные данные'!B639</f>
        <v>1281.25</v>
      </c>
      <c r="D389" s="6" t="str">
        <f>'Исходные данные'!A391</f>
        <v>10.09.2015</v>
      </c>
      <c r="E389" s="2">
        <f>'Исходные данные'!B391</f>
        <v>2319.09</v>
      </c>
      <c r="F389" s="13">
        <f t="shared" si="54"/>
        <v>1.8100214634146343</v>
      </c>
      <c r="G389" s="13">
        <f t="shared" si="55"/>
        <v>0.33903735176605077</v>
      </c>
      <c r="H389" s="13">
        <f t="shared" si="56"/>
        <v>9.7670573642130742E-4</v>
      </c>
      <c r="I389" s="13">
        <f t="shared" si="60"/>
        <v>0.59333870344755546</v>
      </c>
      <c r="J389" s="19">
        <f t="shared" si="57"/>
        <v>5.7951731529800839E-4</v>
      </c>
      <c r="K389" s="13">
        <f t="shared" si="61"/>
        <v>1.4991812374482876</v>
      </c>
      <c r="L389" s="13">
        <f t="shared" si="58"/>
        <v>0.40491911738120928</v>
      </c>
      <c r="M389" s="13">
        <f t="shared" si="62"/>
        <v>0.16395949162077764</v>
      </c>
      <c r="N389" s="19">
        <f t="shared" si="59"/>
        <v>1.6014017600673482E-4</v>
      </c>
    </row>
    <row r="390" spans="1:14" x14ac:dyDescent="0.2">
      <c r="A390" s="5">
        <v>388</v>
      </c>
      <c r="B390" s="2" t="str">
        <f>'Исходные данные'!A640</f>
        <v>09.09.2014</v>
      </c>
      <c r="C390" s="2">
        <f>'Исходные данные'!B640</f>
        <v>1293.72</v>
      </c>
      <c r="D390" s="6" t="str">
        <f>'Исходные данные'!A392</f>
        <v>09.09.2015</v>
      </c>
      <c r="E390" s="2">
        <f>'Исходные данные'!B392</f>
        <v>2387.15</v>
      </c>
      <c r="F390" s="13">
        <f t="shared" si="54"/>
        <v>1.8451828834678292</v>
      </c>
      <c r="G390" s="13">
        <f t="shared" si="55"/>
        <v>0.33809108289543288</v>
      </c>
      <c r="H390" s="13">
        <f t="shared" si="56"/>
        <v>9.7397970570724279E-4</v>
      </c>
      <c r="I390" s="13">
        <f t="shared" si="60"/>
        <v>0.61257839641084999</v>
      </c>
      <c r="J390" s="19">
        <f t="shared" si="57"/>
        <v>5.9663892625885437E-4</v>
      </c>
      <c r="K390" s="13">
        <f t="shared" si="61"/>
        <v>1.5283042850426201</v>
      </c>
      <c r="L390" s="13">
        <f t="shared" si="58"/>
        <v>0.42415881034450376</v>
      </c>
      <c r="M390" s="13">
        <f t="shared" si="62"/>
        <v>0.17991069639286481</v>
      </c>
      <c r="N390" s="19">
        <f t="shared" si="59"/>
        <v>1.7522936712630757E-4</v>
      </c>
    </row>
    <row r="391" spans="1:14" x14ac:dyDescent="0.2">
      <c r="A391" s="5">
        <v>389</v>
      </c>
      <c r="B391" s="2" t="str">
        <f>'Исходные данные'!A641</f>
        <v>08.09.2014</v>
      </c>
      <c r="C391" s="2">
        <f>'Исходные данные'!B641</f>
        <v>1285.8699999999999</v>
      </c>
      <c r="D391" s="6" t="str">
        <f>'Исходные данные'!A393</f>
        <v>08.09.2015</v>
      </c>
      <c r="E391" s="2">
        <f>'Исходные данные'!B393</f>
        <v>2310.56</v>
      </c>
      <c r="F391" s="13">
        <f t="shared" si="54"/>
        <v>1.7968845995318345</v>
      </c>
      <c r="G391" s="13">
        <f t="shared" si="55"/>
        <v>0.33714745510483407</v>
      </c>
      <c r="H391" s="13">
        <f t="shared" si="56"/>
        <v>9.712612834705082E-4</v>
      </c>
      <c r="I391" s="13">
        <f t="shared" si="60"/>
        <v>0.58605438733745929</v>
      </c>
      <c r="J391" s="19">
        <f t="shared" si="57"/>
        <v>5.6921193642890308E-4</v>
      </c>
      <c r="K391" s="13">
        <f t="shared" si="61"/>
        <v>1.4883004052316069</v>
      </c>
      <c r="L391" s="13">
        <f t="shared" si="58"/>
        <v>0.39763480127111311</v>
      </c>
      <c r="M391" s="13">
        <f t="shared" si="62"/>
        <v>0.1581134351819177</v>
      </c>
      <c r="N391" s="19">
        <f t="shared" si="59"/>
        <v>1.535694579887204E-4</v>
      </c>
    </row>
    <row r="392" spans="1:14" x14ac:dyDescent="0.2">
      <c r="A392" s="5">
        <v>390</v>
      </c>
      <c r="B392" s="2" t="str">
        <f>'Исходные данные'!A642</f>
        <v>05.09.2014</v>
      </c>
      <c r="C392" s="2">
        <f>'Исходные данные'!B642</f>
        <v>1275.99</v>
      </c>
      <c r="D392" s="6" t="str">
        <f>'Исходные данные'!A394</f>
        <v>07.09.2015</v>
      </c>
      <c r="E392" s="2">
        <f>'Исходные данные'!B394</f>
        <v>2283.4299999999998</v>
      </c>
      <c r="F392" s="13">
        <f t="shared" si="54"/>
        <v>1.7895359681502205</v>
      </c>
      <c r="G392" s="13">
        <f t="shared" si="55"/>
        <v>0.33620646102287843</v>
      </c>
      <c r="H392" s="13">
        <f t="shared" si="56"/>
        <v>9.6855044847549338E-4</v>
      </c>
      <c r="I392" s="13">
        <f t="shared" si="60"/>
        <v>0.58195635057502115</v>
      </c>
      <c r="J392" s="19">
        <f t="shared" si="57"/>
        <v>5.6365408434259814E-4</v>
      </c>
      <c r="K392" s="13">
        <f t="shared" si="61"/>
        <v>1.4822137755916158</v>
      </c>
      <c r="L392" s="13">
        <f t="shared" si="58"/>
        <v>0.39353676450867492</v>
      </c>
      <c r="M392" s="13">
        <f t="shared" si="62"/>
        <v>0.15487118501995634</v>
      </c>
      <c r="N392" s="19">
        <f t="shared" si="59"/>
        <v>1.5000055570700983E-4</v>
      </c>
    </row>
    <row r="393" spans="1:14" x14ac:dyDescent="0.2">
      <c r="A393" s="5">
        <v>391</v>
      </c>
      <c r="B393" s="2" t="str">
        <f>'Исходные данные'!A643</f>
        <v>04.09.2014</v>
      </c>
      <c r="C393" s="2">
        <f>'Исходные данные'!B643</f>
        <v>1294.47</v>
      </c>
      <c r="D393" s="6" t="str">
        <f>'Исходные данные'!A395</f>
        <v>04.09.2015</v>
      </c>
      <c r="E393" s="2">
        <f>'Исходные данные'!B395</f>
        <v>2288.41</v>
      </c>
      <c r="F393" s="13">
        <f t="shared" si="54"/>
        <v>1.767835484793004</v>
      </c>
      <c r="G393" s="13">
        <f t="shared" si="55"/>
        <v>0.33526809329876373</v>
      </c>
      <c r="H393" s="13">
        <f t="shared" si="56"/>
        <v>9.6584717954585674E-4</v>
      </c>
      <c r="I393" s="13">
        <f t="shared" si="60"/>
        <v>0.56975590829821676</v>
      </c>
      <c r="J393" s="19">
        <f t="shared" si="57"/>
        <v>5.502971370594205E-4</v>
      </c>
      <c r="K393" s="13">
        <f t="shared" si="61"/>
        <v>1.4642399790647371</v>
      </c>
      <c r="L393" s="13">
        <f t="shared" si="58"/>
        <v>0.38133632223187047</v>
      </c>
      <c r="M393" s="13">
        <f t="shared" si="62"/>
        <v>0.14541739065332904</v>
      </c>
      <c r="N393" s="19">
        <f t="shared" si="59"/>
        <v>1.4045097661943587E-4</v>
      </c>
    </row>
    <row r="394" spans="1:14" x14ac:dyDescent="0.2">
      <c r="A394" s="5">
        <v>392</v>
      </c>
      <c r="B394" s="2" t="str">
        <f>'Исходные данные'!A644</f>
        <v>03.09.2014</v>
      </c>
      <c r="C394" s="2">
        <f>'Исходные данные'!B644</f>
        <v>1302.9100000000001</v>
      </c>
      <c r="D394" s="6" t="str">
        <f>'Исходные данные'!A396</f>
        <v>03.09.2015</v>
      </c>
      <c r="E394" s="2">
        <f>'Исходные данные'!B396</f>
        <v>2288.37</v>
      </c>
      <c r="F394" s="13">
        <f t="shared" si="54"/>
        <v>1.7563530865524095</v>
      </c>
      <c r="G394" s="13">
        <f t="shared" si="55"/>
        <v>0.33433234460220429</v>
      </c>
      <c r="H394" s="13">
        <f t="shared" si="56"/>
        <v>9.6315145556436161E-4</v>
      </c>
      <c r="I394" s="13">
        <f t="shared" si="60"/>
        <v>0.56323954934666265</v>
      </c>
      <c r="J394" s="19">
        <f t="shared" si="57"/>
        <v>5.4248499178465319E-4</v>
      </c>
      <c r="K394" s="13">
        <f t="shared" si="61"/>
        <v>1.4547294863158096</v>
      </c>
      <c r="L394" s="13">
        <f t="shared" si="58"/>
        <v>0.37481996328031653</v>
      </c>
      <c r="M394" s="13">
        <f t="shared" si="62"/>
        <v>0.14049000487345792</v>
      </c>
      <c r="N394" s="19">
        <f t="shared" si="59"/>
        <v>1.3531315268611524E-4</v>
      </c>
    </row>
    <row r="395" spans="1:14" x14ac:dyDescent="0.2">
      <c r="A395" s="5">
        <v>393</v>
      </c>
      <c r="B395" s="2" t="str">
        <f>'Исходные данные'!A645</f>
        <v>02.09.2014</v>
      </c>
      <c r="C395" s="2">
        <f>'Исходные данные'!B645</f>
        <v>1297.5899999999999</v>
      </c>
      <c r="D395" s="6" t="str">
        <f>'Исходные данные'!A397</f>
        <v>02.09.2015</v>
      </c>
      <c r="E395" s="2">
        <f>'Исходные данные'!B397</f>
        <v>2182.41</v>
      </c>
      <c r="F395" s="13">
        <f t="shared" si="54"/>
        <v>1.6818948974637598</v>
      </c>
      <c r="G395" s="13">
        <f t="shared" si="55"/>
        <v>0.33339920762337344</v>
      </c>
      <c r="H395" s="13">
        <f t="shared" si="56"/>
        <v>9.6046325547270955E-4</v>
      </c>
      <c r="I395" s="13">
        <f t="shared" si="60"/>
        <v>0.51992107295377088</v>
      </c>
      <c r="J395" s="19">
        <f t="shared" si="57"/>
        <v>4.9936508631804287E-4</v>
      </c>
      <c r="K395" s="13">
        <f t="shared" si="61"/>
        <v>1.3930582175975392</v>
      </c>
      <c r="L395" s="13">
        <f t="shared" si="58"/>
        <v>0.3315014868874247</v>
      </c>
      <c r="M395" s="13">
        <f t="shared" si="62"/>
        <v>0.10989323580857348</v>
      </c>
      <c r="N395" s="19">
        <f t="shared" si="59"/>
        <v>1.0554841501913263E-4</v>
      </c>
    </row>
    <row r="396" spans="1:14" x14ac:dyDescent="0.2">
      <c r="A396" s="5">
        <v>394</v>
      </c>
      <c r="B396" s="2" t="str">
        <f>'Исходные данные'!A646</f>
        <v>01.09.2014</v>
      </c>
      <c r="C396" s="2">
        <f>'Исходные данные'!B646</f>
        <v>1285.3399999999999</v>
      </c>
      <c r="D396" s="6" t="str">
        <f>'Исходные данные'!A398</f>
        <v>01.09.2015</v>
      </c>
      <c r="E396" s="2">
        <f>'Исходные данные'!B398</f>
        <v>2298.5700000000002</v>
      </c>
      <c r="F396" s="13">
        <f t="shared" si="54"/>
        <v>1.7882972598689844</v>
      </c>
      <c r="G396" s="13">
        <f t="shared" si="55"/>
        <v>0.33246867507284666</v>
      </c>
      <c r="H396" s="13">
        <f t="shared" si="56"/>
        <v>9.577825582713776E-4</v>
      </c>
      <c r="I396" s="13">
        <f t="shared" si="60"/>
        <v>0.58126391565601554</v>
      </c>
      <c r="J396" s="19">
        <f t="shared" si="57"/>
        <v>5.5672444016785679E-4</v>
      </c>
      <c r="K396" s="13">
        <f t="shared" si="61"/>
        <v>1.4811877942696057</v>
      </c>
      <c r="L396" s="13">
        <f t="shared" si="58"/>
        <v>0.39284432958966942</v>
      </c>
      <c r="M396" s="13">
        <f t="shared" si="62"/>
        <v>0.15432666729075689</v>
      </c>
      <c r="N396" s="19">
        <f t="shared" si="59"/>
        <v>1.4781139020723685E-4</v>
      </c>
    </row>
    <row r="397" spans="1:14" x14ac:dyDescent="0.2">
      <c r="A397" s="5">
        <v>395</v>
      </c>
      <c r="B397" s="2" t="str">
        <f>'Исходные данные'!A647</f>
        <v>29.08.2014</v>
      </c>
      <c r="C397" s="2">
        <f>'Исходные данные'!B647</f>
        <v>1259.81</v>
      </c>
      <c r="D397" s="6" t="str">
        <f>'Исходные данные'!A399</f>
        <v>31.08.2015</v>
      </c>
      <c r="E397" s="2">
        <f>'Исходные данные'!B399</f>
        <v>2319.0500000000002</v>
      </c>
      <c r="F397" s="13">
        <f t="shared" si="54"/>
        <v>1.8407934529810053</v>
      </c>
      <c r="G397" s="13">
        <f t="shared" si="55"/>
        <v>0.33154073968154463</v>
      </c>
      <c r="H397" s="13">
        <f t="shared" si="56"/>
        <v>9.5510934301945322E-4</v>
      </c>
      <c r="I397" s="13">
        <f t="shared" si="60"/>
        <v>0.61019670311655205</v>
      </c>
      <c r="J397" s="19">
        <f t="shared" si="57"/>
        <v>5.8280457222628635E-4</v>
      </c>
      <c r="K397" s="13">
        <f t="shared" si="61"/>
        <v>1.5246686641608016</v>
      </c>
      <c r="L397" s="13">
        <f t="shared" si="58"/>
        <v>0.42177711705020587</v>
      </c>
      <c r="M397" s="13">
        <f t="shared" si="62"/>
        <v>0.17789593646718316</v>
      </c>
      <c r="N397" s="19">
        <f t="shared" si="59"/>
        <v>1.6991007100500169E-4</v>
      </c>
    </row>
    <row r="398" spans="1:14" x14ac:dyDescent="0.2">
      <c r="A398" s="5">
        <v>396</v>
      </c>
      <c r="B398" s="2" t="str">
        <f>'Исходные данные'!A648</f>
        <v>28.08.2014</v>
      </c>
      <c r="C398" s="2">
        <f>'Исходные данные'!B648</f>
        <v>1255.5999999999999</v>
      </c>
      <c r="D398" s="6" t="str">
        <f>'Исходные данные'!A400</f>
        <v>28.08.2015</v>
      </c>
      <c r="E398" s="2">
        <f>'Исходные данные'!B400</f>
        <v>2353.21</v>
      </c>
      <c r="F398" s="13">
        <f t="shared" si="54"/>
        <v>1.8741717107359033</v>
      </c>
      <c r="G398" s="13">
        <f t="shared" si="55"/>
        <v>0.33061539420067626</v>
      </c>
      <c r="H398" s="13">
        <f t="shared" si="56"/>
        <v>9.5244358883447096E-4</v>
      </c>
      <c r="I398" s="13">
        <f t="shared" si="60"/>
        <v>0.62816680754602461</v>
      </c>
      <c r="J398" s="19">
        <f t="shared" si="57"/>
        <v>5.982934485658281E-4</v>
      </c>
      <c r="K398" s="13">
        <f t="shared" si="61"/>
        <v>1.55231477708062</v>
      </c>
      <c r="L398" s="13">
        <f t="shared" si="58"/>
        <v>0.43974722147967854</v>
      </c>
      <c r="M398" s="13">
        <f t="shared" si="62"/>
        <v>0.19337761879909754</v>
      </c>
      <c r="N398" s="19">
        <f t="shared" si="59"/>
        <v>1.8418127324927673E-4</v>
      </c>
    </row>
    <row r="399" spans="1:14" x14ac:dyDescent="0.2">
      <c r="A399" s="5">
        <v>397</v>
      </c>
      <c r="B399" s="2" t="str">
        <f>'Исходные данные'!A649</f>
        <v>27.08.2014</v>
      </c>
      <c r="C399" s="2">
        <f>'Исходные данные'!B649</f>
        <v>1255.3</v>
      </c>
      <c r="D399" s="6" t="str">
        <f>'Исходные данные'!A401</f>
        <v>27.08.2015</v>
      </c>
      <c r="E399" s="2">
        <f>'Исходные данные'!B401</f>
        <v>2358.81</v>
      </c>
      <c r="F399" s="13">
        <f t="shared" si="54"/>
        <v>1.8790806978411536</v>
      </c>
      <c r="G399" s="13">
        <f t="shared" si="55"/>
        <v>0.3296926314016822</v>
      </c>
      <c r="H399" s="13">
        <f t="shared" si="56"/>
        <v>9.4978527489224913E-4</v>
      </c>
      <c r="I399" s="13">
        <f t="shared" si="60"/>
        <v>0.63078266673698491</v>
      </c>
      <c r="J399" s="19">
        <f t="shared" si="57"/>
        <v>5.9910808852405321E-4</v>
      </c>
      <c r="K399" s="13">
        <f t="shared" si="61"/>
        <v>1.556380729618654</v>
      </c>
      <c r="L399" s="13">
        <f t="shared" si="58"/>
        <v>0.44236308067063879</v>
      </c>
      <c r="M399" s="13">
        <f t="shared" si="62"/>
        <v>0.19568509514041818</v>
      </c>
      <c r="N399" s="19">
        <f t="shared" si="59"/>
        <v>1.8585882188025801E-4</v>
      </c>
    </row>
    <row r="400" spans="1:14" x14ac:dyDescent="0.2">
      <c r="A400" s="5">
        <v>398</v>
      </c>
      <c r="B400" s="2" t="str">
        <f>'Исходные данные'!A650</f>
        <v>26.08.2014</v>
      </c>
      <c r="C400" s="2">
        <f>'Исходные данные'!B650</f>
        <v>1253.5999999999999</v>
      </c>
      <c r="D400" s="6" t="str">
        <f>'Исходные данные'!A402</f>
        <v>26.08.2015</v>
      </c>
      <c r="E400" s="2">
        <f>'Исходные данные'!B402</f>
        <v>2268.37</v>
      </c>
      <c r="F400" s="13">
        <f t="shared" si="54"/>
        <v>1.8094846841097638</v>
      </c>
      <c r="G400" s="13">
        <f t="shared" si="55"/>
        <v>0.32877244407617834</v>
      </c>
      <c r="H400" s="13">
        <f t="shared" si="56"/>
        <v>9.471343804267272E-4</v>
      </c>
      <c r="I400" s="13">
        <f t="shared" si="60"/>
        <v>0.59304209982986422</v>
      </c>
      <c r="J400" s="19">
        <f t="shared" si="57"/>
        <v>5.6169056178932372E-4</v>
      </c>
      <c r="K400" s="13">
        <f t="shared" si="61"/>
        <v>1.4987366408074312</v>
      </c>
      <c r="L400" s="13">
        <f t="shared" si="58"/>
        <v>0.40462251376351815</v>
      </c>
      <c r="M400" s="13">
        <f t="shared" si="62"/>
        <v>0.16371937864430852</v>
      </c>
      <c r="N400" s="19">
        <f t="shared" si="59"/>
        <v>1.550642522561259E-4</v>
      </c>
    </row>
    <row r="401" spans="1:14" x14ac:dyDescent="0.2">
      <c r="A401" s="5">
        <v>399</v>
      </c>
      <c r="B401" s="2" t="str">
        <f>'Исходные данные'!A651</f>
        <v>25.08.2014</v>
      </c>
      <c r="C401" s="2">
        <f>'Исходные данные'!B651</f>
        <v>1245.3499999999999</v>
      </c>
      <c r="D401" s="6" t="str">
        <f>'Исходные данные'!A403</f>
        <v>25.08.2015</v>
      </c>
      <c r="E401" s="2">
        <f>'Исходные данные'!B403</f>
        <v>2302.44</v>
      </c>
      <c r="F401" s="13">
        <f t="shared" si="54"/>
        <v>1.8488296462841773</v>
      </c>
      <c r="G401" s="13">
        <f t="shared" si="55"/>
        <v>0.32785482503589936</v>
      </c>
      <c r="H401" s="13">
        <f t="shared" si="56"/>
        <v>9.4449088472980372E-4</v>
      </c>
      <c r="I401" s="13">
        <f t="shared" si="60"/>
        <v>0.61455281526929562</v>
      </c>
      <c r="J401" s="19">
        <f t="shared" si="57"/>
        <v>5.8043953220688867E-4</v>
      </c>
      <c r="K401" s="13">
        <f t="shared" si="61"/>
        <v>1.5313247787230537</v>
      </c>
      <c r="L401" s="13">
        <f t="shared" si="58"/>
        <v>0.42613322920294938</v>
      </c>
      <c r="M401" s="13">
        <f t="shared" si="62"/>
        <v>0.18158952903093348</v>
      </c>
      <c r="N401" s="19">
        <f t="shared" si="59"/>
        <v>1.7150965493209475E-4</v>
      </c>
    </row>
    <row r="402" spans="1:14" x14ac:dyDescent="0.2">
      <c r="A402" s="5">
        <v>400</v>
      </c>
      <c r="B402" s="2" t="str">
        <f>'Исходные данные'!A652</f>
        <v>22.08.2014</v>
      </c>
      <c r="C402" s="2">
        <f>'Исходные данные'!B652</f>
        <v>1254.8699999999999</v>
      </c>
      <c r="D402" s="6" t="str">
        <f>'Исходные данные'!A404</f>
        <v>24.08.2015</v>
      </c>
      <c r="E402" s="2">
        <f>'Исходные данные'!B404</f>
        <v>2305.62</v>
      </c>
      <c r="F402" s="13">
        <f t="shared" si="54"/>
        <v>1.837337732195367</v>
      </c>
      <c r="G402" s="13">
        <f t="shared" si="55"/>
        <v>0.32693976711264305</v>
      </c>
      <c r="H402" s="13">
        <f t="shared" si="56"/>
        <v>9.4185476715117505E-4</v>
      </c>
      <c r="I402" s="13">
        <f t="shared" si="60"/>
        <v>0.60831763919606052</v>
      </c>
      <c r="J402" s="19">
        <f t="shared" si="57"/>
        <v>5.7294686841895812E-4</v>
      </c>
      <c r="K402" s="13">
        <f t="shared" si="61"/>
        <v>1.521806404310073</v>
      </c>
      <c r="L402" s="13">
        <f t="shared" si="58"/>
        <v>0.41989805312971434</v>
      </c>
      <c r="M402" s="13">
        <f t="shared" si="62"/>
        <v>0.17631437502212449</v>
      </c>
      <c r="N402" s="19">
        <f t="shared" si="59"/>
        <v>1.6606253463186802E-4</v>
      </c>
    </row>
    <row r="403" spans="1:14" x14ac:dyDescent="0.2">
      <c r="A403" s="5">
        <v>401</v>
      </c>
      <c r="B403" s="2" t="str">
        <f>'Исходные данные'!A653</f>
        <v>21.08.2014</v>
      </c>
      <c r="C403" s="2">
        <f>'Исходные данные'!B653</f>
        <v>1248.8399999999999</v>
      </c>
      <c r="D403" s="6" t="str">
        <f>'Исходные данные'!A405</f>
        <v>21.08.2015</v>
      </c>
      <c r="E403" s="2">
        <f>'Исходные данные'!B405</f>
        <v>2368.91</v>
      </c>
      <c r="F403" s="13">
        <f t="shared" si="54"/>
        <v>1.8968883123538645</v>
      </c>
      <c r="G403" s="13">
        <f t="shared" si="55"/>
        <v>0.32602726315821362</v>
      </c>
      <c r="H403" s="13">
        <f t="shared" si="56"/>
        <v>9.3922600709817256E-4</v>
      </c>
      <c r="I403" s="13">
        <f t="shared" si="60"/>
        <v>0.64021481328597052</v>
      </c>
      <c r="J403" s="19">
        <f t="shared" si="57"/>
        <v>6.0130640276768413E-4</v>
      </c>
      <c r="K403" s="13">
        <f t="shared" si="61"/>
        <v>1.5711301909376396</v>
      </c>
      <c r="L403" s="13">
        <f t="shared" si="58"/>
        <v>0.45179522721962434</v>
      </c>
      <c r="M403" s="13">
        <f t="shared" si="62"/>
        <v>0.20411892733843209</v>
      </c>
      <c r="N403" s="19">
        <f t="shared" si="59"/>
        <v>1.9171380509723759E-4</v>
      </c>
    </row>
    <row r="404" spans="1:14" x14ac:dyDescent="0.2">
      <c r="A404" s="5">
        <v>402</v>
      </c>
      <c r="B404" s="2" t="str">
        <f>'Исходные данные'!A654</f>
        <v>20.08.2014</v>
      </c>
      <c r="C404" s="2">
        <f>'Исходные данные'!B654</f>
        <v>1245.1300000000001</v>
      </c>
      <c r="D404" s="6" t="str">
        <f>'Исходные данные'!A406</f>
        <v>20.08.2015</v>
      </c>
      <c r="E404" s="2">
        <f>'Исходные данные'!B406</f>
        <v>2390.87</v>
      </c>
      <c r="F404" s="13">
        <f t="shared" si="54"/>
        <v>1.9201770096295163</v>
      </c>
      <c r="G404" s="13">
        <f t="shared" si="55"/>
        <v>0.32511730604436662</v>
      </c>
      <c r="H404" s="13">
        <f t="shared" si="56"/>
        <v>9.3660458403560379E-4</v>
      </c>
      <c r="I404" s="13">
        <f t="shared" si="60"/>
        <v>0.65241737430559454</v>
      </c>
      <c r="J404" s="19">
        <f t="shared" si="57"/>
        <v>6.1105710347909219E-4</v>
      </c>
      <c r="K404" s="13">
        <f t="shared" si="61"/>
        <v>1.5904194528088247</v>
      </c>
      <c r="L404" s="13">
        <f t="shared" si="58"/>
        <v>0.46399778823924837</v>
      </c>
      <c r="M404" s="13">
        <f t="shared" si="62"/>
        <v>0.21529394749091446</v>
      </c>
      <c r="N404" s="19">
        <f t="shared" si="59"/>
        <v>2.0164529813511105E-4</v>
      </c>
    </row>
    <row r="405" spans="1:14" x14ac:dyDescent="0.2">
      <c r="A405" s="5">
        <v>403</v>
      </c>
      <c r="B405" s="2" t="str">
        <f>'Исходные данные'!A655</f>
        <v>19.08.2014</v>
      </c>
      <c r="C405" s="2">
        <f>'Исходные данные'!B655</f>
        <v>1235.75</v>
      </c>
      <c r="D405" s="6" t="str">
        <f>'Исходные данные'!A407</f>
        <v>19.08.2015</v>
      </c>
      <c r="E405" s="2">
        <f>'Исходные данные'!B407</f>
        <v>2410.41</v>
      </c>
      <c r="F405" s="13">
        <f t="shared" si="54"/>
        <v>1.9505644345539146</v>
      </c>
      <c r="G405" s="13">
        <f t="shared" si="55"/>
        <v>0.32420988866275241</v>
      </c>
      <c r="H405" s="13">
        <f t="shared" si="56"/>
        <v>9.3399047748558991E-4</v>
      </c>
      <c r="I405" s="13">
        <f t="shared" si="60"/>
        <v>0.66811878430943128</v>
      </c>
      <c r="J405" s="19">
        <f t="shared" si="57"/>
        <v>6.2401658237425757E-4</v>
      </c>
      <c r="K405" s="13">
        <f t="shared" si="61"/>
        <v>1.6155883572786556</v>
      </c>
      <c r="L405" s="13">
        <f t="shared" si="58"/>
        <v>0.47969919824308516</v>
      </c>
      <c r="M405" s="13">
        <f t="shared" si="62"/>
        <v>0.23011132079505883</v>
      </c>
      <c r="N405" s="19">
        <f t="shared" si="59"/>
        <v>2.1492178238421676E-4</v>
      </c>
    </row>
    <row r="406" spans="1:14" x14ac:dyDescent="0.2">
      <c r="A406" s="5">
        <v>404</v>
      </c>
      <c r="B406" s="2" t="str">
        <f>'Исходные данные'!A656</f>
        <v>18.08.2014</v>
      </c>
      <c r="C406" s="2">
        <f>'Исходные данные'!B656</f>
        <v>1226.07</v>
      </c>
      <c r="D406" s="6" t="str">
        <f>'Исходные данные'!A408</f>
        <v>18.08.2015</v>
      </c>
      <c r="E406" s="2">
        <f>'Исходные данные'!B408</f>
        <v>2405.8200000000002</v>
      </c>
      <c r="F406" s="13">
        <f t="shared" si="54"/>
        <v>1.9622207541168124</v>
      </c>
      <c r="G406" s="13">
        <f t="shared" si="55"/>
        <v>0.32330500392486144</v>
      </c>
      <c r="H406" s="13">
        <f t="shared" si="56"/>
        <v>9.3138366702740763E-4</v>
      </c>
      <c r="I406" s="13">
        <f t="shared" si="60"/>
        <v>0.67407686965422475</v>
      </c>
      <c r="J406" s="19">
        <f t="shared" si="57"/>
        <v>6.2782418671690769E-4</v>
      </c>
      <c r="K406" s="13">
        <f t="shared" si="61"/>
        <v>1.6252429033377012</v>
      </c>
      <c r="L406" s="13">
        <f t="shared" si="58"/>
        <v>0.48565728358787857</v>
      </c>
      <c r="M406" s="13">
        <f t="shared" si="62"/>
        <v>0.23586299710195721</v>
      </c>
      <c r="N406" s="19">
        <f t="shared" si="59"/>
        <v>2.1967894315689572E-4</v>
      </c>
    </row>
    <row r="407" spans="1:14" x14ac:dyDescent="0.2">
      <c r="A407" s="5">
        <v>405</v>
      </c>
      <c r="B407" s="2" t="str">
        <f>'Исходные данные'!A657</f>
        <v>15.08.2014</v>
      </c>
      <c r="C407" s="2">
        <f>'Исходные данные'!B657</f>
        <v>1221.9100000000001</v>
      </c>
      <c r="D407" s="6" t="str">
        <f>'Исходные данные'!A409</f>
        <v>17.08.2015</v>
      </c>
      <c r="E407" s="2">
        <f>'Исходные данные'!B409</f>
        <v>2366.17</v>
      </c>
      <c r="F407" s="13">
        <f t="shared" si="54"/>
        <v>1.9364519481794895</v>
      </c>
      <c r="G407" s="13">
        <f t="shared" si="55"/>
        <v>0.32240264476196834</v>
      </c>
      <c r="H407" s="13">
        <f t="shared" si="56"/>
        <v>9.2878413229732803E-4</v>
      </c>
      <c r="I407" s="13">
        <f t="shared" si="60"/>
        <v>0.66085740591809028</v>
      </c>
      <c r="J407" s="19">
        <f t="shared" si="57"/>
        <v>6.1379387232789661E-4</v>
      </c>
      <c r="K407" s="13">
        <f t="shared" si="61"/>
        <v>1.603899449045286</v>
      </c>
      <c r="L407" s="13">
        <f t="shared" si="58"/>
        <v>0.47243781985174416</v>
      </c>
      <c r="M407" s="13">
        <f t="shared" si="62"/>
        <v>0.22319749362626917</v>
      </c>
      <c r="N407" s="19">
        <f t="shared" si="59"/>
        <v>2.0730229044861281E-4</v>
      </c>
    </row>
    <row r="408" spans="1:14" x14ac:dyDescent="0.2">
      <c r="A408" s="5">
        <v>406</v>
      </c>
      <c r="B408" s="2" t="str">
        <f>'Исходные данные'!A658</f>
        <v>14.08.2014</v>
      </c>
      <c r="C408" s="2">
        <f>'Исходные данные'!B658</f>
        <v>1221.8599999999999</v>
      </c>
      <c r="D408" s="6" t="str">
        <f>'Исходные данные'!A410</f>
        <v>14.08.2015</v>
      </c>
      <c r="E408" s="2">
        <f>'Исходные данные'!B410</f>
        <v>2329.52</v>
      </c>
      <c r="F408" s="13">
        <f t="shared" si="54"/>
        <v>1.9065359370140607</v>
      </c>
      <c r="G408" s="13">
        <f t="shared" si="55"/>
        <v>0.32150280412507687</v>
      </c>
      <c r="H408" s="13">
        <f t="shared" si="56"/>
        <v>9.2619185298845898E-4</v>
      </c>
      <c r="I408" s="13">
        <f t="shared" si="60"/>
        <v>0.64528794986982885</v>
      </c>
      <c r="J408" s="19">
        <f t="shared" si="57"/>
        <v>5.9766044200106061E-4</v>
      </c>
      <c r="K408" s="13">
        <f t="shared" si="61"/>
        <v>1.5791210010848431</v>
      </c>
      <c r="L408" s="13">
        <f t="shared" si="58"/>
        <v>0.45686836380348267</v>
      </c>
      <c r="M408" s="13">
        <f t="shared" si="62"/>
        <v>0.20872870184447148</v>
      </c>
      <c r="N408" s="19">
        <f t="shared" si="59"/>
        <v>1.9332282313320662E-4</v>
      </c>
    </row>
    <row r="409" spans="1:14" x14ac:dyDescent="0.2">
      <c r="A409" s="5">
        <v>407</v>
      </c>
      <c r="B409" s="2" t="str">
        <f>'Исходные данные'!A659</f>
        <v>13.08.2014</v>
      </c>
      <c r="C409" s="2">
        <f>'Исходные данные'!B659</f>
        <v>1205.6099999999999</v>
      </c>
      <c r="D409" s="6" t="str">
        <f>'Исходные данные'!A411</f>
        <v>13.08.2015</v>
      </c>
      <c r="E409" s="2">
        <f>'Исходные данные'!B411</f>
        <v>2369.91</v>
      </c>
      <c r="F409" s="13">
        <f t="shared" si="54"/>
        <v>1.9657351879961182</v>
      </c>
      <c r="G409" s="13">
        <f t="shared" si="55"/>
        <v>0.32060547498486502</v>
      </c>
      <c r="H409" s="13">
        <f t="shared" si="56"/>
        <v>9.2360680885058579E-4</v>
      </c>
      <c r="I409" s="13">
        <f t="shared" si="60"/>
        <v>0.67586631682160758</v>
      </c>
      <c r="J409" s="19">
        <f t="shared" si="57"/>
        <v>6.2423473208920392E-4</v>
      </c>
      <c r="K409" s="13">
        <f t="shared" si="61"/>
        <v>1.6281537933125461</v>
      </c>
      <c r="L409" s="13">
        <f t="shared" si="58"/>
        <v>0.4874467307552614</v>
      </c>
      <c r="M409" s="13">
        <f t="shared" si="62"/>
        <v>0.2376043153239924</v>
      </c>
      <c r="N409" s="19">
        <f t="shared" si="59"/>
        <v>2.1945296344552095E-4</v>
      </c>
    </row>
    <row r="410" spans="1:14" x14ac:dyDescent="0.2">
      <c r="A410" s="5">
        <v>408</v>
      </c>
      <c r="B410" s="2" t="str">
        <f>'Исходные данные'!A660</f>
        <v>12.08.2014</v>
      </c>
      <c r="C410" s="2">
        <f>'Исходные данные'!B660</f>
        <v>1204.8399999999999</v>
      </c>
      <c r="D410" s="6" t="str">
        <f>'Исходные данные'!A412</f>
        <v>12.08.2015</v>
      </c>
      <c r="E410" s="2">
        <f>'Исходные данные'!B412</f>
        <v>2297.4499999999998</v>
      </c>
      <c r="F410" s="13">
        <f t="shared" si="54"/>
        <v>1.9068507021679226</v>
      </c>
      <c r="G410" s="13">
        <f t="shared" si="55"/>
        <v>0.31971065033162971</v>
      </c>
      <c r="H410" s="13">
        <f t="shared" si="56"/>
        <v>9.2102897969001223E-4</v>
      </c>
      <c r="I410" s="13">
        <f t="shared" si="60"/>
        <v>0.64545303418168043</v>
      </c>
      <c r="J410" s="19">
        <f t="shared" si="57"/>
        <v>5.9448094951017566E-4</v>
      </c>
      <c r="K410" s="13">
        <f t="shared" si="61"/>
        <v>1.5793817107075798</v>
      </c>
      <c r="L410" s="13">
        <f t="shared" si="58"/>
        <v>0.45703344811533425</v>
      </c>
      <c r="M410" s="13">
        <f t="shared" si="62"/>
        <v>0.20887957269619203</v>
      </c>
      <c r="N410" s="19">
        <f t="shared" si="59"/>
        <v>1.9238413971845949E-4</v>
      </c>
    </row>
    <row r="411" spans="1:14" x14ac:dyDescent="0.2">
      <c r="A411" s="5">
        <v>409</v>
      </c>
      <c r="B411" s="2" t="str">
        <f>'Исходные данные'!A661</f>
        <v>11.08.2014</v>
      </c>
      <c r="C411" s="2">
        <f>'Исходные данные'!B661</f>
        <v>1210.6300000000001</v>
      </c>
      <c r="D411" s="6" t="str">
        <f>'Исходные данные'!A413</f>
        <v>11.08.2015</v>
      </c>
      <c r="E411" s="2">
        <f>'Исходные данные'!B413</f>
        <v>2375.37</v>
      </c>
      <c r="F411" s="13">
        <f t="shared" si="54"/>
        <v>1.9620941162865613</v>
      </c>
      <c r="G411" s="13">
        <f t="shared" si="55"/>
        <v>0.31881832317523257</v>
      </c>
      <c r="H411" s="13">
        <f t="shared" si="56"/>
        <v>9.1845834536940498E-4</v>
      </c>
      <c r="I411" s="13">
        <f t="shared" si="60"/>
        <v>0.67401232955768453</v>
      </c>
      <c r="J411" s="19">
        <f t="shared" si="57"/>
        <v>6.1905224896412908E-4</v>
      </c>
      <c r="K411" s="13">
        <f t="shared" si="61"/>
        <v>1.6251380133886586</v>
      </c>
      <c r="L411" s="13">
        <f t="shared" si="58"/>
        <v>0.48559274349133835</v>
      </c>
      <c r="M411" s="13">
        <f t="shared" si="62"/>
        <v>0.23580031253144484</v>
      </c>
      <c r="N411" s="19">
        <f t="shared" si="59"/>
        <v>2.165727648852194E-4</v>
      </c>
    </row>
    <row r="412" spans="1:14" x14ac:dyDescent="0.2">
      <c r="A412" s="5">
        <v>410</v>
      </c>
      <c r="B412" s="2" t="str">
        <f>'Исходные данные'!A662</f>
        <v>08.08.2014</v>
      </c>
      <c r="C412" s="2">
        <f>'Исходные данные'!B662</f>
        <v>1196.3</v>
      </c>
      <c r="D412" s="6" t="str">
        <f>'Исходные данные'!A414</f>
        <v>10.08.2015</v>
      </c>
      <c r="E412" s="2">
        <f>'Исходные данные'!B414</f>
        <v>2324.35</v>
      </c>
      <c r="F412" s="13">
        <f t="shared" si="54"/>
        <v>1.9429490930368636</v>
      </c>
      <c r="G412" s="13">
        <f t="shared" si="55"/>
        <v>0.31792848654504463</v>
      </c>
      <c r="H412" s="13">
        <f t="shared" si="56"/>
        <v>9.1589488580763351E-4</v>
      </c>
      <c r="I412" s="13">
        <f t="shared" si="60"/>
        <v>0.66420696986517747</v>
      </c>
      <c r="J412" s="19">
        <f t="shared" si="57"/>
        <v>6.0834376681730097E-4</v>
      </c>
      <c r="K412" s="13">
        <f t="shared" si="61"/>
        <v>1.6092808204069182</v>
      </c>
      <c r="L412" s="13">
        <f t="shared" si="58"/>
        <v>0.47578738379883134</v>
      </c>
      <c r="M412" s="13">
        <f t="shared" si="62"/>
        <v>0.22637363458213655</v>
      </c>
      <c r="N412" s="19">
        <f t="shared" si="59"/>
        <v>2.0733445419546492E-4</v>
      </c>
    </row>
    <row r="413" spans="1:14" x14ac:dyDescent="0.2">
      <c r="A413" s="5">
        <v>411</v>
      </c>
      <c r="B413" s="2" t="str">
        <f>'Исходные данные'!A663</f>
        <v>07.08.2014</v>
      </c>
      <c r="C413" s="2">
        <f>'Исходные данные'!B663</f>
        <v>1195.56</v>
      </c>
      <c r="D413" s="6" t="str">
        <f>'Исходные данные'!A415</f>
        <v>07.08.2015</v>
      </c>
      <c r="E413" s="2">
        <f>'Исходные данные'!B415</f>
        <v>2328.7199999999998</v>
      </c>
      <c r="F413" s="13">
        <f t="shared" si="54"/>
        <v>1.947806885476262</v>
      </c>
      <c r="G413" s="13">
        <f t="shared" si="55"/>
        <v>0.3170411334898926</v>
      </c>
      <c r="H413" s="13">
        <f t="shared" si="56"/>
        <v>9.1333858097961563E-4</v>
      </c>
      <c r="I413" s="13">
        <f t="shared" si="60"/>
        <v>0.66670406554038841</v>
      </c>
      <c r="J413" s="19">
        <f t="shared" si="57"/>
        <v>6.0892654515399896E-4</v>
      </c>
      <c r="K413" s="13">
        <f t="shared" si="61"/>
        <v>1.6133043700872769</v>
      </c>
      <c r="L413" s="13">
        <f t="shared" si="58"/>
        <v>0.47828447947404235</v>
      </c>
      <c r="M413" s="13">
        <f t="shared" si="62"/>
        <v>0.22875604330575575</v>
      </c>
      <c r="N413" s="19">
        <f t="shared" si="59"/>
        <v>2.0893171998339046E-4</v>
      </c>
    </row>
    <row r="414" spans="1:14" x14ac:dyDescent="0.2">
      <c r="A414" s="5">
        <v>412</v>
      </c>
      <c r="B414" s="2" t="str">
        <f>'Исходные данные'!A664</f>
        <v>06.08.2014</v>
      </c>
      <c r="C414" s="2">
        <f>'Исходные данные'!B664</f>
        <v>1186.3399999999999</v>
      </c>
      <c r="D414" s="6" t="str">
        <f>'Исходные данные'!A416</f>
        <v>06.08.2015</v>
      </c>
      <c r="E414" s="2">
        <f>'Исходные данные'!B416</f>
        <v>2324.41</v>
      </c>
      <c r="F414" s="13">
        <f t="shared" si="54"/>
        <v>1.9593118330326889</v>
      </c>
      <c r="G414" s="13">
        <f t="shared" si="55"/>
        <v>0.31615625707800404</v>
      </c>
      <c r="H414" s="13">
        <f t="shared" si="56"/>
        <v>9.1078941091615945E-4</v>
      </c>
      <c r="I414" s="13">
        <f t="shared" si="60"/>
        <v>0.672593305994858</v>
      </c>
      <c r="J414" s="19">
        <f t="shared" si="57"/>
        <v>6.1259086095320889E-4</v>
      </c>
      <c r="K414" s="13">
        <f t="shared" si="61"/>
        <v>1.6228335396927482</v>
      </c>
      <c r="L414" s="13">
        <f t="shared" si="58"/>
        <v>0.48417371992851188</v>
      </c>
      <c r="M414" s="13">
        <f t="shared" si="62"/>
        <v>0.23442419106941317</v>
      </c>
      <c r="N414" s="19">
        <f t="shared" si="59"/>
        <v>2.1351107088860802E-4</v>
      </c>
    </row>
    <row r="415" spans="1:14" x14ac:dyDescent="0.2">
      <c r="A415" s="5">
        <v>413</v>
      </c>
      <c r="B415" s="2" t="str">
        <f>'Исходные данные'!A665</f>
        <v>05.08.2014</v>
      </c>
      <c r="C415" s="2">
        <f>'Исходные данные'!B665</f>
        <v>1190.9100000000001</v>
      </c>
      <c r="D415" s="6" t="str">
        <f>'Исходные данные'!A417</f>
        <v>05.08.2015</v>
      </c>
      <c r="E415" s="2">
        <f>'Исходные данные'!B417</f>
        <v>2314.08</v>
      </c>
      <c r="F415" s="13">
        <f t="shared" si="54"/>
        <v>1.9431191273899788</v>
      </c>
      <c r="G415" s="13">
        <f t="shared" si="55"/>
        <v>0.31527385039695366</v>
      </c>
      <c r="H415" s="13">
        <f t="shared" si="56"/>
        <v>9.0824735570380901E-4</v>
      </c>
      <c r="I415" s="13">
        <f t="shared" si="60"/>
        <v>0.66429447957606202</v>
      </c>
      <c r="J415" s="19">
        <f t="shared" si="57"/>
        <v>6.0334370448359635E-4</v>
      </c>
      <c r="K415" s="13">
        <f t="shared" si="61"/>
        <v>1.6094216542683195</v>
      </c>
      <c r="L415" s="13">
        <f t="shared" si="58"/>
        <v>0.4758748935097159</v>
      </c>
      <c r="M415" s="13">
        <f t="shared" si="62"/>
        <v>0.22645691427288356</v>
      </c>
      <c r="N415" s="19">
        <f t="shared" si="59"/>
        <v>2.0567889356919066E-4</v>
      </c>
    </row>
    <row r="416" spans="1:14" x14ac:dyDescent="0.2">
      <c r="A416" s="5">
        <v>414</v>
      </c>
      <c r="B416" s="2" t="str">
        <f>'Исходные данные'!A666</f>
        <v>04.08.2014</v>
      </c>
      <c r="C416" s="2">
        <f>'Исходные данные'!B666</f>
        <v>1184.9100000000001</v>
      </c>
      <c r="D416" s="6" t="str">
        <f>'Исходные данные'!A418</f>
        <v>04.08.2015</v>
      </c>
      <c r="E416" s="2">
        <f>'Исходные данные'!B418</f>
        <v>2302.0300000000002</v>
      </c>
      <c r="F416" s="13">
        <f t="shared" si="54"/>
        <v>1.9427889037986008</v>
      </c>
      <c r="G416" s="13">
        <f t="shared" si="55"/>
        <v>0.31439390655360877</v>
      </c>
      <c r="H416" s="13">
        <f t="shared" si="56"/>
        <v>9.0571239548468659E-4</v>
      </c>
      <c r="I416" s="13">
        <f t="shared" si="60"/>
        <v>0.66412452002502664</v>
      </c>
      <c r="J416" s="19">
        <f t="shared" si="57"/>
        <v>6.0150580993198455E-4</v>
      </c>
      <c r="K416" s="13">
        <f t="shared" si="61"/>
        <v>1.6091481409302937</v>
      </c>
      <c r="L416" s="13">
        <f t="shared" si="58"/>
        <v>0.47570493395868041</v>
      </c>
      <c r="M416" s="13">
        <f t="shared" si="62"/>
        <v>0.22629518419263259</v>
      </c>
      <c r="N416" s="19">
        <f t="shared" si="59"/>
        <v>2.0495835336175765E-4</v>
      </c>
    </row>
    <row r="417" spans="1:14" x14ac:dyDescent="0.2">
      <c r="A417" s="5">
        <v>415</v>
      </c>
      <c r="B417" s="2" t="str">
        <f>'Исходные данные'!A667</f>
        <v>01.08.2014</v>
      </c>
      <c r="C417" s="2">
        <f>'Исходные данные'!B667</f>
        <v>1177.78</v>
      </c>
      <c r="D417" s="6" t="str">
        <f>'Исходные данные'!A419</f>
        <v>03.08.2015</v>
      </c>
      <c r="E417" s="2">
        <f>'Исходные данные'!B419</f>
        <v>2231.04</v>
      </c>
      <c r="F417" s="13">
        <f t="shared" si="54"/>
        <v>1.8942756711779789</v>
      </c>
      <c r="G417" s="13">
        <f t="shared" si="55"/>
        <v>0.31351641867407581</v>
      </c>
      <c r="H417" s="13">
        <f t="shared" si="56"/>
        <v>9.03184510456339E-4</v>
      </c>
      <c r="I417" s="13">
        <f t="shared" si="60"/>
        <v>0.63883653389693473</v>
      </c>
      <c r="J417" s="19">
        <f t="shared" si="57"/>
        <v>5.7698726212932741E-4</v>
      </c>
      <c r="K417" s="13">
        <f t="shared" si="61"/>
        <v>1.5689662261945458</v>
      </c>
      <c r="L417" s="13">
        <f t="shared" si="58"/>
        <v>0.45041694783058861</v>
      </c>
      <c r="M417" s="13">
        <f t="shared" si="62"/>
        <v>0.20287542689302329</v>
      </c>
      <c r="N417" s="19">
        <f t="shared" si="59"/>
        <v>1.8323394312199604E-4</v>
      </c>
    </row>
    <row r="418" spans="1:14" x14ac:dyDescent="0.2">
      <c r="A418" s="5">
        <v>416</v>
      </c>
      <c r="B418" s="2" t="str">
        <f>'Исходные данные'!A668</f>
        <v>31.07.2014</v>
      </c>
      <c r="C418" s="2">
        <f>'Исходные данные'!B668</f>
        <v>1211.3</v>
      </c>
      <c r="D418" s="6" t="str">
        <f>'Исходные данные'!A420</f>
        <v>31.07.2015</v>
      </c>
      <c r="E418" s="2">
        <f>'Исходные данные'!B420</f>
        <v>2184.31</v>
      </c>
      <c r="F418" s="13">
        <f t="shared" si="54"/>
        <v>1.8032774704862544</v>
      </c>
      <c r="G418" s="13">
        <f t="shared" si="55"/>
        <v>0.31264137990364671</v>
      </c>
      <c r="H418" s="13">
        <f t="shared" si="56"/>
        <v>9.0066368087158308E-4</v>
      </c>
      <c r="I418" s="13">
        <f t="shared" si="60"/>
        <v>0.58960582616125434</v>
      </c>
      <c r="J418" s="19">
        <f t="shared" si="57"/>
        <v>5.3103655365372609E-4</v>
      </c>
      <c r="K418" s="13">
        <f t="shared" si="61"/>
        <v>1.4935954099495146</v>
      </c>
      <c r="L418" s="13">
        <f t="shared" si="58"/>
        <v>0.40118624009490822</v>
      </c>
      <c r="M418" s="13">
        <f t="shared" si="62"/>
        <v>0.16095039924148943</v>
      </c>
      <c r="N418" s="19">
        <f t="shared" si="59"/>
        <v>1.4496217901859072E-4</v>
      </c>
    </row>
    <row r="419" spans="1:14" x14ac:dyDescent="0.2">
      <c r="A419" s="5">
        <v>417</v>
      </c>
      <c r="B419" s="2" t="str">
        <f>'Исходные данные'!A669</f>
        <v>30.07.2014</v>
      </c>
      <c r="C419" s="2">
        <f>'Исходные данные'!B669</f>
        <v>1203.51</v>
      </c>
      <c r="D419" s="6" t="str">
        <f>'Исходные данные'!A421</f>
        <v>30.07.2015</v>
      </c>
      <c r="E419" s="2">
        <f>'Исходные данные'!B421</f>
        <v>2203.06</v>
      </c>
      <c r="F419" s="13">
        <f t="shared" si="54"/>
        <v>1.8305290359033162</v>
      </c>
      <c r="G419" s="13">
        <f t="shared" si="55"/>
        <v>0.31176878340674508</v>
      </c>
      <c r="H419" s="13">
        <f t="shared" si="56"/>
        <v>8.9814988703835065E-4</v>
      </c>
      <c r="I419" s="13">
        <f t="shared" si="60"/>
        <v>0.60460501573222691</v>
      </c>
      <c r="J419" s="19">
        <f t="shared" si="57"/>
        <v>5.4302592658271977E-4</v>
      </c>
      <c r="K419" s="13">
        <f t="shared" si="61"/>
        <v>1.5161669851435897</v>
      </c>
      <c r="L419" s="13">
        <f t="shared" si="58"/>
        <v>0.41618542966588074</v>
      </c>
      <c r="M419" s="13">
        <f t="shared" si="62"/>
        <v>0.17321031186617386</v>
      </c>
      <c r="N419" s="19">
        <f t="shared" si="59"/>
        <v>1.5556882203648153E-4</v>
      </c>
    </row>
    <row r="420" spans="1:14" x14ac:dyDescent="0.2">
      <c r="A420" s="5">
        <v>418</v>
      </c>
      <c r="B420" s="2" t="str">
        <f>'Исходные данные'!A670</f>
        <v>29.07.2014</v>
      </c>
      <c r="C420" s="2">
        <f>'Исходные данные'!B670</f>
        <v>1195.98</v>
      </c>
      <c r="D420" s="6" t="str">
        <f>'Исходные данные'!A422</f>
        <v>29.07.2015</v>
      </c>
      <c r="E420" s="2">
        <f>'Исходные данные'!B422</f>
        <v>2211.79</v>
      </c>
      <c r="F420" s="13">
        <f t="shared" si="54"/>
        <v>1.8493536681215403</v>
      </c>
      <c r="G420" s="13">
        <f t="shared" si="55"/>
        <v>0.31089862236687299</v>
      </c>
      <c r="H420" s="13">
        <f t="shared" si="56"/>
        <v>8.9564310931953498E-4</v>
      </c>
      <c r="I420" s="13">
        <f t="shared" si="60"/>
        <v>0.61483620946386075</v>
      </c>
      <c r="J420" s="19">
        <f t="shared" si="57"/>
        <v>5.5067381436644917E-4</v>
      </c>
      <c r="K420" s="13">
        <f t="shared" si="61"/>
        <v>1.531758808773231</v>
      </c>
      <c r="L420" s="13">
        <f t="shared" si="58"/>
        <v>0.42641662339751452</v>
      </c>
      <c r="M420" s="13">
        <f t="shared" si="62"/>
        <v>0.18183113670973783</v>
      </c>
      <c r="N420" s="19">
        <f t="shared" si="59"/>
        <v>1.6285580465381504E-4</v>
      </c>
    </row>
    <row r="421" spans="1:14" x14ac:dyDescent="0.2">
      <c r="A421" s="5">
        <v>419</v>
      </c>
      <c r="B421" s="2" t="str">
        <f>'Исходные данные'!A671</f>
        <v>28.07.2014</v>
      </c>
      <c r="C421" s="2">
        <f>'Исходные данные'!B671</f>
        <v>1185.8399999999999</v>
      </c>
      <c r="D421" s="6" t="str">
        <f>'Исходные данные'!A423</f>
        <v>28.07.2015</v>
      </c>
      <c r="E421" s="2">
        <f>'Исходные данные'!B423</f>
        <v>2140</v>
      </c>
      <c r="F421" s="13">
        <f t="shared" si="54"/>
        <v>1.8046279430614587</v>
      </c>
      <c r="G421" s="13">
        <f t="shared" si="55"/>
        <v>0.31003088998655765</v>
      </c>
      <c r="H421" s="13">
        <f t="shared" si="56"/>
        <v>8.9314332813283752E-4</v>
      </c>
      <c r="I421" s="13">
        <f t="shared" si="60"/>
        <v>0.59035444481029298</v>
      </c>
      <c r="J421" s="19">
        <f t="shared" si="57"/>
        <v>5.2727113361587862E-4</v>
      </c>
      <c r="K421" s="13">
        <f t="shared" si="61"/>
        <v>1.4947139619597294</v>
      </c>
      <c r="L421" s="13">
        <f t="shared" si="58"/>
        <v>0.4019348587439468</v>
      </c>
      <c r="M421" s="13">
        <f t="shared" si="62"/>
        <v>0.16155163067351655</v>
      </c>
      <c r="N421" s="19">
        <f t="shared" si="59"/>
        <v>1.4428876108503157E-4</v>
      </c>
    </row>
    <row r="422" spans="1:14" x14ac:dyDescent="0.2">
      <c r="A422" s="5">
        <v>420</v>
      </c>
      <c r="B422" s="2" t="str">
        <f>'Исходные данные'!A672</f>
        <v>25.07.2014</v>
      </c>
      <c r="C422" s="2">
        <f>'Исходные данные'!B672</f>
        <v>1191.52</v>
      </c>
      <c r="D422" s="6" t="str">
        <f>'Исходные данные'!A424</f>
        <v>27.07.2015</v>
      </c>
      <c r="E422" s="2">
        <f>'Исходные данные'!B424</f>
        <v>2130.61</v>
      </c>
      <c r="F422" s="13">
        <f t="shared" si="54"/>
        <v>1.7881445548543038</v>
      </c>
      <c r="G422" s="13">
        <f t="shared" si="55"/>
        <v>0.30916557948729823</v>
      </c>
      <c r="H422" s="13">
        <f t="shared" si="56"/>
        <v>8.9065052395061433E-4</v>
      </c>
      <c r="I422" s="13">
        <f t="shared" si="60"/>
        <v>0.58117852071731158</v>
      </c>
      <c r="J422" s="19">
        <f t="shared" si="57"/>
        <v>5.1762695398571658E-4</v>
      </c>
      <c r="K422" s="13">
        <f t="shared" si="61"/>
        <v>1.4810613137291808</v>
      </c>
      <c r="L422" s="13">
        <f t="shared" si="58"/>
        <v>0.39275893465096545</v>
      </c>
      <c r="M422" s="13">
        <f t="shared" si="62"/>
        <v>0.15425958074816143</v>
      </c>
      <c r="N422" s="19">
        <f t="shared" si="59"/>
        <v>1.3739137641775208E-4</v>
      </c>
    </row>
    <row r="423" spans="1:14" x14ac:dyDescent="0.2">
      <c r="A423" s="5">
        <v>421</v>
      </c>
      <c r="B423" s="2" t="str">
        <f>'Исходные данные'!A673</f>
        <v>24.07.2014</v>
      </c>
      <c r="C423" s="2">
        <f>'Исходные данные'!B673</f>
        <v>1183.96</v>
      </c>
      <c r="D423" s="6" t="str">
        <f>'Исходные данные'!A425</f>
        <v>24.07.2015</v>
      </c>
      <c r="E423" s="2">
        <f>'Исходные данные'!B425</f>
        <v>2126.9299999999998</v>
      </c>
      <c r="F423" s="13">
        <f t="shared" si="54"/>
        <v>1.7964542721037871</v>
      </c>
      <c r="G423" s="13">
        <f t="shared" si="55"/>
        <v>0.30830268410951317</v>
      </c>
      <c r="H423" s="13">
        <f t="shared" si="56"/>
        <v>8.8816467729972487E-4</v>
      </c>
      <c r="I423" s="13">
        <f t="shared" si="60"/>
        <v>0.58581487336703952</v>
      </c>
      <c r="J423" s="19">
        <f t="shared" si="57"/>
        <v>5.2030007796141588E-4</v>
      </c>
      <c r="K423" s="13">
        <f t="shared" si="61"/>
        <v>1.487943979178586</v>
      </c>
      <c r="L423" s="13">
        <f t="shared" si="58"/>
        <v>0.39739528730069335</v>
      </c>
      <c r="M423" s="13">
        <f t="shared" si="62"/>
        <v>0.15792301436880068</v>
      </c>
      <c r="N423" s="19">
        <f t="shared" si="59"/>
        <v>1.4026164309506568E-4</v>
      </c>
    </row>
    <row r="424" spans="1:14" x14ac:dyDescent="0.2">
      <c r="A424" s="5">
        <v>422</v>
      </c>
      <c r="B424" s="2" t="str">
        <f>'Исходные данные'!A674</f>
        <v>23.07.2014</v>
      </c>
      <c r="C424" s="2">
        <f>'Исходные данные'!B674</f>
        <v>1184.08</v>
      </c>
      <c r="D424" s="6" t="str">
        <f>'Исходные данные'!A426</f>
        <v>23.07.2015</v>
      </c>
      <c r="E424" s="2">
        <f>'Исходные данные'!B426</f>
        <v>2122.56</v>
      </c>
      <c r="F424" s="13">
        <f t="shared" si="54"/>
        <v>1.7925815823255187</v>
      </c>
      <c r="G424" s="13">
        <f t="shared" si="55"/>
        <v>0.30744219711248727</v>
      </c>
      <c r="H424" s="13">
        <f t="shared" si="56"/>
        <v>8.8568576876137865E-4</v>
      </c>
      <c r="I424" s="13">
        <f t="shared" si="60"/>
        <v>0.58365680560825794</v>
      </c>
      <c r="J424" s="19">
        <f t="shared" si="57"/>
        <v>5.1693652656796053E-4</v>
      </c>
      <c r="K424" s="13">
        <f t="shared" si="61"/>
        <v>1.4847363576274664</v>
      </c>
      <c r="L424" s="13">
        <f t="shared" si="58"/>
        <v>0.39523721954191177</v>
      </c>
      <c r="M424" s="13">
        <f t="shared" si="62"/>
        <v>0.15621245971122144</v>
      </c>
      <c r="N424" s="19">
        <f t="shared" si="59"/>
        <v>1.3835515246943906E-4</v>
      </c>
    </row>
    <row r="425" spans="1:14" x14ac:dyDescent="0.2">
      <c r="A425" s="5">
        <v>423</v>
      </c>
      <c r="B425" s="2" t="str">
        <f>'Исходные данные'!A675</f>
        <v>22.07.2014</v>
      </c>
      <c r="C425" s="2">
        <f>'Исходные данные'!B675</f>
        <v>1178.53</v>
      </c>
      <c r="D425" s="6" t="str">
        <f>'Исходные данные'!A427</f>
        <v>22.07.2015</v>
      </c>
      <c r="E425" s="2">
        <f>'Исходные данные'!B427</f>
        <v>2146.1999999999998</v>
      </c>
      <c r="F425" s="13">
        <f t="shared" si="54"/>
        <v>1.821082195616573</v>
      </c>
      <c r="G425" s="13">
        <f t="shared" si="55"/>
        <v>0.30658411177431877</v>
      </c>
      <c r="H425" s="13">
        <f t="shared" si="56"/>
        <v>8.8321377897098373E-4</v>
      </c>
      <c r="I425" s="13">
        <f t="shared" si="60"/>
        <v>0.59943093735259412</v>
      </c>
      <c r="J425" s="19">
        <f t="shared" si="57"/>
        <v>5.2942566341130368E-4</v>
      </c>
      <c r="K425" s="13">
        <f t="shared" si="61"/>
        <v>1.5083424780881109</v>
      </c>
      <c r="L425" s="13">
        <f t="shared" si="58"/>
        <v>0.41101135128624799</v>
      </c>
      <c r="M425" s="13">
        <f t="shared" si="62"/>
        <v>0.16893033088614764</v>
      </c>
      <c r="N425" s="19">
        <f t="shared" si="59"/>
        <v>1.4920159592477316E-4</v>
      </c>
    </row>
    <row r="426" spans="1:14" x14ac:dyDescent="0.2">
      <c r="A426" s="5">
        <v>424</v>
      </c>
      <c r="B426" s="2" t="str">
        <f>'Исходные данные'!A676</f>
        <v>21.07.2014</v>
      </c>
      <c r="C426" s="2">
        <f>'Исходные данные'!B676</f>
        <v>1182.44</v>
      </c>
      <c r="D426" s="6" t="str">
        <f>'Исходные данные'!A428</f>
        <v>21.07.2015</v>
      </c>
      <c r="E426" s="2">
        <f>'Исходные данные'!B428</f>
        <v>2141.3200000000002</v>
      </c>
      <c r="F426" s="13">
        <f t="shared" si="54"/>
        <v>1.8109333243124388</v>
      </c>
      <c r="G426" s="13">
        <f t="shared" si="55"/>
        <v>0.30572842139186707</v>
      </c>
      <c r="H426" s="13">
        <f t="shared" si="56"/>
        <v>8.8074868861799573E-4</v>
      </c>
      <c r="I426" s="13">
        <f t="shared" si="60"/>
        <v>0.59384236116798395</v>
      </c>
      <c r="J426" s="19">
        <f t="shared" si="57"/>
        <v>5.2302588084451602E-4</v>
      </c>
      <c r="K426" s="13">
        <f t="shared" si="61"/>
        <v>1.4999365018342536</v>
      </c>
      <c r="L426" s="13">
        <f t="shared" si="58"/>
        <v>0.40542277510163771</v>
      </c>
      <c r="M426" s="13">
        <f t="shared" si="62"/>
        <v>0.1643676265711132</v>
      </c>
      <c r="N426" s="19">
        <f t="shared" si="59"/>
        <v>1.4476657155376038E-4</v>
      </c>
    </row>
    <row r="427" spans="1:14" x14ac:dyDescent="0.2">
      <c r="A427" s="5">
        <v>425</v>
      </c>
      <c r="B427" s="2" t="str">
        <f>'Исходные данные'!A677</f>
        <v>18.07.2014</v>
      </c>
      <c r="C427" s="2">
        <f>'Исходные данные'!B677</f>
        <v>1152.55</v>
      </c>
      <c r="D427" s="6" t="str">
        <f>'Исходные данные'!A429</f>
        <v>20.07.2015</v>
      </c>
      <c r="E427" s="2">
        <f>'Исходные данные'!B429</f>
        <v>2134.5100000000002</v>
      </c>
      <c r="F427" s="13">
        <f t="shared" si="54"/>
        <v>1.8519890677194051</v>
      </c>
      <c r="G427" s="13">
        <f t="shared" si="55"/>
        <v>0.30487511928070049</v>
      </c>
      <c r="H427" s="13">
        <f t="shared" si="56"/>
        <v>8.7829047844576694E-4</v>
      </c>
      <c r="I427" s="13">
        <f t="shared" si="60"/>
        <v>0.61626023324728063</v>
      </c>
      <c r="J427" s="19">
        <f t="shared" si="57"/>
        <v>5.4125549510585403E-4</v>
      </c>
      <c r="K427" s="13">
        <f t="shared" si="61"/>
        <v>1.5339416235686114</v>
      </c>
      <c r="L427" s="13">
        <f t="shared" si="58"/>
        <v>0.4278406471809344</v>
      </c>
      <c r="M427" s="13">
        <f t="shared" si="62"/>
        <v>0.18304761938020089</v>
      </c>
      <c r="N427" s="19">
        <f t="shared" si="59"/>
        <v>1.6076898120379529E-4</v>
      </c>
    </row>
    <row r="428" spans="1:14" x14ac:dyDescent="0.2">
      <c r="A428" s="5">
        <v>426</v>
      </c>
      <c r="B428" s="2" t="str">
        <f>'Исходные данные'!A678</f>
        <v>17.07.2014</v>
      </c>
      <c r="C428" s="2">
        <f>'Исходные данные'!B678</f>
        <v>1154.27</v>
      </c>
      <c r="D428" s="6" t="str">
        <f>'Исходные данные'!A430</f>
        <v>17.07.2015</v>
      </c>
      <c r="E428" s="2">
        <f>'Исходные данные'!B430</f>
        <v>2108.19</v>
      </c>
      <c r="F428" s="13">
        <f t="shared" si="54"/>
        <v>1.8264270924480408</v>
      </c>
      <c r="G428" s="13">
        <f t="shared" si="55"/>
        <v>0.30402419877504377</v>
      </c>
      <c r="H428" s="13">
        <f t="shared" si="56"/>
        <v>8.7583912925139583E-4</v>
      </c>
      <c r="I428" s="13">
        <f t="shared" si="60"/>
        <v>0.6023616499210861</v>
      </c>
      <c r="J428" s="19">
        <f t="shared" si="57"/>
        <v>5.2757190296131814E-4</v>
      </c>
      <c r="K428" s="13">
        <f t="shared" si="61"/>
        <v>1.5127694803131104</v>
      </c>
      <c r="L428" s="13">
        <f t="shared" si="58"/>
        <v>0.41394206385473997</v>
      </c>
      <c r="M428" s="13">
        <f t="shared" si="62"/>
        <v>0.17134803222832171</v>
      </c>
      <c r="N428" s="19">
        <f t="shared" si="59"/>
        <v>1.5007331134579338E-4</v>
      </c>
    </row>
    <row r="429" spans="1:14" x14ac:dyDescent="0.2">
      <c r="A429" s="5">
        <v>427</v>
      </c>
      <c r="B429" s="2" t="str">
        <f>'Исходные данные'!A679</f>
        <v>16.07.2014</v>
      </c>
      <c r="C429" s="2">
        <f>'Исходные данные'!B679</f>
        <v>1149.47</v>
      </c>
      <c r="D429" s="6" t="str">
        <f>'Исходные данные'!A431</f>
        <v>16.07.2015</v>
      </c>
      <c r="E429" s="2">
        <f>'Исходные данные'!B431</f>
        <v>2069.0100000000002</v>
      </c>
      <c r="F429" s="13">
        <f t="shared" si="54"/>
        <v>1.7999686812183007</v>
      </c>
      <c r="G429" s="13">
        <f t="shared" si="55"/>
        <v>0.30317565322772638</v>
      </c>
      <c r="H429" s="13">
        <f t="shared" si="56"/>
        <v>8.7339462188557742E-4</v>
      </c>
      <c r="I429" s="13">
        <f t="shared" si="60"/>
        <v>0.58776926542758279</v>
      </c>
      <c r="J429" s="19">
        <f t="shared" si="57"/>
        <v>5.133545153340873E-4</v>
      </c>
      <c r="K429" s="13">
        <f t="shared" si="61"/>
        <v>1.4908548486415683</v>
      </c>
      <c r="L429" s="13">
        <f t="shared" si="58"/>
        <v>0.39934967936123666</v>
      </c>
      <c r="M429" s="13">
        <f t="shared" si="62"/>
        <v>0.15948016640592264</v>
      </c>
      <c r="N429" s="19">
        <f t="shared" si="59"/>
        <v>1.3928911963634978E-4</v>
      </c>
    </row>
    <row r="430" spans="1:14" x14ac:dyDescent="0.2">
      <c r="A430" s="5">
        <v>428</v>
      </c>
      <c r="B430" s="2" t="str">
        <f>'Исходные данные'!A680</f>
        <v>15.07.2014</v>
      </c>
      <c r="C430" s="2">
        <f>'Исходные данные'!B680</f>
        <v>1151.46</v>
      </c>
      <c r="D430" s="6" t="str">
        <f>'Исходные данные'!A432</f>
        <v>15.07.2015</v>
      </c>
      <c r="E430" s="2">
        <f>'Исходные данные'!B432</f>
        <v>2078.1999999999998</v>
      </c>
      <c r="F430" s="13">
        <f t="shared" si="54"/>
        <v>1.8048390738714326</v>
      </c>
      <c r="G430" s="13">
        <f t="shared" si="55"/>
        <v>0.30232947601012988</v>
      </c>
      <c r="H430" s="13">
        <f t="shared" si="56"/>
        <v>8.7095693725245239E-4</v>
      </c>
      <c r="I430" s="13">
        <f t="shared" si="60"/>
        <v>0.59047143206033526</v>
      </c>
      <c r="J430" s="19">
        <f t="shared" si="57"/>
        <v>5.1427519000233908E-4</v>
      </c>
      <c r="K430" s="13">
        <f t="shared" si="61"/>
        <v>1.494888834664478</v>
      </c>
      <c r="L430" s="13">
        <f t="shared" si="58"/>
        <v>0.40205184599398913</v>
      </c>
      <c r="M430" s="13">
        <f t="shared" si="62"/>
        <v>0.16164568686717445</v>
      </c>
      <c r="N430" s="19">
        <f t="shared" si="59"/>
        <v>1.4078643235390323E-4</v>
      </c>
    </row>
    <row r="431" spans="1:14" x14ac:dyDescent="0.2">
      <c r="A431" s="5">
        <v>429</v>
      </c>
      <c r="B431" s="2" t="str">
        <f>'Исходные данные'!A681</f>
        <v>14.07.2014</v>
      </c>
      <c r="C431" s="2">
        <f>'Исходные данные'!B681</f>
        <v>1136.6199999999999</v>
      </c>
      <c r="D431" s="6" t="str">
        <f>'Исходные данные'!A433</f>
        <v>14.07.2015</v>
      </c>
      <c r="E431" s="2">
        <f>'Исходные данные'!B433</f>
        <v>2052.14</v>
      </c>
      <c r="F431" s="13">
        <f t="shared" si="54"/>
        <v>1.8054758846404251</v>
      </c>
      <c r="G431" s="13">
        <f t="shared" si="55"/>
        <v>0.30148566051213715</v>
      </c>
      <c r="H431" s="13">
        <f t="shared" si="56"/>
        <v>8.6852605630946002E-4</v>
      </c>
      <c r="I431" s="13">
        <f t="shared" si="60"/>
        <v>0.59082420503605326</v>
      </c>
      <c r="J431" s="19">
        <f t="shared" si="57"/>
        <v>5.131462167721351E-4</v>
      </c>
      <c r="K431" s="13">
        <f t="shared" si="61"/>
        <v>1.4954162840765295</v>
      </c>
      <c r="L431" s="13">
        <f t="shared" si="58"/>
        <v>0.4024046189697072</v>
      </c>
      <c r="M431" s="13">
        <f t="shared" si="62"/>
        <v>0.16192947736815533</v>
      </c>
      <c r="N431" s="19">
        <f t="shared" si="59"/>
        <v>1.406399703788159E-4</v>
      </c>
    </row>
    <row r="432" spans="1:14" x14ac:dyDescent="0.2">
      <c r="A432" s="5">
        <v>430</v>
      </c>
      <c r="B432" s="2" t="str">
        <f>'Исходные данные'!A682</f>
        <v>11.07.2014</v>
      </c>
      <c r="C432" s="2">
        <f>'Исходные данные'!B682</f>
        <v>1122.57</v>
      </c>
      <c r="D432" s="6" t="str">
        <f>'Исходные данные'!A434</f>
        <v>13.07.2015</v>
      </c>
      <c r="E432" s="2">
        <f>'Исходные данные'!B434</f>
        <v>2018.9</v>
      </c>
      <c r="F432" s="13">
        <f t="shared" si="54"/>
        <v>1.7984624566842158</v>
      </c>
      <c r="G432" s="13">
        <f t="shared" si="55"/>
        <v>0.30064420014207982</v>
      </c>
      <c r="H432" s="13">
        <f t="shared" si="56"/>
        <v>8.6610196006718719E-4</v>
      </c>
      <c r="I432" s="13">
        <f t="shared" si="60"/>
        <v>0.58693210914234106</v>
      </c>
      <c r="J432" s="19">
        <f t="shared" si="57"/>
        <v>5.0834305015454986E-4</v>
      </c>
      <c r="K432" s="13">
        <f t="shared" si="61"/>
        <v>1.4896072924072767</v>
      </c>
      <c r="L432" s="13">
        <f t="shared" si="58"/>
        <v>0.39851252307599494</v>
      </c>
      <c r="M432" s="13">
        <f t="shared" si="62"/>
        <v>0.15881223104839548</v>
      </c>
      <c r="N432" s="19">
        <f t="shared" si="59"/>
        <v>1.3754758459365833E-4</v>
      </c>
    </row>
    <row r="433" spans="1:14" x14ac:dyDescent="0.2">
      <c r="A433" s="5">
        <v>431</v>
      </c>
      <c r="B433" s="2" t="str">
        <f>'Исходные данные'!A683</f>
        <v>10.07.2014</v>
      </c>
      <c r="C433" s="2">
        <f>'Исходные данные'!B683</f>
        <v>1133.8499999999999</v>
      </c>
      <c r="D433" s="6" t="str">
        <f>'Исходные данные'!A435</f>
        <v>10.07.2015</v>
      </c>
      <c r="E433" s="2">
        <f>'Исходные данные'!B435</f>
        <v>1999.78</v>
      </c>
      <c r="F433" s="13">
        <f t="shared" si="54"/>
        <v>1.7637077214799137</v>
      </c>
      <c r="G433" s="13">
        <f t="shared" si="55"/>
        <v>0.29980508832668723</v>
      </c>
      <c r="H433" s="13">
        <f t="shared" si="56"/>
        <v>8.6368462958922156E-4</v>
      </c>
      <c r="I433" s="13">
        <f t="shared" si="60"/>
        <v>0.56741825308534333</v>
      </c>
      <c r="J433" s="19">
        <f t="shared" si="57"/>
        <v>4.900704237381779E-4</v>
      </c>
      <c r="K433" s="13">
        <f t="shared" si="61"/>
        <v>1.4608210884953745</v>
      </c>
      <c r="L433" s="13">
        <f t="shared" si="58"/>
        <v>0.37899866701899715</v>
      </c>
      <c r="M433" s="13">
        <f t="shared" si="62"/>
        <v>0.14363998960217675</v>
      </c>
      <c r="N433" s="19">
        <f t="shared" si="59"/>
        <v>1.2405965121375565E-4</v>
      </c>
    </row>
    <row r="434" spans="1:14" x14ac:dyDescent="0.2">
      <c r="A434" s="5">
        <v>432</v>
      </c>
      <c r="B434" s="2" t="str">
        <f>'Исходные данные'!A684</f>
        <v>09.07.2014</v>
      </c>
      <c r="C434" s="2">
        <f>'Исходные данные'!B684</f>
        <v>1137.3800000000001</v>
      </c>
      <c r="D434" s="6" t="str">
        <f>'Исходные данные'!A436</f>
        <v>09.07.2015</v>
      </c>
      <c r="E434" s="2">
        <f>'Исходные данные'!B436</f>
        <v>2009.42</v>
      </c>
      <c r="F434" s="13">
        <f t="shared" si="54"/>
        <v>1.7667094550633913</v>
      </c>
      <c r="G434" s="13">
        <f t="shared" si="55"/>
        <v>0.29896831851103528</v>
      </c>
      <c r="H434" s="13">
        <f t="shared" si="56"/>
        <v>8.6127404599200359E-4</v>
      </c>
      <c r="I434" s="13">
        <f t="shared" si="60"/>
        <v>0.56911875144387325</v>
      </c>
      <c r="J434" s="19">
        <f t="shared" si="57"/>
        <v>4.9016720970598219E-4</v>
      </c>
      <c r="K434" s="13">
        <f t="shared" si="61"/>
        <v>1.4633073256804732</v>
      </c>
      <c r="L434" s="13">
        <f t="shared" si="58"/>
        <v>0.38069916537752718</v>
      </c>
      <c r="M434" s="13">
        <f t="shared" si="62"/>
        <v>0.14493185451914586</v>
      </c>
      <c r="N434" s="19">
        <f t="shared" si="59"/>
        <v>1.248260447348292E-4</v>
      </c>
    </row>
    <row r="435" spans="1:14" x14ac:dyDescent="0.2">
      <c r="A435" s="5">
        <v>433</v>
      </c>
      <c r="B435" s="2" t="str">
        <f>'Исходные данные'!A685</f>
        <v>08.07.2014</v>
      </c>
      <c r="C435" s="2">
        <f>'Исходные данные'!B685</f>
        <v>1155.31</v>
      </c>
      <c r="D435" s="6" t="str">
        <f>'Исходные данные'!A437</f>
        <v>08.07.2015</v>
      </c>
      <c r="E435" s="2">
        <f>'Исходные данные'!B437</f>
        <v>2045.11</v>
      </c>
      <c r="F435" s="13">
        <f t="shared" si="54"/>
        <v>1.7701828946343405</v>
      </c>
      <c r="G435" s="13">
        <f t="shared" si="55"/>
        <v>0.29813388415849468</v>
      </c>
      <c r="H435" s="13">
        <f t="shared" si="56"/>
        <v>8.5887019044467801E-4</v>
      </c>
      <c r="I435" s="13">
        <f t="shared" si="60"/>
        <v>0.57108287154941717</v>
      </c>
      <c r="J435" s="19">
        <f t="shared" si="57"/>
        <v>4.9048605464734149E-4</v>
      </c>
      <c r="K435" s="13">
        <f t="shared" si="61"/>
        <v>1.466184261418215</v>
      </c>
      <c r="L435" s="13">
        <f t="shared" si="58"/>
        <v>0.38266328548307099</v>
      </c>
      <c r="M435" s="13">
        <f t="shared" si="62"/>
        <v>0.14643119005669838</v>
      </c>
      <c r="N435" s="19">
        <f t="shared" si="59"/>
        <v>1.2576538409103739E-4</v>
      </c>
    </row>
    <row r="436" spans="1:14" x14ac:dyDescent="0.2">
      <c r="A436" s="5">
        <v>434</v>
      </c>
      <c r="B436" s="2" t="str">
        <f>'Исходные данные'!A686</f>
        <v>07.07.2014</v>
      </c>
      <c r="C436" s="2">
        <f>'Исходные данные'!B686</f>
        <v>1150.1400000000001</v>
      </c>
      <c r="D436" s="6" t="str">
        <f>'Исходные данные'!A438</f>
        <v>07.07.2015</v>
      </c>
      <c r="E436" s="2">
        <f>'Исходные данные'!B438</f>
        <v>2011.66</v>
      </c>
      <c r="F436" s="13">
        <f t="shared" si="54"/>
        <v>1.7490566365833724</v>
      </c>
      <c r="G436" s="13">
        <f t="shared" si="55"/>
        <v>0.29730177875068026</v>
      </c>
      <c r="H436" s="13">
        <f t="shared" si="56"/>
        <v>8.5647304416894743E-4</v>
      </c>
      <c r="I436" s="13">
        <f t="shared" si="60"/>
        <v>0.55907657777824993</v>
      </c>
      <c r="J436" s="19">
        <f t="shared" si="57"/>
        <v>4.7883401849329503E-4</v>
      </c>
      <c r="K436" s="13">
        <f t="shared" si="61"/>
        <v>1.4486860768233472</v>
      </c>
      <c r="L436" s="13">
        <f t="shared" si="58"/>
        <v>0.37065699171190375</v>
      </c>
      <c r="M436" s="13">
        <f t="shared" si="62"/>
        <v>0.13738660550491838</v>
      </c>
      <c r="N436" s="19">
        <f t="shared" si="59"/>
        <v>1.1766792424483572E-4</v>
      </c>
    </row>
    <row r="437" spans="1:14" x14ac:dyDescent="0.2">
      <c r="A437" s="5">
        <v>435</v>
      </c>
      <c r="B437" s="2" t="str">
        <f>'Исходные данные'!A687</f>
        <v>04.07.2014</v>
      </c>
      <c r="C437" s="2">
        <f>'Исходные данные'!B687</f>
        <v>1146.0899999999999</v>
      </c>
      <c r="D437" s="6" t="str">
        <f>'Исходные данные'!A439</f>
        <v>06.07.2015</v>
      </c>
      <c r="E437" s="2">
        <f>'Исходные данные'!B439</f>
        <v>1987.81</v>
      </c>
      <c r="F437" s="13">
        <f t="shared" si="54"/>
        <v>1.7344274882426338</v>
      </c>
      <c r="G437" s="13">
        <f t="shared" si="55"/>
        <v>0.29647199578740002</v>
      </c>
      <c r="H437" s="13">
        <f t="shared" si="56"/>
        <v>8.5408258843892588E-4</v>
      </c>
      <c r="I437" s="13">
        <f t="shared" si="60"/>
        <v>0.5506773809859804</v>
      </c>
      <c r="J437" s="19">
        <f t="shared" si="57"/>
        <v>4.7032396294727468E-4</v>
      </c>
      <c r="K437" s="13">
        <f t="shared" si="61"/>
        <v>1.4365692344788876</v>
      </c>
      <c r="L437" s="13">
        <f t="shared" si="58"/>
        <v>0.36225779491963422</v>
      </c>
      <c r="M437" s="13">
        <f t="shared" si="62"/>
        <v>0.13123070998003586</v>
      </c>
      <c r="N437" s="19">
        <f t="shared" si="59"/>
        <v>1.1208186446242702E-4</v>
      </c>
    </row>
    <row r="438" spans="1:14" x14ac:dyDescent="0.2">
      <c r="A438" s="5">
        <v>436</v>
      </c>
      <c r="B438" s="2" t="str">
        <f>'Исходные данные'!A688</f>
        <v>03.07.2014</v>
      </c>
      <c r="C438" s="2">
        <f>'Исходные данные'!B688</f>
        <v>1141.47</v>
      </c>
      <c r="D438" s="6" t="str">
        <f>'Исходные данные'!A440</f>
        <v>03.07.2015</v>
      </c>
      <c r="E438" s="2">
        <f>'Исходные данные'!B440</f>
        <v>1990.01</v>
      </c>
      <c r="F438" s="13">
        <f t="shared" si="54"/>
        <v>1.7433747711284571</v>
      </c>
      <c r="G438" s="13">
        <f t="shared" si="55"/>
        <v>0.29564452878660424</v>
      </c>
      <c r="H438" s="13">
        <f t="shared" si="56"/>
        <v>8.5169880458099202E-4</v>
      </c>
      <c r="I438" s="13">
        <f t="shared" si="60"/>
        <v>0.55582275841598272</v>
      </c>
      <c r="J438" s="19">
        <f t="shared" si="57"/>
        <v>4.73393578901802E-4</v>
      </c>
      <c r="K438" s="13">
        <f t="shared" si="61"/>
        <v>1.4439799745721369</v>
      </c>
      <c r="L438" s="13">
        <f t="shared" si="58"/>
        <v>0.3674031723496366</v>
      </c>
      <c r="M438" s="13">
        <f t="shared" si="62"/>
        <v>0.13498509105257686</v>
      </c>
      <c r="N438" s="19">
        <f t="shared" si="59"/>
        <v>1.1496664068573607E-4</v>
      </c>
    </row>
    <row r="439" spans="1:14" x14ac:dyDescent="0.2">
      <c r="A439" s="5">
        <v>437</v>
      </c>
      <c r="B439" s="2" t="str">
        <f>'Исходные данные'!A689</f>
        <v>02.07.2014</v>
      </c>
      <c r="C439" s="2">
        <f>'Исходные данные'!B689</f>
        <v>1138.95</v>
      </c>
      <c r="D439" s="6" t="str">
        <f>'Исходные данные'!A441</f>
        <v>02.07.2015</v>
      </c>
      <c r="E439" s="2">
        <f>'Исходные данные'!B441</f>
        <v>1983.23</v>
      </c>
      <c r="F439" s="13">
        <f t="shared" si="54"/>
        <v>1.7412792484305719</v>
      </c>
      <c r="G439" s="13">
        <f t="shared" si="55"/>
        <v>0.29481937128433494</v>
      </c>
      <c r="H439" s="13">
        <f t="shared" si="56"/>
        <v>8.4932167397364338E-4</v>
      </c>
      <c r="I439" s="13">
        <f t="shared" si="60"/>
        <v>0.55462004334658122</v>
      </c>
      <c r="J439" s="19">
        <f t="shared" si="57"/>
        <v>4.71050823634453E-4</v>
      </c>
      <c r="K439" s="13">
        <f t="shared" si="61"/>
        <v>1.4422443220537462</v>
      </c>
      <c r="L439" s="13">
        <f t="shared" si="58"/>
        <v>0.36620045728023498</v>
      </c>
      <c r="M439" s="13">
        <f t="shared" si="62"/>
        <v>0.13410277491225328</v>
      </c>
      <c r="N439" s="19">
        <f t="shared" si="59"/>
        <v>1.1389639327298566E-4</v>
      </c>
    </row>
    <row r="440" spans="1:14" x14ac:dyDescent="0.2">
      <c r="A440" s="5">
        <v>438</v>
      </c>
      <c r="B440" s="2" t="str">
        <f>'Исходные данные'!A690</f>
        <v>01.07.2014</v>
      </c>
      <c r="C440" s="2">
        <f>'Исходные данные'!B690</f>
        <v>1114.21</v>
      </c>
      <c r="D440" s="6" t="str">
        <f>'Исходные данные'!A442</f>
        <v>01.07.2015</v>
      </c>
      <c r="E440" s="2">
        <f>'Исходные данные'!B442</f>
        <v>1980.75</v>
      </c>
      <c r="F440" s="13">
        <f t="shared" si="54"/>
        <v>1.7777169474336076</v>
      </c>
      <c r="G440" s="13">
        <f t="shared" si="55"/>
        <v>0.29399651683467531</v>
      </c>
      <c r="H440" s="13">
        <f t="shared" si="56"/>
        <v>8.4695117804735104E-4</v>
      </c>
      <c r="I440" s="13">
        <f t="shared" si="60"/>
        <v>0.5753299272495489</v>
      </c>
      <c r="J440" s="19">
        <f t="shared" si="57"/>
        <v>4.8727635964990223E-4</v>
      </c>
      <c r="K440" s="13">
        <f t="shared" si="61"/>
        <v>1.4724244695190063</v>
      </c>
      <c r="L440" s="13">
        <f t="shared" si="58"/>
        <v>0.38691034118320278</v>
      </c>
      <c r="M440" s="13">
        <f t="shared" si="62"/>
        <v>0.14969961211450247</v>
      </c>
      <c r="N440" s="19">
        <f t="shared" si="59"/>
        <v>1.2678826283360936E-4</v>
      </c>
    </row>
    <row r="441" spans="1:14" x14ac:dyDescent="0.2">
      <c r="A441" s="5">
        <v>439</v>
      </c>
      <c r="B441" s="2" t="str">
        <f>'Исходные данные'!A691</f>
        <v>30.06.2014</v>
      </c>
      <c r="C441" s="2">
        <f>'Исходные данные'!B691</f>
        <v>1105.49</v>
      </c>
      <c r="D441" s="6" t="str">
        <f>'Исходные данные'!A443</f>
        <v>30.06.2015</v>
      </c>
      <c r="E441" s="2">
        <f>'Исходные данные'!B443</f>
        <v>1962.82</v>
      </c>
      <c r="F441" s="13">
        <f t="shared" si="54"/>
        <v>1.7755203574885343</v>
      </c>
      <c r="G441" s="13">
        <f t="shared" si="55"/>
        <v>0.29317595900969934</v>
      </c>
      <c r="H441" s="13">
        <f t="shared" si="56"/>
        <v>8.4458729828441436E-4</v>
      </c>
      <c r="I441" s="13">
        <f t="shared" si="60"/>
        <v>0.57409353911310235</v>
      </c>
      <c r="J441" s="19">
        <f t="shared" si="57"/>
        <v>4.8487211116207289E-4</v>
      </c>
      <c r="K441" s="13">
        <f t="shared" si="61"/>
        <v>1.4706051063243792</v>
      </c>
      <c r="L441" s="13">
        <f t="shared" si="58"/>
        <v>0.38567395304675622</v>
      </c>
      <c r="M441" s="13">
        <f t="shared" si="62"/>
        <v>0.14874439805871162</v>
      </c>
      <c r="N441" s="19">
        <f t="shared" si="59"/>
        <v>1.2562762929134872E-4</v>
      </c>
    </row>
    <row r="442" spans="1:14" x14ac:dyDescent="0.2">
      <c r="A442" s="5">
        <v>440</v>
      </c>
      <c r="B442" s="2" t="str">
        <f>'Исходные данные'!A692</f>
        <v>27.06.2014</v>
      </c>
      <c r="C442" s="2">
        <f>'Исходные данные'!B692</f>
        <v>1105.03</v>
      </c>
      <c r="D442" s="6" t="str">
        <f>'Исходные данные'!A444</f>
        <v>29.06.2015</v>
      </c>
      <c r="E442" s="2">
        <f>'Исходные данные'!B444</f>
        <v>1984.16</v>
      </c>
      <c r="F442" s="13">
        <f t="shared" si="54"/>
        <v>1.7955711609639557</v>
      </c>
      <c r="G442" s="13">
        <f t="shared" si="55"/>
        <v>0.29235769139942175</v>
      </c>
      <c r="H442" s="13">
        <f t="shared" si="56"/>
        <v>8.4223001621881656E-4</v>
      </c>
      <c r="I442" s="13">
        <f t="shared" si="60"/>
        <v>0.58532316684987817</v>
      </c>
      <c r="J442" s="19">
        <f t="shared" si="57"/>
        <v>4.9297674030922192E-4</v>
      </c>
      <c r="K442" s="13">
        <f t="shared" si="61"/>
        <v>1.4872125272714252</v>
      </c>
      <c r="L442" s="13">
        <f t="shared" si="58"/>
        <v>0.39690358078353211</v>
      </c>
      <c r="M442" s="13">
        <f t="shared" si="62"/>
        <v>0.15753245243878988</v>
      </c>
      <c r="N442" s="19">
        <f t="shared" si="59"/>
        <v>1.3267855997251194E-4</v>
      </c>
    </row>
    <row r="443" spans="1:14" x14ac:dyDescent="0.2">
      <c r="A443" s="5">
        <v>441</v>
      </c>
      <c r="B443" s="2" t="str">
        <f>'Исходные данные'!A693</f>
        <v>26.06.2014</v>
      </c>
      <c r="C443" s="2">
        <f>'Исходные данные'!B693</f>
        <v>1109.55</v>
      </c>
      <c r="D443" s="6" t="str">
        <f>'Исходные данные'!A445</f>
        <v>26.06.2015</v>
      </c>
      <c r="E443" s="2">
        <f>'Исходные данные'!B445</f>
        <v>1990.25</v>
      </c>
      <c r="F443" s="13">
        <f t="shared" si="54"/>
        <v>1.7937452120228923</v>
      </c>
      <c r="G443" s="13">
        <f t="shared" si="55"/>
        <v>0.2915417076117478</v>
      </c>
      <c r="H443" s="13">
        <f t="shared" si="56"/>
        <v>8.3987931343608045E-4</v>
      </c>
      <c r="I443" s="13">
        <f t="shared" si="60"/>
        <v>0.58430573126670127</v>
      </c>
      <c r="J443" s="19">
        <f t="shared" si="57"/>
        <v>4.9074629641304398E-4</v>
      </c>
      <c r="K443" s="13">
        <f t="shared" si="61"/>
        <v>1.4857001538281751</v>
      </c>
      <c r="L443" s="13">
        <f t="shared" si="58"/>
        <v>0.3958861452003552</v>
      </c>
      <c r="M443" s="13">
        <f t="shared" si="62"/>
        <v>0.15672583996159681</v>
      </c>
      <c r="N443" s="19">
        <f t="shared" si="59"/>
        <v>1.3163079086463895E-4</v>
      </c>
    </row>
    <row r="444" spans="1:14" x14ac:dyDescent="0.2">
      <c r="A444" s="5">
        <v>442</v>
      </c>
      <c r="B444" s="2" t="str">
        <f>'Исходные данные'!A694</f>
        <v>25.06.2014</v>
      </c>
      <c r="C444" s="2">
        <f>'Исходные данные'!B694</f>
        <v>1105.29</v>
      </c>
      <c r="D444" s="6" t="str">
        <f>'Исходные данные'!A446</f>
        <v>25.06.2015</v>
      </c>
      <c r="E444" s="2">
        <f>'Исходные данные'!B446</f>
        <v>1975</v>
      </c>
      <c r="F444" s="13">
        <f t="shared" si="54"/>
        <v>1.7868613667001421</v>
      </c>
      <c r="G444" s="13">
        <f t="shared" si="55"/>
        <v>0.29072800127242338</v>
      </c>
      <c r="H444" s="13">
        <f t="shared" si="56"/>
        <v>8.3753517157312445E-4</v>
      </c>
      <c r="I444" s="13">
        <f t="shared" si="60"/>
        <v>0.58046065437671013</v>
      </c>
      <c r="J444" s="19">
        <f t="shared" si="57"/>
        <v>4.8615621375484603E-4</v>
      </c>
      <c r="K444" s="13">
        <f t="shared" si="61"/>
        <v>1.4799984911915927</v>
      </c>
      <c r="L444" s="13">
        <f t="shared" si="58"/>
        <v>0.39204106831036395</v>
      </c>
      <c r="M444" s="13">
        <f t="shared" si="62"/>
        <v>0.15369619924193154</v>
      </c>
      <c r="N444" s="19">
        <f t="shared" si="59"/>
        <v>1.2872597260222825E-4</v>
      </c>
    </row>
    <row r="445" spans="1:14" x14ac:dyDescent="0.2">
      <c r="A445" s="5">
        <v>443</v>
      </c>
      <c r="B445" s="2" t="str">
        <f>'Исходные данные'!A695</f>
        <v>24.06.2014</v>
      </c>
      <c r="C445" s="2">
        <f>'Исходные данные'!B695</f>
        <v>1115.92</v>
      </c>
      <c r="D445" s="6" t="str">
        <f>'Исходные данные'!A447</f>
        <v>24.06.2015</v>
      </c>
      <c r="E445" s="2">
        <f>'Исходные данные'!B447</f>
        <v>1990.34</v>
      </c>
      <c r="F445" s="13">
        <f t="shared" si="54"/>
        <v>1.7835866370349127</v>
      </c>
      <c r="G445" s="13">
        <f t="shared" si="55"/>
        <v>0.28991656602498517</v>
      </c>
      <c r="H445" s="13">
        <f t="shared" si="56"/>
        <v>8.3519757231811898E-4</v>
      </c>
      <c r="I445" s="13">
        <f t="shared" si="60"/>
        <v>0.57862630161198625</v>
      </c>
      <c r="J445" s="19">
        <f t="shared" si="57"/>
        <v>4.8326728238574262E-4</v>
      </c>
      <c r="K445" s="13">
        <f t="shared" si="61"/>
        <v>1.4772861403321915</v>
      </c>
      <c r="L445" s="13">
        <f t="shared" si="58"/>
        <v>0.39020671554564001</v>
      </c>
      <c r="M445" s="13">
        <f t="shared" si="62"/>
        <v>0.15226128085691612</v>
      </c>
      <c r="N445" s="19">
        <f t="shared" si="59"/>
        <v>1.2716825212974364E-4</v>
      </c>
    </row>
    <row r="446" spans="1:14" x14ac:dyDescent="0.2">
      <c r="A446" s="5">
        <v>444</v>
      </c>
      <c r="B446" s="2" t="str">
        <f>'Исходные данные'!A696</f>
        <v>23.06.2014</v>
      </c>
      <c r="C446" s="2">
        <f>'Исходные данные'!B696</f>
        <v>1120.2</v>
      </c>
      <c r="D446" s="6" t="str">
        <f>'Исходные данные'!A448</f>
        <v>23.06.2015</v>
      </c>
      <c r="E446" s="2">
        <f>'Исходные данные'!B448</f>
        <v>1965.08</v>
      </c>
      <c r="F446" s="13">
        <f t="shared" si="54"/>
        <v>1.7542224602749508</v>
      </c>
      <c r="G446" s="13">
        <f t="shared" si="55"/>
        <v>0.28910739553071113</v>
      </c>
      <c r="H446" s="13">
        <f t="shared" si="56"/>
        <v>8.3286649741034407E-4</v>
      </c>
      <c r="I446" s="13">
        <f t="shared" si="60"/>
        <v>0.56202571616709296</v>
      </c>
      <c r="J446" s="19">
        <f t="shared" si="57"/>
        <v>4.6809238967862691E-4</v>
      </c>
      <c r="K446" s="13">
        <f t="shared" si="61"/>
        <v>1.4529647586571912</v>
      </c>
      <c r="L446" s="13">
        <f t="shared" si="58"/>
        <v>0.37360613010074678</v>
      </c>
      <c r="M446" s="13">
        <f t="shared" si="62"/>
        <v>0.13958154044885621</v>
      </c>
      <c r="N446" s="19">
        <f t="shared" si="59"/>
        <v>1.1625278869677913E-4</v>
      </c>
    </row>
    <row r="447" spans="1:14" x14ac:dyDescent="0.2">
      <c r="A447" s="5">
        <v>445</v>
      </c>
      <c r="B447" s="2" t="str">
        <f>'Исходные данные'!A697</f>
        <v>20.06.2014</v>
      </c>
      <c r="C447" s="2">
        <f>'Исходные данные'!B697</f>
        <v>1118.27</v>
      </c>
      <c r="D447" s="6" t="str">
        <f>'Исходные данные'!A449</f>
        <v>22.06.2015</v>
      </c>
      <c r="E447" s="2">
        <f>'Исходные данные'!B449</f>
        <v>1959.74</v>
      </c>
      <c r="F447" s="13">
        <f t="shared" si="54"/>
        <v>1.7524748048324645</v>
      </c>
      <c r="G447" s="13">
        <f t="shared" si="55"/>
        <v>0.28830048346857085</v>
      </c>
      <c r="H447" s="13">
        <f t="shared" si="56"/>
        <v>8.3054192864004579E-4</v>
      </c>
      <c r="I447" s="13">
        <f t="shared" si="60"/>
        <v>0.56102896312281414</v>
      </c>
      <c r="J447" s="19">
        <f t="shared" si="57"/>
        <v>4.6595807705494721E-4</v>
      </c>
      <c r="K447" s="13">
        <f t="shared" si="61"/>
        <v>1.4515172331433464</v>
      </c>
      <c r="L447" s="13">
        <f t="shared" si="58"/>
        <v>0.37260937705646807</v>
      </c>
      <c r="M447" s="13">
        <f t="shared" si="62"/>
        <v>0.13883774787040928</v>
      </c>
      <c r="N447" s="19">
        <f t="shared" si="59"/>
        <v>1.1531057088433013E-4</v>
      </c>
    </row>
    <row r="448" spans="1:14" x14ac:dyDescent="0.2">
      <c r="A448" s="5">
        <v>446</v>
      </c>
      <c r="B448" s="2" t="str">
        <f>'Исходные данные'!A698</f>
        <v>19.06.2014</v>
      </c>
      <c r="C448" s="2">
        <f>'Исходные данные'!B698</f>
        <v>1135.45</v>
      </c>
      <c r="D448" s="6" t="str">
        <f>'Исходные данные'!A450</f>
        <v>19.06.2015</v>
      </c>
      <c r="E448" s="2">
        <f>'Исходные данные'!B450</f>
        <v>1957.15</v>
      </c>
      <c r="F448" s="13">
        <f t="shared" si="54"/>
        <v>1.7236778369809327</v>
      </c>
      <c r="G448" s="13">
        <f t="shared" si="55"/>
        <v>0.28749582353517605</v>
      </c>
      <c r="H448" s="13">
        <f t="shared" si="56"/>
        <v>8.2822384784829461E-4</v>
      </c>
      <c r="I448" s="13">
        <f t="shared" si="60"/>
        <v>0.54446028527860169</v>
      </c>
      <c r="J448" s="19">
        <f t="shared" si="57"/>
        <v>4.509349924740237E-4</v>
      </c>
      <c r="K448" s="13">
        <f t="shared" si="61"/>
        <v>1.4276656519488484</v>
      </c>
      <c r="L448" s="13">
        <f t="shared" si="58"/>
        <v>0.35604069921225556</v>
      </c>
      <c r="M448" s="13">
        <f t="shared" si="62"/>
        <v>0.1267649794955519</v>
      </c>
      <c r="N448" s="19">
        <f t="shared" si="59"/>
        <v>1.0498977909021616E-4</v>
      </c>
    </row>
    <row r="449" spans="1:14" x14ac:dyDescent="0.2">
      <c r="A449" s="5">
        <v>447</v>
      </c>
      <c r="B449" s="2" t="str">
        <f>'Исходные данные'!A699</f>
        <v>18.06.2014</v>
      </c>
      <c r="C449" s="2">
        <f>'Исходные данные'!B699</f>
        <v>1129</v>
      </c>
      <c r="D449" s="6" t="str">
        <f>'Исходные данные'!A451</f>
        <v>18.06.2015</v>
      </c>
      <c r="E449" s="2">
        <f>'Исходные данные'!B451</f>
        <v>1949.84</v>
      </c>
      <c r="F449" s="13">
        <f t="shared" si="54"/>
        <v>1.7270504871567758</v>
      </c>
      <c r="G449" s="13">
        <f t="shared" si="55"/>
        <v>0.28669340944473165</v>
      </c>
      <c r="H449" s="13">
        <f t="shared" si="56"/>
        <v>8.2591223692684331E-4</v>
      </c>
      <c r="I449" s="13">
        <f t="shared" si="60"/>
        <v>0.5464150327596885</v>
      </c>
      <c r="J449" s="19">
        <f t="shared" si="57"/>
        <v>4.5129086199700868E-4</v>
      </c>
      <c r="K449" s="13">
        <f t="shared" si="61"/>
        <v>1.4304591071460933</v>
      </c>
      <c r="L449" s="13">
        <f t="shared" si="58"/>
        <v>0.35799544669334232</v>
      </c>
      <c r="M449" s="13">
        <f t="shared" si="62"/>
        <v>0.12816073985316578</v>
      </c>
      <c r="N449" s="19">
        <f t="shared" si="59"/>
        <v>1.058495233383274E-4</v>
      </c>
    </row>
    <row r="450" spans="1:14" x14ac:dyDescent="0.2">
      <c r="A450" s="5">
        <v>448</v>
      </c>
      <c r="B450" s="2" t="str">
        <f>'Исходные данные'!A700</f>
        <v>17.06.2014</v>
      </c>
      <c r="C450" s="2">
        <f>'Исходные данные'!B700</f>
        <v>1120.9000000000001</v>
      </c>
      <c r="D450" s="6" t="str">
        <f>'Исходные данные'!A452</f>
        <v>17.06.2015</v>
      </c>
      <c r="E450" s="2">
        <f>'Исходные данные'!B452</f>
        <v>1949.7</v>
      </c>
      <c r="F450" s="13">
        <f t="shared" ref="F450:F513" si="63">E450/C450</f>
        <v>1.7394058345971986</v>
      </c>
      <c r="G450" s="13">
        <f t="shared" ref="G450:G513" si="64">1/POWER(2,A450/248)</f>
        <v>0.28589323492898666</v>
      </c>
      <c r="H450" s="13">
        <f t="shared" ref="H450:H513" si="65">G450/SUM(G$2:G$1242)</f>
        <v>8.2360707781798628E-4</v>
      </c>
      <c r="I450" s="13">
        <f t="shared" si="60"/>
        <v>0.5535435805413631</v>
      </c>
      <c r="J450" s="19">
        <f t="shared" ref="J450:J513" si="66">H450*I450</f>
        <v>4.5590241081457718E-4</v>
      </c>
      <c r="K450" s="13">
        <f t="shared" si="61"/>
        <v>1.4406926350015548</v>
      </c>
      <c r="L450" s="13">
        <f t="shared" ref="L450:L513" si="67">LN(K450)</f>
        <v>0.36512399447501703</v>
      </c>
      <c r="M450" s="13">
        <f t="shared" si="62"/>
        <v>0.13331553134139235</v>
      </c>
      <c r="N450" s="19">
        <f t="shared" ref="N450:N513" si="68">M450*H450</f>
        <v>1.0979961519583631E-4</v>
      </c>
    </row>
    <row r="451" spans="1:14" x14ac:dyDescent="0.2">
      <c r="A451" s="5">
        <v>449</v>
      </c>
      <c r="B451" s="2" t="str">
        <f>'Исходные данные'!A701</f>
        <v>16.06.2014</v>
      </c>
      <c r="C451" s="2">
        <f>'Исходные данные'!B701</f>
        <v>1112.3</v>
      </c>
      <c r="D451" s="6" t="str">
        <f>'Исходные данные'!A453</f>
        <v>16.06.2015</v>
      </c>
      <c r="E451" s="2">
        <f>'Исходные данные'!B453</f>
        <v>1982.99</v>
      </c>
      <c r="F451" s="13">
        <f t="shared" si="63"/>
        <v>1.7827834217387397</v>
      </c>
      <c r="G451" s="13">
        <f t="shared" si="64"/>
        <v>0.28509529373718473</v>
      </c>
      <c r="H451" s="13">
        <f t="shared" si="65"/>
        <v>8.2130835251441683E-4</v>
      </c>
      <c r="I451" s="13">
        <f t="shared" ref="I451:I514" si="69">LN(F451)</f>
        <v>0.57817586304475022</v>
      </c>
      <c r="J451" s="19">
        <f t="shared" si="66"/>
        <v>4.748606655408849E-4</v>
      </c>
      <c r="K451" s="13">
        <f t="shared" ref="K451:K514" si="70">F451/GEOMEAN(F$2:F$1242)</f>
        <v>1.4766208635241573</v>
      </c>
      <c r="L451" s="13">
        <f t="shared" si="67"/>
        <v>0.38975627697840409</v>
      </c>
      <c r="M451" s="13">
        <f t="shared" ref="M451:M514" si="71">POWER(L451-AVERAGE(L$2:L$1242),2)</f>
        <v>0.15190995544406655</v>
      </c>
      <c r="N451" s="19">
        <f t="shared" si="68"/>
        <v>1.2476491523630477E-4</v>
      </c>
    </row>
    <row r="452" spans="1:14" x14ac:dyDescent="0.2">
      <c r="A452" s="5">
        <v>450</v>
      </c>
      <c r="B452" s="2" t="str">
        <f>'Исходные данные'!A702</f>
        <v>11.06.2014</v>
      </c>
      <c r="C452" s="2">
        <f>'Исходные данные'!B702</f>
        <v>1121.01</v>
      </c>
      <c r="D452" s="6" t="str">
        <f>'Исходные данные'!A454</f>
        <v>15.06.2015</v>
      </c>
      <c r="E452" s="2">
        <f>'Исходные данные'!B454</f>
        <v>1966.47</v>
      </c>
      <c r="F452" s="13">
        <f t="shared" si="63"/>
        <v>1.7541948778333825</v>
      </c>
      <c r="G452" s="13">
        <f t="shared" si="64"/>
        <v>0.28429957963601599</v>
      </c>
      <c r="H452" s="13">
        <f t="shared" si="65"/>
        <v>8.1901604305908841E-4</v>
      </c>
      <c r="I452" s="13">
        <f t="shared" si="69"/>
        <v>0.56200999258639506</v>
      </c>
      <c r="J452" s="19">
        <f t="shared" si="66"/>
        <v>4.6029520028777687E-4</v>
      </c>
      <c r="K452" s="13">
        <f t="shared" si="70"/>
        <v>1.4529419130281653</v>
      </c>
      <c r="L452" s="13">
        <f t="shared" si="67"/>
        <v>0.37359040652004888</v>
      </c>
      <c r="M452" s="13">
        <f t="shared" si="71"/>
        <v>0.13956979184381546</v>
      </c>
      <c r="N452" s="19">
        <f t="shared" si="68"/>
        <v>1.1430989864650237E-4</v>
      </c>
    </row>
    <row r="453" spans="1:14" x14ac:dyDescent="0.2">
      <c r="A453" s="5">
        <v>451</v>
      </c>
      <c r="B453" s="2" t="str">
        <f>'Исходные данные'!A703</f>
        <v>10.06.2014</v>
      </c>
      <c r="C453" s="2">
        <f>'Исходные данные'!B703</f>
        <v>1117.98</v>
      </c>
      <c r="D453" s="6" t="str">
        <f>'Исходные данные'!A455</f>
        <v>11.06.2015</v>
      </c>
      <c r="E453" s="2">
        <f>'Исходные данные'!B455</f>
        <v>1990.89</v>
      </c>
      <c r="F453" s="13">
        <f t="shared" si="63"/>
        <v>1.7807921429721463</v>
      </c>
      <c r="G453" s="13">
        <f t="shared" si="64"/>
        <v>0.28350608640956765</v>
      </c>
      <c r="H453" s="13">
        <f t="shared" si="65"/>
        <v>8.1673013154507225E-4</v>
      </c>
      <c r="I453" s="13">
        <f t="shared" si="69"/>
        <v>0.5770582894517744</v>
      </c>
      <c r="J453" s="19">
        <f t="shared" si="66"/>
        <v>4.7130089265312206E-4</v>
      </c>
      <c r="K453" s="13">
        <f t="shared" si="70"/>
        <v>1.4749715528249492</v>
      </c>
      <c r="L453" s="13">
        <f t="shared" si="67"/>
        <v>0.38863870338542816</v>
      </c>
      <c r="M453" s="13">
        <f t="shared" si="71"/>
        <v>0.1510400417691069</v>
      </c>
      <c r="N453" s="19">
        <f t="shared" si="68"/>
        <v>1.2335895318265589E-4</v>
      </c>
    </row>
    <row r="454" spans="1:14" x14ac:dyDescent="0.2">
      <c r="A454" s="5">
        <v>452</v>
      </c>
      <c r="B454" s="2" t="str">
        <f>'Исходные данные'!A704</f>
        <v>09.06.2014</v>
      </c>
      <c r="C454" s="2">
        <f>'Исходные данные'!B704</f>
        <v>1129.28</v>
      </c>
      <c r="D454" s="6" t="str">
        <f>'Исходные данные'!A456</f>
        <v>10.06.2015</v>
      </c>
      <c r="E454" s="2">
        <f>'Исходные данные'!B456</f>
        <v>2003</v>
      </c>
      <c r="F454" s="13">
        <f t="shared" si="63"/>
        <v>1.7736965145933692</v>
      </c>
      <c r="G454" s="13">
        <f t="shared" si="64"/>
        <v>0.28271480785927616</v>
      </c>
      <c r="H454" s="13">
        <f t="shared" si="65"/>
        <v>8.1445060011541991E-4</v>
      </c>
      <c r="I454" s="13">
        <f t="shared" si="69"/>
        <v>0.57306579517891298</v>
      </c>
      <c r="J454" s="19">
        <f t="shared" si="66"/>
        <v>4.6673378078908599E-4</v>
      </c>
      <c r="K454" s="13">
        <f t="shared" si="70"/>
        <v>1.4690944772496684</v>
      </c>
      <c r="L454" s="13">
        <f t="shared" si="67"/>
        <v>0.38464620911256681</v>
      </c>
      <c r="M454" s="13">
        <f t="shared" si="71"/>
        <v>0.14795270618466855</v>
      </c>
      <c r="N454" s="19">
        <f t="shared" si="68"/>
        <v>1.2050017034080369E-4</v>
      </c>
    </row>
    <row r="455" spans="1:14" x14ac:dyDescent="0.2">
      <c r="A455" s="5">
        <v>453</v>
      </c>
      <c r="B455" s="2" t="str">
        <f>'Исходные данные'!A705</f>
        <v>06.06.2014</v>
      </c>
      <c r="C455" s="2">
        <f>'Исходные данные'!B705</f>
        <v>1130.98</v>
      </c>
      <c r="D455" s="6" t="str">
        <f>'Исходные данные'!A457</f>
        <v>09.06.2015</v>
      </c>
      <c r="E455" s="2">
        <f>'Исходные данные'!B457</f>
        <v>2011.14</v>
      </c>
      <c r="F455" s="13">
        <f t="shared" si="63"/>
        <v>1.7782277317017101</v>
      </c>
      <c r="G455" s="13">
        <f t="shared" si="64"/>
        <v>0.28192573780387831</v>
      </c>
      <c r="H455" s="13">
        <f t="shared" si="65"/>
        <v>8.1217743096302164E-4</v>
      </c>
      <c r="I455" s="13">
        <f t="shared" si="69"/>
        <v>0.57561721196160454</v>
      </c>
      <c r="J455" s="19">
        <f t="shared" si="66"/>
        <v>4.6750330842907305E-4</v>
      </c>
      <c r="K455" s="13">
        <f t="shared" si="70"/>
        <v>1.4728475353260153</v>
      </c>
      <c r="L455" s="13">
        <f t="shared" si="67"/>
        <v>0.38719762589525841</v>
      </c>
      <c r="M455" s="13">
        <f t="shared" si="71"/>
        <v>0.14992200149892457</v>
      </c>
      <c r="N455" s="19">
        <f t="shared" si="68"/>
        <v>1.2176326602223083E-4</v>
      </c>
    </row>
    <row r="456" spans="1:14" x14ac:dyDescent="0.2">
      <c r="A456" s="5">
        <v>454</v>
      </c>
      <c r="B456" s="2" t="str">
        <f>'Исходные данные'!A706</f>
        <v>05.06.2014</v>
      </c>
      <c r="C456" s="2">
        <f>'Исходные данные'!B706</f>
        <v>1129.22</v>
      </c>
      <c r="D456" s="6" t="str">
        <f>'Исходные данные'!A458</f>
        <v>08.06.2015</v>
      </c>
      <c r="E456" s="2">
        <f>'Исходные данные'!B458</f>
        <v>2038.85</v>
      </c>
      <c r="F456" s="13">
        <f t="shared" si="63"/>
        <v>1.8055383361966666</v>
      </c>
      <c r="G456" s="13">
        <f t="shared" si="64"/>
        <v>0.28113887007936317</v>
      </c>
      <c r="H456" s="13">
        <f t="shared" si="65"/>
        <v>8.0991060633046896E-4</v>
      </c>
      <c r="I456" s="13">
        <f t="shared" si="69"/>
        <v>0.59085879451835843</v>
      </c>
      <c r="J456" s="19">
        <f t="shared" si="66"/>
        <v>4.7854280452405365E-4</v>
      </c>
      <c r="K456" s="13">
        <f t="shared" si="70"/>
        <v>1.4954680106462188</v>
      </c>
      <c r="L456" s="13">
        <f t="shared" si="67"/>
        <v>0.40243920845201231</v>
      </c>
      <c r="M456" s="13">
        <f t="shared" si="71"/>
        <v>0.16195731649948231</v>
      </c>
      <c r="N456" s="19">
        <f t="shared" si="68"/>
        <v>1.3117094840575137E-4</v>
      </c>
    </row>
    <row r="457" spans="1:14" x14ac:dyDescent="0.2">
      <c r="A457" s="5">
        <v>455</v>
      </c>
      <c r="B457" s="2" t="str">
        <f>'Исходные данные'!A707</f>
        <v>04.06.2014</v>
      </c>
      <c r="C457" s="2">
        <f>'Исходные данные'!B707</f>
        <v>1121.1500000000001</v>
      </c>
      <c r="D457" s="6" t="str">
        <f>'Исходные данные'!A459</f>
        <v>05.06.2015</v>
      </c>
      <c r="E457" s="2">
        <f>'Исходные данные'!B459</f>
        <v>1999</v>
      </c>
      <c r="F457" s="13">
        <f t="shared" si="63"/>
        <v>1.7829906792133077</v>
      </c>
      <c r="G457" s="13">
        <f t="shared" si="64"/>
        <v>0.28035419853892363</v>
      </c>
      <c r="H457" s="13">
        <f t="shared" si="65"/>
        <v>8.0765010850991409E-4</v>
      </c>
      <c r="I457" s="13">
        <f t="shared" si="69"/>
        <v>0.57829211128086033</v>
      </c>
      <c r="J457" s="19">
        <f t="shared" si="66"/>
        <v>4.6705768642641413E-4</v>
      </c>
      <c r="K457" s="13">
        <f t="shared" si="70"/>
        <v>1.4767925280726024</v>
      </c>
      <c r="L457" s="13">
        <f t="shared" si="67"/>
        <v>0.3898725252145141</v>
      </c>
      <c r="M457" s="13">
        <f t="shared" si="71"/>
        <v>0.15200058591714202</v>
      </c>
      <c r="N457" s="19">
        <f t="shared" si="68"/>
        <v>1.2276328970955028E-4</v>
      </c>
    </row>
    <row r="458" spans="1:14" x14ac:dyDescent="0.2">
      <c r="A458" s="5">
        <v>456</v>
      </c>
      <c r="B458" s="2" t="str">
        <f>'Исходные данные'!A708</f>
        <v>03.06.2014</v>
      </c>
      <c r="C458" s="2">
        <f>'Исходные данные'!B708</f>
        <v>1117.8800000000001</v>
      </c>
      <c r="D458" s="6" t="str">
        <f>'Исходные данные'!A460</f>
        <v>04.06.2015</v>
      </c>
      <c r="E458" s="2">
        <f>'Исходные данные'!B460</f>
        <v>1944.38</v>
      </c>
      <c r="F458" s="13">
        <f t="shared" si="63"/>
        <v>1.7393459047482736</v>
      </c>
      <c r="G458" s="13">
        <f t="shared" si="64"/>
        <v>0.27957171705290884</v>
      </c>
      <c r="H458" s="13">
        <f t="shared" si="65"/>
        <v>8.0539591984293368E-4</v>
      </c>
      <c r="I458" s="13">
        <f t="shared" si="69"/>
        <v>0.55350912574066369</v>
      </c>
      <c r="J458" s="19">
        <f t="shared" si="66"/>
        <v>4.4579399146735986E-4</v>
      </c>
      <c r="K458" s="13">
        <f t="shared" si="70"/>
        <v>1.4406429970790839</v>
      </c>
      <c r="L458" s="13">
        <f t="shared" si="67"/>
        <v>0.36508953967431762</v>
      </c>
      <c r="M458" s="13">
        <f t="shared" si="71"/>
        <v>0.13329037197960522</v>
      </c>
      <c r="N458" s="19">
        <f t="shared" si="68"/>
        <v>1.0735152174672094E-4</v>
      </c>
    </row>
    <row r="459" spans="1:14" x14ac:dyDescent="0.2">
      <c r="A459" s="5">
        <v>457</v>
      </c>
      <c r="B459" s="2" t="str">
        <f>'Исходные данные'!A709</f>
        <v>02.06.2014</v>
      </c>
      <c r="C459" s="2">
        <f>'Исходные данные'!B709</f>
        <v>1114.22</v>
      </c>
      <c r="D459" s="6" t="str">
        <f>'Исходные данные'!A461</f>
        <v>03.06.2015</v>
      </c>
      <c r="E459" s="2">
        <f>'Исходные данные'!B461</f>
        <v>1952.57</v>
      </c>
      <c r="F459" s="13">
        <f t="shared" si="63"/>
        <v>1.7524097574985191</v>
      </c>
      <c r="G459" s="13">
        <f t="shared" si="64"/>
        <v>0.2787914195087759</v>
      </c>
      <c r="H459" s="13">
        <f t="shared" si="65"/>
        <v>8.0314802272038889E-4</v>
      </c>
      <c r="I459" s="13">
        <f t="shared" si="69"/>
        <v>0.56099184501932398</v>
      </c>
      <c r="J459" s="19">
        <f t="shared" si="66"/>
        <v>4.5055949108953287E-4</v>
      </c>
      <c r="K459" s="13">
        <f t="shared" si="70"/>
        <v>1.4514633565763728</v>
      </c>
      <c r="L459" s="13">
        <f t="shared" si="67"/>
        <v>0.3725722589529778</v>
      </c>
      <c r="M459" s="13">
        <f t="shared" si="71"/>
        <v>0.13881008814132484</v>
      </c>
      <c r="N459" s="19">
        <f t="shared" si="68"/>
        <v>1.1148504782434795E-4</v>
      </c>
    </row>
    <row r="460" spans="1:14" x14ac:dyDescent="0.2">
      <c r="A460" s="5">
        <v>458</v>
      </c>
      <c r="B460" s="2" t="str">
        <f>'Исходные данные'!A710</f>
        <v>30.05.2014</v>
      </c>
      <c r="C460" s="2">
        <f>'Исходные данные'!B710</f>
        <v>1111.58</v>
      </c>
      <c r="D460" s="6" t="str">
        <f>'Исходные данные'!A462</f>
        <v>02.06.2015</v>
      </c>
      <c r="E460" s="2">
        <f>'Исходные данные'!B462</f>
        <v>1936.41</v>
      </c>
      <c r="F460" s="13">
        <f t="shared" si="63"/>
        <v>1.7420338617103583</v>
      </c>
      <c r="G460" s="13">
        <f t="shared" si="64"/>
        <v>0.27801329981104239</v>
      </c>
      <c r="H460" s="13">
        <f t="shared" si="65"/>
        <v>8.0090639958228945E-4</v>
      </c>
      <c r="I460" s="13">
        <f t="shared" si="69"/>
        <v>0.55505331665146707</v>
      </c>
      <c r="J460" s="19">
        <f t="shared" si="66"/>
        <v>4.445457534155349E-4</v>
      </c>
      <c r="K460" s="13">
        <f t="shared" si="70"/>
        <v>1.4428693434103721</v>
      </c>
      <c r="L460" s="13">
        <f t="shared" si="67"/>
        <v>0.36663373058512089</v>
      </c>
      <c r="M460" s="13">
        <f t="shared" si="71"/>
        <v>0.1344202924027631</v>
      </c>
      <c r="N460" s="19">
        <f t="shared" si="68"/>
        <v>1.0765807241909557E-4</v>
      </c>
    </row>
    <row r="461" spans="1:14" x14ac:dyDescent="0.2">
      <c r="A461" s="5">
        <v>459</v>
      </c>
      <c r="B461" s="2" t="str">
        <f>'Исходные данные'!A711</f>
        <v>29.05.2014</v>
      </c>
      <c r="C461" s="2">
        <f>'Исходные данные'!B711</f>
        <v>1099.43</v>
      </c>
      <c r="D461" s="6" t="str">
        <f>'Исходные данные'!A463</f>
        <v>01.06.2015</v>
      </c>
      <c r="E461" s="2">
        <f>'Исходные данные'!B463</f>
        <v>1935.56</v>
      </c>
      <c r="F461" s="13">
        <f t="shared" si="63"/>
        <v>1.7605122654466403</v>
      </c>
      <c r="G461" s="13">
        <f t="shared" si="64"/>
        <v>0.27723735188123882</v>
      </c>
      <c r="H461" s="13">
        <f t="shared" si="65"/>
        <v>7.9867103291765616E-4</v>
      </c>
      <c r="I461" s="13">
        <f t="shared" si="69"/>
        <v>0.5656048266132051</v>
      </c>
      <c r="J461" s="19">
        <f t="shared" si="66"/>
        <v>4.5173219109438033E-4</v>
      </c>
      <c r="K461" s="13">
        <f t="shared" si="70"/>
        <v>1.4581743973776147</v>
      </c>
      <c r="L461" s="13">
        <f t="shared" si="67"/>
        <v>0.37718524054685904</v>
      </c>
      <c r="M461" s="13">
        <f t="shared" si="71"/>
        <v>0.14226870568639199</v>
      </c>
      <c r="N461" s="19">
        <f t="shared" si="68"/>
        <v>1.1362589412240872E-4</v>
      </c>
    </row>
    <row r="462" spans="1:14" x14ac:dyDescent="0.2">
      <c r="A462" s="5">
        <v>460</v>
      </c>
      <c r="B462" s="2" t="str">
        <f>'Исходные данные'!A712</f>
        <v>28.05.2014</v>
      </c>
      <c r="C462" s="2">
        <f>'Исходные данные'!B712</f>
        <v>1095.7</v>
      </c>
      <c r="D462" s="6" t="str">
        <f>'Исходные данные'!A464</f>
        <v>29.05.2015</v>
      </c>
      <c r="E462" s="2">
        <f>'Исходные данные'!B464</f>
        <v>1923.24</v>
      </c>
      <c r="F462" s="13">
        <f t="shared" si="63"/>
        <v>1.7552614766815733</v>
      </c>
      <c r="G462" s="13">
        <f t="shared" si="64"/>
        <v>0.27646356965786067</v>
      </c>
      <c r="H462" s="13">
        <f t="shared" si="65"/>
        <v>7.9644190526438282E-4</v>
      </c>
      <c r="I462" s="13">
        <f t="shared" si="69"/>
        <v>0.56261783538213661</v>
      </c>
      <c r="J462" s="19">
        <f t="shared" si="66"/>
        <v>4.4809242074747178E-4</v>
      </c>
      <c r="K462" s="13">
        <f t="shared" si="70"/>
        <v>1.4538253417683278</v>
      </c>
      <c r="L462" s="13">
        <f t="shared" si="67"/>
        <v>0.37419824931579043</v>
      </c>
      <c r="M462" s="13">
        <f t="shared" si="71"/>
        <v>0.14002432979100254</v>
      </c>
      <c r="N462" s="19">
        <f t="shared" si="68"/>
        <v>1.1152124400211435E-4</v>
      </c>
    </row>
    <row r="463" spans="1:14" x14ac:dyDescent="0.2">
      <c r="A463" s="5">
        <v>461</v>
      </c>
      <c r="B463" s="2" t="str">
        <f>'Исходные данные'!A713</f>
        <v>27.05.2014</v>
      </c>
      <c r="C463" s="2">
        <f>'Исходные данные'!B713</f>
        <v>1077.03</v>
      </c>
      <c r="D463" s="6" t="str">
        <f>'Исходные данные'!A465</f>
        <v>28.05.2015</v>
      </c>
      <c r="E463" s="2">
        <f>'Исходные данные'!B465</f>
        <v>1880.45</v>
      </c>
      <c r="F463" s="13">
        <f t="shared" si="63"/>
        <v>1.7459587940911583</v>
      </c>
      <c r="G463" s="13">
        <f t="shared" si="64"/>
        <v>0.27569194709632155</v>
      </c>
      <c r="H463" s="13">
        <f t="shared" si="65"/>
        <v>7.9421899920910127E-4</v>
      </c>
      <c r="I463" s="13">
        <f t="shared" si="69"/>
        <v>0.55730385696203666</v>
      </c>
      <c r="J463" s="19">
        <f t="shared" si="66"/>
        <v>4.4262131153176087E-4</v>
      </c>
      <c r="K463" s="13">
        <f t="shared" si="70"/>
        <v>1.4461202357906469</v>
      </c>
      <c r="L463" s="13">
        <f t="shared" si="67"/>
        <v>0.36888427089569048</v>
      </c>
      <c r="M463" s="13">
        <f t="shared" si="71"/>
        <v>0.13607560531424523</v>
      </c>
      <c r="N463" s="19">
        <f t="shared" si="68"/>
        <v>1.0807383106945251E-4</v>
      </c>
    </row>
    <row r="464" spans="1:14" x14ac:dyDescent="0.2">
      <c r="A464" s="5">
        <v>462</v>
      </c>
      <c r="B464" s="2" t="str">
        <f>'Исходные данные'!A714</f>
        <v>26.05.2014</v>
      </c>
      <c r="C464" s="2">
        <f>'Исходные данные'!B714</f>
        <v>1084.44</v>
      </c>
      <c r="D464" s="6" t="str">
        <f>'Исходные данные'!A466</f>
        <v>27.05.2015</v>
      </c>
      <c r="E464" s="2">
        <f>'Исходные данные'!B466</f>
        <v>1824.81</v>
      </c>
      <c r="F464" s="13">
        <f t="shared" si="63"/>
        <v>1.6827210357419495</v>
      </c>
      <c r="G464" s="13">
        <f t="shared" si="64"/>
        <v>0.2749224781689058</v>
      </c>
      <c r="H464" s="13">
        <f t="shared" si="65"/>
        <v>7.9200229738704509E-4</v>
      </c>
      <c r="I464" s="13">
        <f t="shared" si="69"/>
        <v>0.52041214730590646</v>
      </c>
      <c r="J464" s="19">
        <f t="shared" si="66"/>
        <v>4.1216761625440326E-4</v>
      </c>
      <c r="K464" s="13">
        <f t="shared" si="70"/>
        <v>1.393742480757526</v>
      </c>
      <c r="L464" s="13">
        <f t="shared" si="67"/>
        <v>0.33199256123956028</v>
      </c>
      <c r="M464" s="13">
        <f t="shared" si="71"/>
        <v>0.11021906071840326</v>
      </c>
      <c r="N464" s="19">
        <f t="shared" si="68"/>
        <v>8.7293749304817594E-5</v>
      </c>
    </row>
    <row r="465" spans="1:14" x14ac:dyDescent="0.2">
      <c r="A465" s="5">
        <v>463</v>
      </c>
      <c r="B465" s="2" t="str">
        <f>'Исходные данные'!A715</f>
        <v>23.05.2014</v>
      </c>
      <c r="C465" s="2">
        <f>'Исходные данные'!B715</f>
        <v>1076.02</v>
      </c>
      <c r="D465" s="6" t="str">
        <f>'Исходные данные'!A467</f>
        <v>26.05.2015</v>
      </c>
      <c r="E465" s="2">
        <f>'Исходные данные'!B467</f>
        <v>1829.43</v>
      </c>
      <c r="F465" s="13">
        <f t="shared" si="63"/>
        <v>1.7001821527480903</v>
      </c>
      <c r="G465" s="13">
        <f t="shared" si="64"/>
        <v>0.27415515686472131</v>
      </c>
      <c r="H465" s="13">
        <f t="shared" si="65"/>
        <v>7.8979178248191322E-4</v>
      </c>
      <c r="I465" s="13">
        <f t="shared" si="69"/>
        <v>0.53073539399750835</v>
      </c>
      <c r="J465" s="19">
        <f t="shared" si="66"/>
        <v>4.1917045285153265E-4</v>
      </c>
      <c r="K465" s="13">
        <f t="shared" si="70"/>
        <v>1.4082049495898632</v>
      </c>
      <c r="L465" s="13">
        <f t="shared" si="67"/>
        <v>0.34231580793116217</v>
      </c>
      <c r="M465" s="13">
        <f t="shared" si="71"/>
        <v>0.1171801123595644</v>
      </c>
      <c r="N465" s="19">
        <f t="shared" si="68"/>
        <v>9.2547889811891236E-5</v>
      </c>
    </row>
    <row r="466" spans="1:14" x14ac:dyDescent="0.2">
      <c r="A466" s="5">
        <v>464</v>
      </c>
      <c r="B466" s="2" t="str">
        <f>'Исходные данные'!A716</f>
        <v>22.05.2014</v>
      </c>
      <c r="C466" s="2">
        <f>'Исходные данные'!B716</f>
        <v>1078.4100000000001</v>
      </c>
      <c r="D466" s="6" t="str">
        <f>'Исходные данные'!A468</f>
        <v>25.05.2015</v>
      </c>
      <c r="E466" s="2">
        <f>'Исходные данные'!B468</f>
        <v>1826.89</v>
      </c>
      <c r="F466" s="13">
        <f t="shared" si="63"/>
        <v>1.6940588458934913</v>
      </c>
      <c r="G466" s="13">
        <f t="shared" si="64"/>
        <v>0.27338997718965269</v>
      </c>
      <c r="H466" s="13">
        <f t="shared" si="65"/>
        <v>7.8758743722573562E-4</v>
      </c>
      <c r="I466" s="13">
        <f t="shared" si="69"/>
        <v>0.52712733346210916</v>
      </c>
      <c r="J466" s="19">
        <f t="shared" si="66"/>
        <v>4.1515886565305829E-4</v>
      </c>
      <c r="K466" s="13">
        <f t="shared" si="70"/>
        <v>1.4031332159485199</v>
      </c>
      <c r="L466" s="13">
        <f t="shared" si="67"/>
        <v>0.33870774739576287</v>
      </c>
      <c r="M466" s="13">
        <f t="shared" si="71"/>
        <v>0.11472293814591199</v>
      </c>
      <c r="N466" s="19">
        <f t="shared" si="68"/>
        <v>9.0354344845345404E-5</v>
      </c>
    </row>
    <row r="467" spans="1:14" x14ac:dyDescent="0.2">
      <c r="A467" s="5">
        <v>465</v>
      </c>
      <c r="B467" s="2" t="str">
        <f>'Исходные данные'!A717</f>
        <v>21.05.2014</v>
      </c>
      <c r="C467" s="2">
        <f>'Исходные данные'!B717</f>
        <v>1071.4100000000001</v>
      </c>
      <c r="D467" s="6" t="str">
        <f>'Исходные данные'!A469</f>
        <v>22.05.2015</v>
      </c>
      <c r="E467" s="2">
        <f>'Исходные данные'!B469</f>
        <v>1833.99</v>
      </c>
      <c r="F467" s="13">
        <f t="shared" si="63"/>
        <v>1.7117536703969534</v>
      </c>
      <c r="G467" s="13">
        <f t="shared" si="64"/>
        <v>0.27262693316631442</v>
      </c>
      <c r="H467" s="13">
        <f t="shared" si="65"/>
        <v>7.8538924439873785E-4</v>
      </c>
      <c r="I467" s="13">
        <f t="shared" si="69"/>
        <v>0.53751838325330914</v>
      </c>
      <c r="J467" s="19">
        <f t="shared" si="66"/>
        <v>4.2216115687374766E-4</v>
      </c>
      <c r="K467" s="13">
        <f t="shared" si="70"/>
        <v>1.4177892570130748</v>
      </c>
      <c r="L467" s="13">
        <f t="shared" si="67"/>
        <v>0.34909879718696291</v>
      </c>
      <c r="M467" s="13">
        <f t="shared" si="71"/>
        <v>0.12186997019738434</v>
      </c>
      <c r="N467" s="19">
        <f t="shared" si="68"/>
        <v>9.571536380822038E-5</v>
      </c>
    </row>
    <row r="468" spans="1:14" x14ac:dyDescent="0.2">
      <c r="A468" s="5">
        <v>466</v>
      </c>
      <c r="B468" s="2" t="str">
        <f>'Исходные данные'!A718</f>
        <v>20.05.2014</v>
      </c>
      <c r="C468" s="2">
        <f>'Исходные данные'!B718</f>
        <v>1079.3800000000001</v>
      </c>
      <c r="D468" s="6" t="str">
        <f>'Исходные данные'!A470</f>
        <v>21.05.2015</v>
      </c>
      <c r="E468" s="2">
        <f>'Исходные данные'!B470</f>
        <v>1819.76</v>
      </c>
      <c r="F468" s="13">
        <f t="shared" si="63"/>
        <v>1.6859308121328909</v>
      </c>
      <c r="G468" s="13">
        <f t="shared" si="64"/>
        <v>0.27186601883400408</v>
      </c>
      <c r="H468" s="13">
        <f t="shared" si="65"/>
        <v>7.831971868292062E-4</v>
      </c>
      <c r="I468" s="13">
        <f t="shared" si="69"/>
        <v>0.52231782204302746</v>
      </c>
      <c r="J468" s="19">
        <f t="shared" si="66"/>
        <v>4.0907784885485705E-4</v>
      </c>
      <c r="K468" s="13">
        <f t="shared" si="70"/>
        <v>1.3964010329564738</v>
      </c>
      <c r="L468" s="13">
        <f t="shared" si="67"/>
        <v>0.33389823597668128</v>
      </c>
      <c r="M468" s="13">
        <f t="shared" si="71"/>
        <v>0.11148803198833961</v>
      </c>
      <c r="N468" s="19">
        <f t="shared" si="68"/>
        <v>8.7317113018392135E-5</v>
      </c>
    </row>
    <row r="469" spans="1:14" x14ac:dyDescent="0.2">
      <c r="A469" s="5">
        <v>467</v>
      </c>
      <c r="B469" s="2" t="str">
        <f>'Исходные данные'!A719</f>
        <v>19.05.2014</v>
      </c>
      <c r="C469" s="2">
        <f>'Исходные данные'!B719</f>
        <v>1073.3499999999999</v>
      </c>
      <c r="D469" s="6" t="str">
        <f>'Исходные данные'!A471</f>
        <v>20.05.2015</v>
      </c>
      <c r="E469" s="2">
        <f>'Исходные данные'!B471</f>
        <v>1796.14</v>
      </c>
      <c r="F469" s="13">
        <f t="shared" si="63"/>
        <v>1.6733963758326735</v>
      </c>
      <c r="G469" s="13">
        <f t="shared" si="64"/>
        <v>0.27110722824865596</v>
      </c>
      <c r="H469" s="13">
        <f t="shared" si="65"/>
        <v>7.8101124739335501E-4</v>
      </c>
      <c r="I469" s="13">
        <f t="shared" si="69"/>
        <v>0.51485531912625315</v>
      </c>
      <c r="J469" s="19">
        <f t="shared" si="66"/>
        <v>4.0210779501789886E-4</v>
      </c>
      <c r="K469" s="13">
        <f t="shared" si="70"/>
        <v>1.3860191716895769</v>
      </c>
      <c r="L469" s="13">
        <f t="shared" si="67"/>
        <v>0.32643573305990703</v>
      </c>
      <c r="M469" s="13">
        <f t="shared" si="71"/>
        <v>0.10656028781835895</v>
      </c>
      <c r="N469" s="19">
        <f t="shared" si="68"/>
        <v>8.3224783311611458E-5</v>
      </c>
    </row>
    <row r="470" spans="1:14" x14ac:dyDescent="0.2">
      <c r="A470" s="5">
        <v>468</v>
      </c>
      <c r="B470" s="2" t="str">
        <f>'Исходные данные'!A720</f>
        <v>16.05.2014</v>
      </c>
      <c r="C470" s="2">
        <f>'Исходные данные'!B720</f>
        <v>1064.71</v>
      </c>
      <c r="D470" s="6" t="str">
        <f>'Исходные данные'!A472</f>
        <v>19.05.2015</v>
      </c>
      <c r="E470" s="2">
        <f>'Исходные данные'!B472</f>
        <v>1799.69</v>
      </c>
      <c r="F470" s="13">
        <f t="shared" si="63"/>
        <v>1.6903100374749931</v>
      </c>
      <c r="G470" s="13">
        <f t="shared" si="64"/>
        <v>0.2703505554827943</v>
      </c>
      <c r="H470" s="13">
        <f t="shared" si="65"/>
        <v>7.7883140901519054E-4</v>
      </c>
      <c r="I470" s="13">
        <f t="shared" si="69"/>
        <v>0.52491196623654635</v>
      </c>
      <c r="J470" s="19">
        <f t="shared" si="66"/>
        <v>4.088179262729435E-4</v>
      </c>
      <c r="K470" s="13">
        <f t="shared" si="70"/>
        <v>1.400028201252618</v>
      </c>
      <c r="L470" s="13">
        <f t="shared" si="67"/>
        <v>0.33649238017020028</v>
      </c>
      <c r="M470" s="13">
        <f t="shared" si="71"/>
        <v>0.11322712191260667</v>
      </c>
      <c r="N470" s="19">
        <f t="shared" si="68"/>
        <v>8.8184838897930216E-5</v>
      </c>
    </row>
    <row r="471" spans="1:14" x14ac:dyDescent="0.2">
      <c r="A471" s="5">
        <v>469</v>
      </c>
      <c r="B471" s="2" t="str">
        <f>'Исходные данные'!A721</f>
        <v>15.05.2014</v>
      </c>
      <c r="C471" s="2">
        <f>'Исходные данные'!B721</f>
        <v>1073.06</v>
      </c>
      <c r="D471" s="6" t="str">
        <f>'Исходные данные'!A473</f>
        <v>18.05.2015</v>
      </c>
      <c r="E471" s="2">
        <f>'Исходные данные'!B473</f>
        <v>1816.86</v>
      </c>
      <c r="F471" s="13">
        <f t="shared" si="63"/>
        <v>1.6931578849272175</v>
      </c>
      <c r="G471" s="13">
        <f t="shared" si="64"/>
        <v>0.26959599462548745</v>
      </c>
      <c r="H471" s="13">
        <f t="shared" si="65"/>
        <v>7.7665765466638028E-4</v>
      </c>
      <c r="I471" s="13">
        <f t="shared" si="69"/>
        <v>0.52659535629080889</v>
      </c>
      <c r="J471" s="19">
        <f t="shared" si="66"/>
        <v>4.0898431437502654E-4</v>
      </c>
      <c r="K471" s="13">
        <f t="shared" si="70"/>
        <v>1.4023869796172874</v>
      </c>
      <c r="L471" s="13">
        <f t="shared" si="67"/>
        <v>0.33817577022446277</v>
      </c>
      <c r="M471" s="13">
        <f t="shared" si="71"/>
        <v>0.11436285156690872</v>
      </c>
      <c r="N471" s="19">
        <f t="shared" si="68"/>
        <v>8.8820784078914703E-5</v>
      </c>
    </row>
    <row r="472" spans="1:14" x14ac:dyDescent="0.2">
      <c r="A472" s="5">
        <v>470</v>
      </c>
      <c r="B472" s="2" t="str">
        <f>'Исходные данные'!A722</f>
        <v>14.05.2014</v>
      </c>
      <c r="C472" s="2">
        <f>'Исходные данные'!B722</f>
        <v>1083.67</v>
      </c>
      <c r="D472" s="6" t="str">
        <f>'Исходные данные'!A474</f>
        <v>15.05.2015</v>
      </c>
      <c r="E472" s="2">
        <f>'Исходные данные'!B474</f>
        <v>1819.63</v>
      </c>
      <c r="F472" s="13">
        <f t="shared" si="63"/>
        <v>1.6791366375372576</v>
      </c>
      <c r="G472" s="13">
        <f t="shared" si="64"/>
        <v>0.26884353978230124</v>
      </c>
      <c r="H472" s="13">
        <f t="shared" si="65"/>
        <v>7.7448996736611761E-4</v>
      </c>
      <c r="I472" s="13">
        <f t="shared" si="69"/>
        <v>0.51827975509228097</v>
      </c>
      <c r="J472" s="19">
        <f t="shared" si="66"/>
        <v>4.0140247060794013E-4</v>
      </c>
      <c r="K472" s="13">
        <f t="shared" si="70"/>
        <v>1.390773641633442</v>
      </c>
      <c r="L472" s="13">
        <f t="shared" si="67"/>
        <v>0.32986016902593485</v>
      </c>
      <c r="M472" s="13">
        <f t="shared" si="71"/>
        <v>0.10880773110981838</v>
      </c>
      <c r="N472" s="19">
        <f t="shared" si="68"/>
        <v>8.4270496116424544E-5</v>
      </c>
    </row>
    <row r="473" spans="1:14" x14ac:dyDescent="0.2">
      <c r="A473" s="5">
        <v>471</v>
      </c>
      <c r="B473" s="2" t="str">
        <f>'Исходные данные'!A723</f>
        <v>13.05.2014</v>
      </c>
      <c r="C473" s="2">
        <f>'Исходные данные'!B723</f>
        <v>1092.98</v>
      </c>
      <c r="D473" s="6" t="str">
        <f>'Исходные данные'!A475</f>
        <v>14.05.2015</v>
      </c>
      <c r="E473" s="2">
        <f>'Исходные данные'!B475</f>
        <v>1774.11</v>
      </c>
      <c r="F473" s="13">
        <f t="shared" si="63"/>
        <v>1.6231861516221704</v>
      </c>
      <c r="G473" s="13">
        <f t="shared" si="64"/>
        <v>0.26809318507525332</v>
      </c>
      <c r="H473" s="13">
        <f t="shared" si="65"/>
        <v>7.723283301809907E-4</v>
      </c>
      <c r="I473" s="13">
        <f t="shared" si="69"/>
        <v>0.48439097796410086</v>
      </c>
      <c r="J473" s="19">
        <f t="shared" si="66"/>
        <v>3.7410887516575107E-4</v>
      </c>
      <c r="K473" s="13">
        <f t="shared" si="70"/>
        <v>1.3444316946425081</v>
      </c>
      <c r="L473" s="13">
        <f t="shared" si="67"/>
        <v>0.29597139189775473</v>
      </c>
      <c r="M473" s="13">
        <f t="shared" si="71"/>
        <v>8.7599064821894376E-2</v>
      </c>
      <c r="N473" s="19">
        <f t="shared" si="68"/>
        <v>6.7655239459310049E-5</v>
      </c>
    </row>
    <row r="474" spans="1:14" x14ac:dyDescent="0.2">
      <c r="A474" s="5">
        <v>472</v>
      </c>
      <c r="B474" s="2" t="str">
        <f>'Исходные данные'!A724</f>
        <v>12.05.2014</v>
      </c>
      <c r="C474" s="2">
        <f>'Исходные данные'!B724</f>
        <v>1070.6400000000001</v>
      </c>
      <c r="D474" s="6" t="str">
        <f>'Исходные данные'!A476</f>
        <v>13.05.2015</v>
      </c>
      <c r="E474" s="2">
        <f>'Исходные данные'!B476</f>
        <v>1819.64</v>
      </c>
      <c r="F474" s="13">
        <f t="shared" si="63"/>
        <v>1.6995815586938652</v>
      </c>
      <c r="G474" s="13">
        <f t="shared" si="64"/>
        <v>0.26734492464276682</v>
      </c>
      <c r="H474" s="13">
        <f t="shared" si="65"/>
        <v>7.701727262248492E-4</v>
      </c>
      <c r="I474" s="13">
        <f t="shared" si="69"/>
        <v>0.53038207881948485</v>
      </c>
      <c r="J474" s="19">
        <f t="shared" si="66"/>
        <v>4.084858115852055E-4</v>
      </c>
      <c r="K474" s="13">
        <f t="shared" si="70"/>
        <v>1.407707497291304</v>
      </c>
      <c r="L474" s="13">
        <f t="shared" si="67"/>
        <v>0.34196249275313878</v>
      </c>
      <c r="M474" s="13">
        <f t="shared" si="71"/>
        <v>0.11693834644994057</v>
      </c>
      <c r="N474" s="19">
        <f t="shared" si="68"/>
        <v>9.0062725085576643E-5</v>
      </c>
    </row>
    <row r="475" spans="1:14" x14ac:dyDescent="0.2">
      <c r="A475" s="5">
        <v>473</v>
      </c>
      <c r="B475" s="2" t="str">
        <f>'Исходные данные'!A725</f>
        <v>08.05.2014</v>
      </c>
      <c r="C475" s="2">
        <f>'Исходные данные'!B725</f>
        <v>1081.8900000000001</v>
      </c>
      <c r="D475" s="6" t="str">
        <f>'Исходные данные'!A477</f>
        <v>12.05.2015</v>
      </c>
      <c r="E475" s="2">
        <f>'Исходные данные'!B477</f>
        <v>1822.17</v>
      </c>
      <c r="F475" s="13">
        <f t="shared" si="63"/>
        <v>1.6842470121731414</v>
      </c>
      <c r="G475" s="13">
        <f t="shared" si="64"/>
        <v>0.26659875263962501</v>
      </c>
      <c r="H475" s="13">
        <f t="shared" si="65"/>
        <v>7.6802313865867303E-4</v>
      </c>
      <c r="I475" s="13">
        <f t="shared" si="69"/>
        <v>0.52131858687643906</v>
      </c>
      <c r="J475" s="19">
        <f t="shared" si="66"/>
        <v>4.0038473733394682E-4</v>
      </c>
      <c r="K475" s="13">
        <f t="shared" si="70"/>
        <v>1.3950063968384523</v>
      </c>
      <c r="L475" s="13">
        <f t="shared" si="67"/>
        <v>0.33289900081009299</v>
      </c>
      <c r="M475" s="13">
        <f t="shared" si="71"/>
        <v>0.11082174474035837</v>
      </c>
      <c r="N475" s="19">
        <f t="shared" si="68"/>
        <v>8.5113664227120324E-5</v>
      </c>
    </row>
    <row r="476" spans="1:14" x14ac:dyDescent="0.2">
      <c r="A476" s="5">
        <v>474</v>
      </c>
      <c r="B476" s="2" t="str">
        <f>'Исходные данные'!A726</f>
        <v>07.05.2014</v>
      </c>
      <c r="C476" s="2">
        <f>'Исходные данные'!B726</f>
        <v>1089.57</v>
      </c>
      <c r="D476" s="6" t="str">
        <f>'Исходные данные'!A478</f>
        <v>08.05.2015</v>
      </c>
      <c r="E476" s="2">
        <f>'Исходные данные'!B478</f>
        <v>1793.55</v>
      </c>
      <c r="F476" s="13">
        <f t="shared" si="63"/>
        <v>1.6461080976899145</v>
      </c>
      <c r="G476" s="13">
        <f t="shared" si="64"/>
        <v>0.26585466323692541</v>
      </c>
      <c r="H476" s="13">
        <f t="shared" si="65"/>
        <v>7.6587955069044086E-4</v>
      </c>
      <c r="I476" s="13">
        <f t="shared" si="69"/>
        <v>0.49841377305713952</v>
      </c>
      <c r="J476" s="19">
        <f t="shared" si="66"/>
        <v>3.8172491656692935E-4</v>
      </c>
      <c r="K476" s="13">
        <f t="shared" si="70"/>
        <v>1.3634171885524726</v>
      </c>
      <c r="L476" s="13">
        <f t="shared" si="67"/>
        <v>0.30999418699079345</v>
      </c>
      <c r="M476" s="13">
        <f t="shared" si="71"/>
        <v>9.6096395968083087E-2</v>
      </c>
      <c r="N476" s="19">
        <f t="shared" si="68"/>
        <v>7.359826456700617E-5</v>
      </c>
    </row>
    <row r="477" spans="1:14" x14ac:dyDescent="0.2">
      <c r="A477" s="5">
        <v>475</v>
      </c>
      <c r="B477" s="2" t="str">
        <f>'Исходные данные'!A727</f>
        <v>06.05.2014</v>
      </c>
      <c r="C477" s="2">
        <f>'Исходные данные'!B727</f>
        <v>1108.01</v>
      </c>
      <c r="D477" s="6" t="str">
        <f>'Исходные данные'!A479</f>
        <v>07.05.2015</v>
      </c>
      <c r="E477" s="2">
        <f>'Исходные данные'!B479</f>
        <v>1769.71</v>
      </c>
      <c r="F477" s="13">
        <f t="shared" si="63"/>
        <v>1.5971967762023809</v>
      </c>
      <c r="G477" s="13">
        <f t="shared" si="64"/>
        <v>0.26511265062203426</v>
      </c>
      <c r="H477" s="13">
        <f t="shared" si="65"/>
        <v>7.6374194557499847E-4</v>
      </c>
      <c r="I477" s="13">
        <f t="shared" si="69"/>
        <v>0.46825007779917027</v>
      </c>
      <c r="J477" s="19">
        <f t="shared" si="66"/>
        <v>3.5762222543398272E-4</v>
      </c>
      <c r="K477" s="13">
        <f t="shared" si="70"/>
        <v>1.3229055499034041</v>
      </c>
      <c r="L477" s="13">
        <f t="shared" si="67"/>
        <v>0.27983049173282415</v>
      </c>
      <c r="M477" s="13">
        <f t="shared" si="71"/>
        <v>7.830510410343422E-2</v>
      </c>
      <c r="N477" s="19">
        <f t="shared" si="68"/>
        <v>5.9804892556409647E-5</v>
      </c>
    </row>
    <row r="478" spans="1:14" x14ac:dyDescent="0.2">
      <c r="A478" s="5">
        <v>476</v>
      </c>
      <c r="B478" s="2" t="str">
        <f>'Исходные данные'!A728</f>
        <v>05.05.2014</v>
      </c>
      <c r="C478" s="2">
        <f>'Исходные данные'!B728</f>
        <v>1097.42</v>
      </c>
      <c r="D478" s="6" t="str">
        <f>'Исходные данные'!A480</f>
        <v>06.05.2015</v>
      </c>
      <c r="E478" s="2">
        <f>'Исходные данные'!B480</f>
        <v>1844.82</v>
      </c>
      <c r="F478" s="13">
        <f t="shared" si="63"/>
        <v>1.6810519217801752</v>
      </c>
      <c r="G478" s="13">
        <f t="shared" si="64"/>
        <v>0.26437270899854093</v>
      </c>
      <c r="H478" s="13">
        <f t="shared" si="65"/>
        <v>7.6161030661392752E-4</v>
      </c>
      <c r="I478" s="13">
        <f t="shared" si="69"/>
        <v>0.51941974138562563</v>
      </c>
      <c r="J478" s="19">
        <f t="shared" si="66"/>
        <v>3.9559542849803328E-4</v>
      </c>
      <c r="K478" s="13">
        <f t="shared" si="70"/>
        <v>1.3923600085685308</v>
      </c>
      <c r="L478" s="13">
        <f t="shared" si="67"/>
        <v>0.33100015531927951</v>
      </c>
      <c r="M478" s="13">
        <f t="shared" si="71"/>
        <v>0.10956110282138723</v>
      </c>
      <c r="N478" s="19">
        <f t="shared" si="68"/>
        <v>8.3442865112756773E-5</v>
      </c>
    </row>
    <row r="479" spans="1:14" x14ac:dyDescent="0.2">
      <c r="A479" s="5">
        <v>477</v>
      </c>
      <c r="B479" s="2" t="str">
        <f>'Исходные данные'!A729</f>
        <v>30.04.2014</v>
      </c>
      <c r="C479" s="2">
        <f>'Исходные данные'!B729</f>
        <v>1093.22</v>
      </c>
      <c r="D479" s="6" t="str">
        <f>'Исходные данные'!A481</f>
        <v>05.05.2015</v>
      </c>
      <c r="E479" s="2">
        <f>'Исходные данные'!B481</f>
        <v>1852.96</v>
      </c>
      <c r="F479" s="13">
        <f t="shared" si="63"/>
        <v>1.6949561844825378</v>
      </c>
      <c r="G479" s="13">
        <f t="shared" si="64"/>
        <v>0.26363483258621312</v>
      </c>
      <c r="H479" s="13">
        <f t="shared" si="65"/>
        <v>7.5948461715541666E-4</v>
      </c>
      <c r="I479" s="13">
        <f t="shared" si="69"/>
        <v>0.52765689063549059</v>
      </c>
      <c r="J479" s="19">
        <f t="shared" si="66"/>
        <v>4.0074729157371311E-4</v>
      </c>
      <c r="K479" s="13">
        <f t="shared" si="70"/>
        <v>1.4038764519838536</v>
      </c>
      <c r="L479" s="13">
        <f t="shared" si="67"/>
        <v>0.33923730456914447</v>
      </c>
      <c r="M479" s="13">
        <f t="shared" si="71"/>
        <v>0.11508194881133857</v>
      </c>
      <c r="N479" s="19">
        <f t="shared" si="68"/>
        <v>8.7402969834478732E-5</v>
      </c>
    </row>
    <row r="480" spans="1:14" x14ac:dyDescent="0.2">
      <c r="A480" s="5">
        <v>478</v>
      </c>
      <c r="B480" s="2" t="str">
        <f>'Исходные данные'!A730</f>
        <v>29.04.2014</v>
      </c>
      <c r="C480" s="2">
        <f>'Исходные данные'!B730</f>
        <v>1094.44</v>
      </c>
      <c r="D480" s="6" t="str">
        <f>'Исходные данные'!A482</f>
        <v>04.05.2015</v>
      </c>
      <c r="E480" s="2">
        <f>'Исходные данные'!B482</f>
        <v>1875.75</v>
      </c>
      <c r="F480" s="13">
        <f t="shared" si="63"/>
        <v>1.7138902086912027</v>
      </c>
      <c r="G480" s="13">
        <f t="shared" si="64"/>
        <v>0.26289901562095125</v>
      </c>
      <c r="H480" s="13">
        <f t="shared" si="65"/>
        <v>7.5736486059412977E-4</v>
      </c>
      <c r="I480" s="13">
        <f t="shared" si="69"/>
        <v>0.538765762517874</v>
      </c>
      <c r="J480" s="19">
        <f t="shared" si="66"/>
        <v>4.0804225662223969E-4</v>
      </c>
      <c r="K480" s="13">
        <f t="shared" si="70"/>
        <v>1.4195588814007247</v>
      </c>
      <c r="L480" s="13">
        <f t="shared" si="67"/>
        <v>0.35034617645152782</v>
      </c>
      <c r="M480" s="13">
        <f t="shared" si="71"/>
        <v>0.12274244335420514</v>
      </c>
      <c r="N480" s="19">
        <f t="shared" si="68"/>
        <v>9.2960813499940443E-5</v>
      </c>
    </row>
    <row r="481" spans="1:14" x14ac:dyDescent="0.2">
      <c r="A481" s="5">
        <v>479</v>
      </c>
      <c r="B481" s="2" t="str">
        <f>'Исходные данные'!A731</f>
        <v>28.04.2014</v>
      </c>
      <c r="C481" s="2">
        <f>'Исходные данные'!B731</f>
        <v>1088.56</v>
      </c>
      <c r="D481" s="6" t="str">
        <f>'Исходные данные'!A483</f>
        <v>30.04.2015</v>
      </c>
      <c r="E481" s="2">
        <f>'Исходные данные'!B483</f>
        <v>1875.75</v>
      </c>
      <c r="F481" s="13">
        <f t="shared" si="63"/>
        <v>1.7231480120526201</v>
      </c>
      <c r="G481" s="13">
        <f t="shared" si="64"/>
        <v>0.26216525235474369</v>
      </c>
      <c r="H481" s="13">
        <f t="shared" si="65"/>
        <v>7.5525102037107773E-4</v>
      </c>
      <c r="I481" s="13">
        <f t="shared" si="69"/>
        <v>0.54415285754323517</v>
      </c>
      <c r="J481" s="19">
        <f t="shared" si="66"/>
        <v>4.1097200089736607E-4</v>
      </c>
      <c r="K481" s="13">
        <f t="shared" si="70"/>
        <v>1.4272268153893304</v>
      </c>
      <c r="L481" s="13">
        <f t="shared" si="67"/>
        <v>0.35573327147688905</v>
      </c>
      <c r="M481" s="13">
        <f t="shared" si="71"/>
        <v>0.12654616043565012</v>
      </c>
      <c r="N481" s="19">
        <f t="shared" si="68"/>
        <v>9.5574116793066853E-5</v>
      </c>
    </row>
    <row r="482" spans="1:14" x14ac:dyDescent="0.2">
      <c r="A482" s="5">
        <v>480</v>
      </c>
      <c r="B482" s="2" t="str">
        <f>'Исходные данные'!A732</f>
        <v>25.04.2014</v>
      </c>
      <c r="C482" s="2">
        <f>'Исходные данные'!B732</f>
        <v>1098.07</v>
      </c>
      <c r="D482" s="6" t="str">
        <f>'Исходные данные'!A484</f>
        <v>29.04.2015</v>
      </c>
      <c r="E482" s="2">
        <f>'Исходные данные'!B484</f>
        <v>1909.05</v>
      </c>
      <c r="F482" s="13">
        <f t="shared" si="63"/>
        <v>1.7385503656415346</v>
      </c>
      <c r="G482" s="13">
        <f t="shared" si="64"/>
        <v>0.26143353705562178</v>
      </c>
      <c r="H482" s="13">
        <f t="shared" si="65"/>
        <v>7.5314307997348764E-4</v>
      </c>
      <c r="I482" s="13">
        <f t="shared" si="69"/>
        <v>0.55305164279191288</v>
      </c>
      <c r="J482" s="19">
        <f t="shared" si="66"/>
        <v>4.1652701763669834E-4</v>
      </c>
      <c r="K482" s="13">
        <f t="shared" si="70"/>
        <v>1.4399840782062494</v>
      </c>
      <c r="L482" s="13">
        <f t="shared" si="67"/>
        <v>0.3646320567255667</v>
      </c>
      <c r="M482" s="13">
        <f t="shared" si="71"/>
        <v>0.13295653679191696</v>
      </c>
      <c r="N482" s="19">
        <f t="shared" si="68"/>
        <v>1.0013529562207267E-4</v>
      </c>
    </row>
    <row r="483" spans="1:14" x14ac:dyDescent="0.2">
      <c r="A483" s="5">
        <v>481</v>
      </c>
      <c r="B483" s="2" t="str">
        <f>'Исходные данные'!A733</f>
        <v>24.04.2014</v>
      </c>
      <c r="C483" s="2">
        <f>'Исходные данные'!B733</f>
        <v>1087.71</v>
      </c>
      <c r="D483" s="6" t="str">
        <f>'Исходные данные'!A485</f>
        <v>28.04.2015</v>
      </c>
      <c r="E483" s="2">
        <f>'Исходные данные'!B485</f>
        <v>1883.01</v>
      </c>
      <c r="F483" s="13">
        <f t="shared" si="63"/>
        <v>1.731169153542764</v>
      </c>
      <c r="G483" s="13">
        <f t="shared" si="64"/>
        <v>0.26070386400761503</v>
      </c>
      <c r="H483" s="13">
        <f t="shared" si="65"/>
        <v>7.5104102293467503E-4</v>
      </c>
      <c r="I483" s="13">
        <f t="shared" si="69"/>
        <v>0.5487969915484624</v>
      </c>
      <c r="J483" s="19">
        <f t="shared" si="66"/>
        <v>4.121690539160294E-4</v>
      </c>
      <c r="K483" s="13">
        <f t="shared" si="70"/>
        <v>1.433870463029981</v>
      </c>
      <c r="L483" s="13">
        <f t="shared" si="67"/>
        <v>0.36037740548211622</v>
      </c>
      <c r="M483" s="13">
        <f t="shared" si="71"/>
        <v>0.12987187438202169</v>
      </c>
      <c r="N483" s="19">
        <f t="shared" si="68"/>
        <v>9.7539105386317188E-5</v>
      </c>
    </row>
    <row r="484" spans="1:14" x14ac:dyDescent="0.2">
      <c r="A484" s="5">
        <v>482</v>
      </c>
      <c r="B484" s="2" t="str">
        <f>'Исходные данные'!A734</f>
        <v>23.04.2014</v>
      </c>
      <c r="C484" s="2">
        <f>'Исходные данные'!B734</f>
        <v>1097.3599999999999</v>
      </c>
      <c r="D484" s="6" t="str">
        <f>'Исходные данные'!A486</f>
        <v>27.04.2015</v>
      </c>
      <c r="E484" s="2">
        <f>'Исходные данные'!B486</f>
        <v>1843.94</v>
      </c>
      <c r="F484" s="13">
        <f t="shared" si="63"/>
        <v>1.6803419114966831</v>
      </c>
      <c r="G484" s="13">
        <f t="shared" si="64"/>
        <v>0.25997622751070643</v>
      </c>
      <c r="H484" s="13">
        <f t="shared" si="65"/>
        <v>7.4894483283391422E-4</v>
      </c>
      <c r="I484" s="13">
        <f t="shared" si="69"/>
        <v>0.51899729145606233</v>
      </c>
      <c r="J484" s="19">
        <f t="shared" si="66"/>
        <v>3.8870033969081488E-4</v>
      </c>
      <c r="K484" s="13">
        <f t="shared" si="70"/>
        <v>1.3917719304065193</v>
      </c>
      <c r="L484" s="13">
        <f t="shared" si="67"/>
        <v>0.3305777053897162</v>
      </c>
      <c r="M484" s="13">
        <f t="shared" si="71"/>
        <v>0.10928161930073008</v>
      </c>
      <c r="N484" s="19">
        <f t="shared" si="68"/>
        <v>8.1845904099004741E-5</v>
      </c>
    </row>
    <row r="485" spans="1:14" x14ac:dyDescent="0.2">
      <c r="A485" s="5">
        <v>483</v>
      </c>
      <c r="B485" s="2" t="str">
        <f>'Исходные данные'!A735</f>
        <v>22.04.2014</v>
      </c>
      <c r="C485" s="2">
        <f>'Исходные данные'!B735</f>
        <v>1088.96</v>
      </c>
      <c r="D485" s="6" t="str">
        <f>'Исходные данные'!A487</f>
        <v>24.04.2015</v>
      </c>
      <c r="E485" s="2">
        <f>'Исходные данные'!B487</f>
        <v>1868.2</v>
      </c>
      <c r="F485" s="13">
        <f t="shared" si="63"/>
        <v>1.7155818395533353</v>
      </c>
      <c r="G485" s="13">
        <f t="shared" si="64"/>
        <v>0.25925062188078796</v>
      </c>
      <c r="H485" s="13">
        <f t="shared" si="65"/>
        <v>7.4685449329631073E-4</v>
      </c>
      <c r="I485" s="13">
        <f t="shared" si="69"/>
        <v>0.53975228812620746</v>
      </c>
      <c r="J485" s="19">
        <f t="shared" si="66"/>
        <v>4.0311642165402297E-4</v>
      </c>
      <c r="K485" s="13">
        <f t="shared" si="70"/>
        <v>1.4209600035975927</v>
      </c>
      <c r="L485" s="13">
        <f t="shared" si="67"/>
        <v>0.35133270205986122</v>
      </c>
      <c r="M485" s="13">
        <f t="shared" si="71"/>
        <v>0.12343466753668329</v>
      </c>
      <c r="N485" s="19">
        <f t="shared" si="68"/>
        <v>9.2187736078308172E-5</v>
      </c>
    </row>
    <row r="486" spans="1:14" x14ac:dyDescent="0.2">
      <c r="A486" s="5">
        <v>484</v>
      </c>
      <c r="B486" s="2" t="str">
        <f>'Исходные данные'!A736</f>
        <v>21.04.2014</v>
      </c>
      <c r="C486" s="2">
        <f>'Исходные данные'!B736</f>
        <v>1077.67</v>
      </c>
      <c r="D486" s="6" t="str">
        <f>'Исходные данные'!A488</f>
        <v>23.04.2015</v>
      </c>
      <c r="E486" s="2">
        <f>'Исходные данные'!B488</f>
        <v>1933.91</v>
      </c>
      <c r="F486" s="13">
        <f t="shared" si="63"/>
        <v>1.7945289374298254</v>
      </c>
      <c r="G486" s="13">
        <f t="shared" si="64"/>
        <v>0.25852704144961641</v>
      </c>
      <c r="H486" s="13">
        <f t="shared" si="65"/>
        <v>7.4476998799267351E-4</v>
      </c>
      <c r="I486" s="13">
        <f t="shared" si="69"/>
        <v>0.58474255709814726</v>
      </c>
      <c r="J486" s="19">
        <f t="shared" si="66"/>
        <v>4.3549870722879233E-4</v>
      </c>
      <c r="K486" s="13">
        <f t="shared" si="70"/>
        <v>1.4863492878020723</v>
      </c>
      <c r="L486" s="13">
        <f t="shared" si="67"/>
        <v>0.39632297103180114</v>
      </c>
      <c r="M486" s="13">
        <f t="shared" si="71"/>
        <v>0.15707189736747398</v>
      </c>
      <c r="N486" s="19">
        <f t="shared" si="68"/>
        <v>1.1698243511636004E-4</v>
      </c>
    </row>
    <row r="487" spans="1:14" x14ac:dyDescent="0.2">
      <c r="A487" s="5">
        <v>485</v>
      </c>
      <c r="B487" s="2" t="str">
        <f>'Исходные данные'!A737</f>
        <v>18.04.2014</v>
      </c>
      <c r="C487" s="2">
        <f>'Исходные данные'!B737</f>
        <v>1089.07</v>
      </c>
      <c r="D487" s="6" t="str">
        <f>'Исходные данные'!A489</f>
        <v>22.04.2015</v>
      </c>
      <c r="E487" s="2">
        <f>'Исходные данные'!B489</f>
        <v>1934.9</v>
      </c>
      <c r="F487" s="13">
        <f t="shared" si="63"/>
        <v>1.7766534749832428</v>
      </c>
      <c r="G487" s="13">
        <f t="shared" si="64"/>
        <v>0.25780548056476882</v>
      </c>
      <c r="H487" s="13">
        <f t="shared" si="65"/>
        <v>7.4269130063938694E-4</v>
      </c>
      <c r="I487" s="13">
        <f t="shared" si="69"/>
        <v>0.57473152451955078</v>
      </c>
      <c r="J487" s="19">
        <f t="shared" si="66"/>
        <v>4.2684810346388288E-4</v>
      </c>
      <c r="K487" s="13">
        <f t="shared" si="70"/>
        <v>1.4715436302713201</v>
      </c>
      <c r="L487" s="13">
        <f t="shared" si="67"/>
        <v>0.38631193845320466</v>
      </c>
      <c r="M487" s="13">
        <f t="shared" si="71"/>
        <v>0.14923691379147266</v>
      </c>
      <c r="N487" s="19">
        <f t="shared" si="68"/>
        <v>1.108369576071969E-4</v>
      </c>
    </row>
    <row r="488" spans="1:14" x14ac:dyDescent="0.2">
      <c r="A488" s="5">
        <v>486</v>
      </c>
      <c r="B488" s="2" t="str">
        <f>'Исходные данные'!A738</f>
        <v>17.04.2014</v>
      </c>
      <c r="C488" s="2">
        <f>'Исходные данные'!B738</f>
        <v>1093.28</v>
      </c>
      <c r="D488" s="6" t="str">
        <f>'Исходные данные'!A490</f>
        <v>21.04.2015</v>
      </c>
      <c r="E488" s="2">
        <f>'Исходные данные'!B490</f>
        <v>1840.73</v>
      </c>
      <c r="F488" s="13">
        <f t="shared" si="63"/>
        <v>1.6836766427630616</v>
      </c>
      <c r="G488" s="13">
        <f t="shared" si="64"/>
        <v>0.25708593358959808</v>
      </c>
      <c r="H488" s="13">
        <f t="shared" si="65"/>
        <v>7.4061841499828266E-4</v>
      </c>
      <c r="I488" s="13">
        <f t="shared" si="69"/>
        <v>0.52097988002083873</v>
      </c>
      <c r="J488" s="19">
        <f t="shared" si="66"/>
        <v>3.8584729298702904E-4</v>
      </c>
      <c r="K488" s="13">
        <f t="shared" si="70"/>
        <v>1.3945339786183981</v>
      </c>
      <c r="L488" s="13">
        <f t="shared" si="67"/>
        <v>0.33256029395449266</v>
      </c>
      <c r="M488" s="13">
        <f t="shared" si="71"/>
        <v>0.11059634911509864</v>
      </c>
      <c r="N488" s="19">
        <f t="shared" si="68"/>
        <v>8.1909692786221068E-5</v>
      </c>
    </row>
    <row r="489" spans="1:14" x14ac:dyDescent="0.2">
      <c r="A489" s="5">
        <v>487</v>
      </c>
      <c r="B489" s="2" t="str">
        <f>'Исходные данные'!A739</f>
        <v>16.04.2014</v>
      </c>
      <c r="C489" s="2">
        <f>'Исходные данные'!B739</f>
        <v>1076.31</v>
      </c>
      <c r="D489" s="6" t="str">
        <f>'Исходные данные'!A491</f>
        <v>20.04.2015</v>
      </c>
      <c r="E489" s="2">
        <f>'Исходные данные'!B491</f>
        <v>1779.78</v>
      </c>
      <c r="F489" s="13">
        <f t="shared" si="63"/>
        <v>1.6535942247122113</v>
      </c>
      <c r="G489" s="13">
        <f t="shared" si="64"/>
        <v>0.25636839490318974</v>
      </c>
      <c r="H489" s="13">
        <f t="shared" si="65"/>
        <v>7.3855131487651543E-4</v>
      </c>
      <c r="I489" s="13">
        <f t="shared" si="69"/>
        <v>0.50295123682502352</v>
      </c>
      <c r="J489" s="19">
        <f t="shared" si="66"/>
        <v>3.7145529727589083E-4</v>
      </c>
      <c r="K489" s="13">
        <f t="shared" si="70"/>
        <v>1.3696177013087187</v>
      </c>
      <c r="L489" s="13">
        <f t="shared" si="67"/>
        <v>0.31453165075867734</v>
      </c>
      <c r="M489" s="13">
        <f t="shared" si="71"/>
        <v>9.893015932897864E-2</v>
      </c>
      <c r="N489" s="19">
        <f t="shared" si="68"/>
        <v>7.3064999253360345E-5</v>
      </c>
    </row>
    <row r="490" spans="1:14" x14ac:dyDescent="0.2">
      <c r="A490" s="5">
        <v>488</v>
      </c>
      <c r="B490" s="2" t="str">
        <f>'Исходные данные'!A740</f>
        <v>15.04.2014</v>
      </c>
      <c r="C490" s="2">
        <f>'Исходные данные'!B740</f>
        <v>1073.57</v>
      </c>
      <c r="D490" s="6" t="str">
        <f>'Исходные данные'!A492</f>
        <v>17.04.2015</v>
      </c>
      <c r="E490" s="2">
        <f>'Исходные данные'!B492</f>
        <v>1777.82</v>
      </c>
      <c r="F490" s="13">
        <f t="shared" si="63"/>
        <v>1.6559888968581462</v>
      </c>
      <c r="G490" s="13">
        <f t="shared" si="64"/>
        <v>0.25565285890031714</v>
      </c>
      <c r="H490" s="13">
        <f t="shared" si="65"/>
        <v>7.3648998412643367E-4</v>
      </c>
      <c r="I490" s="13">
        <f t="shared" si="69"/>
        <v>0.50439835114478526</v>
      </c>
      <c r="J490" s="19">
        <f t="shared" si="66"/>
        <v>3.7148433362802223E-4</v>
      </c>
      <c r="K490" s="13">
        <f t="shared" si="70"/>
        <v>1.3716011294744008</v>
      </c>
      <c r="L490" s="13">
        <f t="shared" si="67"/>
        <v>0.31597876507843908</v>
      </c>
      <c r="M490" s="13">
        <f t="shared" si="71"/>
        <v>9.9842579980495463E-2</v>
      </c>
      <c r="N490" s="19">
        <f t="shared" si="68"/>
        <v>7.3533060144977285E-5</v>
      </c>
    </row>
    <row r="491" spans="1:14" x14ac:dyDescent="0.2">
      <c r="A491" s="5">
        <v>489</v>
      </c>
      <c r="B491" s="2" t="str">
        <f>'Исходные данные'!A741</f>
        <v>14.04.2014</v>
      </c>
      <c r="C491" s="2">
        <f>'Исходные данные'!B741</f>
        <v>1055.0999999999999</v>
      </c>
      <c r="D491" s="6" t="str">
        <f>'Исходные данные'!A493</f>
        <v>16.04.2015</v>
      </c>
      <c r="E491" s="2">
        <f>'Исходные данные'!B493</f>
        <v>1809.54</v>
      </c>
      <c r="F491" s="13">
        <f t="shared" si="63"/>
        <v>1.7150412283195906</v>
      </c>
      <c r="G491" s="13">
        <f t="shared" si="64"/>
        <v>0.25493931999139835</v>
      </c>
      <c r="H491" s="13">
        <f t="shared" si="65"/>
        <v>7.3443440664545544E-4</v>
      </c>
      <c r="I491" s="13">
        <f t="shared" si="69"/>
        <v>0.53943712016544698</v>
      </c>
      <c r="J491" s="19">
        <f t="shared" si="66"/>
        <v>3.961811812712433E-4</v>
      </c>
      <c r="K491" s="13">
        <f t="shared" si="70"/>
        <v>1.4205122330961011</v>
      </c>
      <c r="L491" s="13">
        <f t="shared" si="67"/>
        <v>0.3510175340991008</v>
      </c>
      <c r="M491" s="13">
        <f t="shared" si="71"/>
        <v>0.12321330924501347</v>
      </c>
      <c r="N491" s="19">
        <f t="shared" si="68"/>
        <v>9.0492093666184482E-5</v>
      </c>
    </row>
    <row r="492" spans="1:14" x14ac:dyDescent="0.2">
      <c r="A492" s="5">
        <v>490</v>
      </c>
      <c r="B492" s="2" t="str">
        <f>'Исходные данные'!A742</f>
        <v>11.04.2014</v>
      </c>
      <c r="C492" s="2">
        <f>'Исходные данные'!B742</f>
        <v>1065.5</v>
      </c>
      <c r="D492" s="6" t="str">
        <f>'Исходные данные'!A494</f>
        <v>15.04.2015</v>
      </c>
      <c r="E492" s="2">
        <f>'Исходные данные'!B494</f>
        <v>1851.21</v>
      </c>
      <c r="F492" s="13">
        <f t="shared" si="63"/>
        <v>1.7374096668230878</v>
      </c>
      <c r="G492" s="13">
        <f t="shared" si="64"/>
        <v>0.25422777260245216</v>
      </c>
      <c r="H492" s="13">
        <f t="shared" si="65"/>
        <v>7.3238456637594179E-4</v>
      </c>
      <c r="I492" s="13">
        <f t="shared" si="69"/>
        <v>0.5523953067876195</v>
      </c>
      <c r="J492" s="19">
        <f t="shared" si="66"/>
        <v>4.0456579722975602E-4</v>
      </c>
      <c r="K492" s="13">
        <f t="shared" si="70"/>
        <v>1.4390392748982441</v>
      </c>
      <c r="L492" s="13">
        <f t="shared" si="67"/>
        <v>0.36397572072127332</v>
      </c>
      <c r="M492" s="13">
        <f t="shared" si="71"/>
        <v>0.13247832527457043</v>
      </c>
      <c r="N492" s="19">
        <f t="shared" si="68"/>
        <v>9.7025080810427238E-5</v>
      </c>
    </row>
    <row r="493" spans="1:14" x14ac:dyDescent="0.2">
      <c r="A493" s="5">
        <v>491</v>
      </c>
      <c r="B493" s="2" t="str">
        <f>'Исходные данные'!A743</f>
        <v>10.04.2014</v>
      </c>
      <c r="C493" s="2">
        <f>'Исходные данные'!B743</f>
        <v>1104.0899999999999</v>
      </c>
      <c r="D493" s="6" t="str">
        <f>'Исходные данные'!A495</f>
        <v>14.04.2015</v>
      </c>
      <c r="E493" s="2">
        <f>'Исходные данные'!B495</f>
        <v>1872.89</v>
      </c>
      <c r="F493" s="13">
        <f t="shared" si="63"/>
        <v>1.6963200463730315</v>
      </c>
      <c r="G493" s="13">
        <f t="shared" si="64"/>
        <v>0.25351821117505452</v>
      </c>
      <c r="H493" s="13">
        <f t="shared" si="65"/>
        <v>7.3034044730507081E-4</v>
      </c>
      <c r="I493" s="13">
        <f t="shared" si="69"/>
        <v>0.52846122615473512</v>
      </c>
      <c r="J493" s="19">
        <f t="shared" si="66"/>
        <v>3.8595660829323541E-4</v>
      </c>
      <c r="K493" s="13">
        <f t="shared" si="70"/>
        <v>1.4050060939234807</v>
      </c>
      <c r="L493" s="13">
        <f t="shared" si="67"/>
        <v>0.34004164008838894</v>
      </c>
      <c r="M493" s="13">
        <f t="shared" si="71"/>
        <v>0.11562831699400151</v>
      </c>
      <c r="N493" s="19">
        <f t="shared" si="68"/>
        <v>8.444803675453159E-5</v>
      </c>
    </row>
    <row r="494" spans="1:14" x14ac:dyDescent="0.2">
      <c r="A494" s="5">
        <v>492</v>
      </c>
      <c r="B494" s="2" t="str">
        <f>'Исходные данные'!A744</f>
        <v>09.04.2014</v>
      </c>
      <c r="C494" s="2">
        <f>'Исходные данные'!B744</f>
        <v>1080.0899999999999</v>
      </c>
      <c r="D494" s="6" t="str">
        <f>'Исходные данные'!A496</f>
        <v>13.04.2015</v>
      </c>
      <c r="E494" s="2">
        <f>'Исходные данные'!B496</f>
        <v>1828.79</v>
      </c>
      <c r="F494" s="13">
        <f t="shared" si="63"/>
        <v>1.6931829754927832</v>
      </c>
      <c r="G494" s="13">
        <f t="shared" si="64"/>
        <v>0.25281063016629518</v>
      </c>
      <c r="H494" s="13">
        <f t="shared" si="65"/>
        <v>7.2830203346471343E-4</v>
      </c>
      <c r="I494" s="13">
        <f t="shared" si="69"/>
        <v>0.52661017497953533</v>
      </c>
      <c r="J494" s="19">
        <f t="shared" si="66"/>
        <v>3.8353126128080412E-4</v>
      </c>
      <c r="K494" s="13">
        <f t="shared" si="70"/>
        <v>1.4024077613073906</v>
      </c>
      <c r="L494" s="13">
        <f t="shared" si="67"/>
        <v>0.33819058891318921</v>
      </c>
      <c r="M494" s="13">
        <f t="shared" si="71"/>
        <v>0.11437287442944981</v>
      </c>
      <c r="N494" s="19">
        <f t="shared" si="68"/>
        <v>8.3297997020172624E-5</v>
      </c>
    </row>
    <row r="495" spans="1:14" x14ac:dyDescent="0.2">
      <c r="A495" s="5">
        <v>493</v>
      </c>
      <c r="B495" s="2" t="str">
        <f>'Исходные данные'!A745</f>
        <v>08.04.2014</v>
      </c>
      <c r="C495" s="2">
        <f>'Исходные данные'!B745</f>
        <v>1068.21</v>
      </c>
      <c r="D495" s="6" t="str">
        <f>'Исходные данные'!A497</f>
        <v>10.04.2015</v>
      </c>
      <c r="E495" s="2">
        <f>'Исходные данные'!B497</f>
        <v>1874.78</v>
      </c>
      <c r="F495" s="13">
        <f t="shared" si="63"/>
        <v>1.7550668875970079</v>
      </c>
      <c r="G495" s="13">
        <f t="shared" si="64"/>
        <v>0.25210502404873458</v>
      </c>
      <c r="H495" s="13">
        <f t="shared" si="65"/>
        <v>7.2626930893130879E-4</v>
      </c>
      <c r="I495" s="13">
        <f t="shared" si="69"/>
        <v>0.56250696878245054</v>
      </c>
      <c r="J495" s="19">
        <f t="shared" si="66"/>
        <v>4.0853154748667563E-4</v>
      </c>
      <c r="K495" s="13">
        <f t="shared" si="70"/>
        <v>1.4536641700305948</v>
      </c>
      <c r="L495" s="13">
        <f t="shared" si="67"/>
        <v>0.37408738271610431</v>
      </c>
      <c r="M495" s="13">
        <f t="shared" si="71"/>
        <v>0.13994136990738518</v>
      </c>
      <c r="N495" s="19">
        <f t="shared" si="68"/>
        <v>1.0163512201353728E-4</v>
      </c>
    </row>
    <row r="496" spans="1:14" x14ac:dyDescent="0.2">
      <c r="A496" s="5">
        <v>494</v>
      </c>
      <c r="B496" s="2" t="str">
        <f>'Исходные данные'!A746</f>
        <v>07.04.2014</v>
      </c>
      <c r="C496" s="2">
        <f>'Исходные данные'!B746</f>
        <v>1079.01</v>
      </c>
      <c r="D496" s="6" t="str">
        <f>'Исходные данные'!A498</f>
        <v>09.04.2015</v>
      </c>
      <c r="E496" s="2">
        <f>'Исходные данные'!B498</f>
        <v>1916.23</v>
      </c>
      <c r="F496" s="13">
        <f t="shared" si="63"/>
        <v>1.7759149590828631</v>
      </c>
      <c r="G496" s="13">
        <f t="shared" si="64"/>
        <v>0.25140138731036032</v>
      </c>
      <c r="H496" s="13">
        <f t="shared" si="65"/>
        <v>7.2424225782573867E-4</v>
      </c>
      <c r="I496" s="13">
        <f t="shared" si="69"/>
        <v>0.574315760024243</v>
      </c>
      <c r="J496" s="19">
        <f t="shared" si="66"/>
        <v>4.1594374274486285E-4</v>
      </c>
      <c r="K496" s="13">
        <f t="shared" si="70"/>
        <v>1.4709319418445332</v>
      </c>
      <c r="L496" s="13">
        <f t="shared" si="67"/>
        <v>0.38589617395789683</v>
      </c>
      <c r="M496" s="13">
        <f t="shared" si="71"/>
        <v>0.14891585707534347</v>
      </c>
      <c r="N496" s="19">
        <f t="shared" si="68"/>
        <v>1.0785115655430176E-4</v>
      </c>
    </row>
    <row r="497" spans="1:14" x14ac:dyDescent="0.2">
      <c r="A497" s="5">
        <v>495</v>
      </c>
      <c r="B497" s="2" t="str">
        <f>'Исходные данные'!A747</f>
        <v>04.04.2014</v>
      </c>
      <c r="C497" s="2">
        <f>'Исходные данные'!B747</f>
        <v>1107.98</v>
      </c>
      <c r="D497" s="6" t="str">
        <f>'Исходные данные'!A499</f>
        <v>08.04.2015</v>
      </c>
      <c r="E497" s="2">
        <f>'Исходные данные'!B499</f>
        <v>1946.99</v>
      </c>
      <c r="F497" s="13">
        <f t="shared" si="63"/>
        <v>1.7572429105218506</v>
      </c>
      <c r="G497" s="13">
        <f t="shared" si="64"/>
        <v>0.25069971445454442</v>
      </c>
      <c r="H497" s="13">
        <f t="shared" si="65"/>
        <v>7.2222086431320497E-4</v>
      </c>
      <c r="I497" s="13">
        <f t="shared" si="69"/>
        <v>0.56374605264937894</v>
      </c>
      <c r="J497" s="19">
        <f t="shared" si="66"/>
        <v>4.07149161397592E-4</v>
      </c>
      <c r="K497" s="13">
        <f t="shared" si="70"/>
        <v>1.4554664982389174</v>
      </c>
      <c r="L497" s="13">
        <f t="shared" si="67"/>
        <v>0.37532646658303276</v>
      </c>
      <c r="M497" s="13">
        <f t="shared" si="71"/>
        <v>0.14086995651770448</v>
      </c>
      <c r="N497" s="19">
        <f t="shared" si="68"/>
        <v>1.0173922175198014E-4</v>
      </c>
    </row>
    <row r="498" spans="1:14" x14ac:dyDescent="0.2">
      <c r="A498" s="5">
        <v>496</v>
      </c>
      <c r="B498" s="2" t="str">
        <f>'Исходные данные'!A748</f>
        <v>03.04.2014</v>
      </c>
      <c r="C498" s="2">
        <f>'Исходные данные'!B748</f>
        <v>1108.5899999999999</v>
      </c>
      <c r="D498" s="6" t="str">
        <f>'Исходные данные'!A500</f>
        <v>07.04.2015</v>
      </c>
      <c r="E498" s="2">
        <f>'Исходные данные'!B500</f>
        <v>1991.69</v>
      </c>
      <c r="F498" s="13">
        <f t="shared" si="63"/>
        <v>1.7965974796813973</v>
      </c>
      <c r="G498" s="13">
        <f t="shared" si="64"/>
        <v>0.25</v>
      </c>
      <c r="H498" s="13">
        <f t="shared" si="65"/>
        <v>7.2020511260310427E-4</v>
      </c>
      <c r="I498" s="13">
        <f t="shared" si="69"/>
        <v>0.58589458698519981</v>
      </c>
      <c r="J498" s="19">
        <f t="shared" si="66"/>
        <v>4.2196427699322511E-4</v>
      </c>
      <c r="K498" s="13">
        <f t="shared" si="70"/>
        <v>1.4880625933043039</v>
      </c>
      <c r="L498" s="13">
        <f t="shared" si="67"/>
        <v>0.39747500091885368</v>
      </c>
      <c r="M498" s="13">
        <f t="shared" si="71"/>
        <v>0.15798637635544283</v>
      </c>
      <c r="N498" s="19">
        <f t="shared" si="68"/>
        <v>1.1378259597282811E-4</v>
      </c>
    </row>
    <row r="499" spans="1:14" x14ac:dyDescent="0.2">
      <c r="A499" s="5">
        <v>497</v>
      </c>
      <c r="B499" s="2" t="str">
        <f>'Исходные данные'!A749</f>
        <v>02.04.2014</v>
      </c>
      <c r="C499" s="2">
        <f>'Исходные данные'!B749</f>
        <v>1097.71</v>
      </c>
      <c r="D499" s="6" t="str">
        <f>'Исходные данные'!A501</f>
        <v>06.04.2015</v>
      </c>
      <c r="E499" s="2">
        <f>'Исходные данные'!B501</f>
        <v>1984.16</v>
      </c>
      <c r="F499" s="13">
        <f t="shared" si="63"/>
        <v>1.8075447978063424</v>
      </c>
      <c r="G499" s="13">
        <f t="shared" si="64"/>
        <v>0.2493022384807391</v>
      </c>
      <c r="H499" s="13">
        <f t="shared" si="65"/>
        <v>7.1819498694890662E-4</v>
      </c>
      <c r="I499" s="13">
        <f t="shared" si="69"/>
        <v>0.5919694591455037</v>
      </c>
      <c r="J499" s="19">
        <f t="shared" si="66"/>
        <v>4.2514949798515636E-4</v>
      </c>
      <c r="K499" s="13">
        <f t="shared" si="70"/>
        <v>1.497129896794912</v>
      </c>
      <c r="L499" s="13">
        <f t="shared" si="67"/>
        <v>0.40354987307915746</v>
      </c>
      <c r="M499" s="13">
        <f t="shared" si="71"/>
        <v>0.1628525000622042</v>
      </c>
      <c r="N499" s="19">
        <f t="shared" si="68"/>
        <v>1.1695984915677155E-4</v>
      </c>
    </row>
    <row r="500" spans="1:14" x14ac:dyDescent="0.2">
      <c r="A500" s="5">
        <v>498</v>
      </c>
      <c r="B500" s="2" t="str">
        <f>'Исходные данные'!A750</f>
        <v>01.04.2014</v>
      </c>
      <c r="C500" s="2">
        <f>'Исходные данные'!B750</f>
        <v>1098.23</v>
      </c>
      <c r="D500" s="6" t="str">
        <f>'Исходные данные'!A502</f>
        <v>05.04.2015</v>
      </c>
      <c r="E500" s="2">
        <f>'Исходные данные'!B502</f>
        <v>1992.69</v>
      </c>
      <c r="F500" s="13">
        <f t="shared" si="63"/>
        <v>1.8144559882720377</v>
      </c>
      <c r="G500" s="13">
        <f t="shared" si="64"/>
        <v>0.24860642444602912</v>
      </c>
      <c r="H500" s="13">
        <f t="shared" si="65"/>
        <v>7.1619047164803011E-4</v>
      </c>
      <c r="I500" s="13">
        <f t="shared" si="69"/>
        <v>0.59578569180891261</v>
      </c>
      <c r="J500" s="19">
        <f t="shared" si="66"/>
        <v>4.2669603561777301E-4</v>
      </c>
      <c r="K500" s="13">
        <f t="shared" si="70"/>
        <v>1.5028542085138767</v>
      </c>
      <c r="L500" s="13">
        <f t="shared" si="67"/>
        <v>0.40736610574256654</v>
      </c>
      <c r="M500" s="13">
        <f t="shared" si="71"/>
        <v>0.16594714410786399</v>
      </c>
      <c r="N500" s="19">
        <f t="shared" si="68"/>
        <v>1.1884976340725473E-4</v>
      </c>
    </row>
    <row r="501" spans="1:14" x14ac:dyDescent="0.2">
      <c r="A501" s="5">
        <v>499</v>
      </c>
      <c r="B501" s="2" t="str">
        <f>'Исходные данные'!A751</f>
        <v>31.03.2014</v>
      </c>
      <c r="C501" s="2">
        <f>'Исходные данные'!B751</f>
        <v>1093.58</v>
      </c>
      <c r="D501" s="6" t="str">
        <f>'Исходные данные'!A503</f>
        <v>03.04.2015</v>
      </c>
      <c r="E501" s="2">
        <f>'Исходные данные'!B503</f>
        <v>1992.69</v>
      </c>
      <c r="F501" s="13">
        <f t="shared" si="63"/>
        <v>1.8221712174692297</v>
      </c>
      <c r="G501" s="13">
        <f t="shared" si="64"/>
        <v>0.24791255246035121</v>
      </c>
      <c r="H501" s="13">
        <f t="shared" si="65"/>
        <v>7.1419155104172091E-4</v>
      </c>
      <c r="I501" s="13">
        <f t="shared" si="69"/>
        <v>0.60002876668896687</v>
      </c>
      <c r="J501" s="19">
        <f t="shared" si="66"/>
        <v>4.2853547555124412E-4</v>
      </c>
      <c r="K501" s="13">
        <f t="shared" si="70"/>
        <v>1.5092444790652673</v>
      </c>
      <c r="L501" s="13">
        <f t="shared" si="67"/>
        <v>0.41160918062262064</v>
      </c>
      <c r="M501" s="13">
        <f t="shared" si="71"/>
        <v>0.16942211757282524</v>
      </c>
      <c r="N501" s="19">
        <f t="shared" si="68"/>
        <v>1.2099984493010885E-4</v>
      </c>
    </row>
    <row r="502" spans="1:14" x14ac:dyDescent="0.2">
      <c r="A502" s="5">
        <v>500</v>
      </c>
      <c r="B502" s="2" t="str">
        <f>'Исходные данные'!A752</f>
        <v>28.03.2014</v>
      </c>
      <c r="C502" s="2">
        <f>'Исходные данные'!B752</f>
        <v>1088.8599999999999</v>
      </c>
      <c r="D502" s="6" t="str">
        <f>'Исходные данные'!A504</f>
        <v>02.04.2015</v>
      </c>
      <c r="E502" s="2">
        <f>'Исходные данные'!B504</f>
        <v>2038.06</v>
      </c>
      <c r="F502" s="13">
        <f t="shared" si="63"/>
        <v>1.8717374134415812</v>
      </c>
      <c r="G502" s="13">
        <f t="shared" si="64"/>
        <v>0.24722061710335677</v>
      </c>
      <c r="H502" s="13">
        <f t="shared" si="65"/>
        <v>7.1219820951492791E-4</v>
      </c>
      <c r="I502" s="13">
        <f t="shared" si="69"/>
        <v>0.62686709761911397</v>
      </c>
      <c r="J502" s="19">
        <f t="shared" si="66"/>
        <v>4.4645362452815248E-4</v>
      </c>
      <c r="K502" s="13">
        <f t="shared" si="70"/>
        <v>1.5502985287079989</v>
      </c>
      <c r="L502" s="13">
        <f t="shared" si="67"/>
        <v>0.43844751155276779</v>
      </c>
      <c r="M502" s="13">
        <f t="shared" si="71"/>
        <v>0.19223622038681454</v>
      </c>
      <c r="N502" s="19">
        <f t="shared" si="68"/>
        <v>1.369102919634064E-4</v>
      </c>
    </row>
    <row r="503" spans="1:14" x14ac:dyDescent="0.2">
      <c r="A503" s="5">
        <v>501</v>
      </c>
      <c r="B503" s="2" t="str">
        <f>'Исходные данные'!A753</f>
        <v>27.03.2014</v>
      </c>
      <c r="C503" s="2">
        <f>'Исходные данные'!B753</f>
        <v>1090.71</v>
      </c>
      <c r="D503" s="6" t="str">
        <f>'Исходные данные'!A505</f>
        <v>01.04.2015</v>
      </c>
      <c r="E503" s="2">
        <f>'Исходные данные'!B505</f>
        <v>2024.46</v>
      </c>
      <c r="F503" s="13">
        <f t="shared" si="63"/>
        <v>1.8560937371070221</v>
      </c>
      <c r="G503" s="13">
        <f t="shared" si="64"/>
        <v>0.24653061296982617</v>
      </c>
      <c r="H503" s="13">
        <f t="shared" si="65"/>
        <v>7.1021043149618391E-4</v>
      </c>
      <c r="I503" s="13">
        <f t="shared" si="69"/>
        <v>0.61847413799547968</v>
      </c>
      <c r="J503" s="19">
        <f t="shared" si="66"/>
        <v>4.3924678441500004E-4</v>
      </c>
      <c r="K503" s="13">
        <f t="shared" si="70"/>
        <v>1.5373413861991798</v>
      </c>
      <c r="L503" s="13">
        <f t="shared" si="67"/>
        <v>0.4300545519291335</v>
      </c>
      <c r="M503" s="13">
        <f t="shared" si="71"/>
        <v>0.18494691763496787</v>
      </c>
      <c r="N503" s="19">
        <f t="shared" si="68"/>
        <v>1.3135123017741972E-4</v>
      </c>
    </row>
    <row r="504" spans="1:14" x14ac:dyDescent="0.2">
      <c r="A504" s="5">
        <v>502</v>
      </c>
      <c r="B504" s="2" t="str">
        <f>'Исходные данные'!A754</f>
        <v>26.03.2014</v>
      </c>
      <c r="C504" s="2">
        <f>'Исходные данные'!B754</f>
        <v>1117.8599999999999</v>
      </c>
      <c r="D504" s="6" t="str">
        <f>'Исходные данные'!A506</f>
        <v>31.03.2015</v>
      </c>
      <c r="E504" s="2">
        <f>'Исходные данные'!B506</f>
        <v>2075.71</v>
      </c>
      <c r="F504" s="13">
        <f t="shared" si="63"/>
        <v>1.8568604297497004</v>
      </c>
      <c r="G504" s="13">
        <f t="shared" si="64"/>
        <v>0.24584253466962544</v>
      </c>
      <c r="H504" s="13">
        <f t="shared" si="65"/>
        <v>7.0822820145748056E-4</v>
      </c>
      <c r="I504" s="13">
        <f t="shared" si="69"/>
        <v>0.61888712055282935</v>
      </c>
      <c r="J504" s="19">
        <f t="shared" si="66"/>
        <v>4.383133122943293E-4</v>
      </c>
      <c r="K504" s="13">
        <f t="shared" si="70"/>
        <v>1.5379764124947382</v>
      </c>
      <c r="L504" s="13">
        <f t="shared" si="67"/>
        <v>0.43046753448648323</v>
      </c>
      <c r="M504" s="13">
        <f t="shared" si="71"/>
        <v>0.18530229824687172</v>
      </c>
      <c r="N504" s="19">
        <f t="shared" si="68"/>
        <v>1.3123631341331962E-4</v>
      </c>
    </row>
    <row r="505" spans="1:14" x14ac:dyDescent="0.2">
      <c r="A505" s="5">
        <v>503</v>
      </c>
      <c r="B505" s="2" t="str">
        <f>'Исходные данные'!A755</f>
        <v>25.03.2014</v>
      </c>
      <c r="C505" s="2">
        <f>'Исходные данные'!B755</f>
        <v>1121.29</v>
      </c>
      <c r="D505" s="6" t="str">
        <f>'Исходные данные'!A507</f>
        <v>30.03.2015</v>
      </c>
      <c r="E505" s="2">
        <f>'Исходные данные'!B507</f>
        <v>2025.94</v>
      </c>
      <c r="F505" s="13">
        <f t="shared" si="63"/>
        <v>1.8067939605276067</v>
      </c>
      <c r="G505" s="13">
        <f t="shared" si="64"/>
        <v>0.24515637682766531</v>
      </c>
      <c r="H505" s="13">
        <f t="shared" si="65"/>
        <v>7.0625150391415094E-4</v>
      </c>
      <c r="I505" s="13">
        <f t="shared" si="69"/>
        <v>0.5915539821580158</v>
      </c>
      <c r="J505" s="19">
        <f t="shared" si="66"/>
        <v>4.1778588954550345E-4</v>
      </c>
      <c r="K505" s="13">
        <f t="shared" si="70"/>
        <v>1.4965080029757449</v>
      </c>
      <c r="L505" s="13">
        <f t="shared" si="67"/>
        <v>0.40313439609166962</v>
      </c>
      <c r="M505" s="13">
        <f t="shared" si="71"/>
        <v>0.16251734131219525</v>
      </c>
      <c r="N505" s="19">
        <f t="shared" si="68"/>
        <v>1.1477811671386727E-4</v>
      </c>
    </row>
    <row r="506" spans="1:14" x14ac:dyDescent="0.2">
      <c r="A506" s="5">
        <v>504</v>
      </c>
      <c r="B506" s="2" t="str">
        <f>'Исходные данные'!A756</f>
        <v>24.03.2014</v>
      </c>
      <c r="C506" s="2">
        <f>'Исходные данные'!B756</f>
        <v>1137.3800000000001</v>
      </c>
      <c r="D506" s="6" t="str">
        <f>'Исходные данные'!A508</f>
        <v>27.03.2015</v>
      </c>
      <c r="E506" s="2">
        <f>'Исходные данные'!B508</f>
        <v>1971.01</v>
      </c>
      <c r="F506" s="13">
        <f t="shared" si="63"/>
        <v>1.7329388594840773</v>
      </c>
      <c r="G506" s="13">
        <f t="shared" si="64"/>
        <v>0.24447213408385815</v>
      </c>
      <c r="H506" s="13">
        <f t="shared" si="65"/>
        <v>7.0428032342474505E-4</v>
      </c>
      <c r="I506" s="13">
        <f t="shared" si="69"/>
        <v>0.54981872995189285</v>
      </c>
      <c r="J506" s="19">
        <f t="shared" si="66"/>
        <v>3.8722651295550165E-4</v>
      </c>
      <c r="K506" s="13">
        <f t="shared" si="70"/>
        <v>1.4353362522466528</v>
      </c>
      <c r="L506" s="13">
        <f t="shared" si="67"/>
        <v>0.36139914388554667</v>
      </c>
      <c r="M506" s="13">
        <f t="shared" si="71"/>
        <v>0.13060934120120615</v>
      </c>
      <c r="N506" s="19">
        <f t="shared" si="68"/>
        <v>9.1985589063478342E-5</v>
      </c>
    </row>
    <row r="507" spans="1:14" x14ac:dyDescent="0.2">
      <c r="A507" s="5">
        <v>505</v>
      </c>
      <c r="B507" s="2" t="str">
        <f>'Исходные данные'!A757</f>
        <v>21.03.2014</v>
      </c>
      <c r="C507" s="2">
        <f>'Исходные данные'!B757</f>
        <v>1144.29</v>
      </c>
      <c r="D507" s="6" t="str">
        <f>'Исходные данные'!A509</f>
        <v>26.03.2015</v>
      </c>
      <c r="E507" s="2">
        <f>'Исходные данные'!B509</f>
        <v>2012.76</v>
      </c>
      <c r="F507" s="13">
        <f t="shared" si="63"/>
        <v>1.7589597042707705</v>
      </c>
      <c r="G507" s="13">
        <f t="shared" si="64"/>
        <v>0.24378980109307694</v>
      </c>
      <c r="H507" s="13">
        <f t="shared" si="65"/>
        <v>7.0231464459091146E-4</v>
      </c>
      <c r="I507" s="13">
        <f t="shared" si="69"/>
        <v>0.56472255717623399</v>
      </c>
      <c r="J507" s="19">
        <f t="shared" si="66"/>
        <v>3.9661292203569743E-4</v>
      </c>
      <c r="K507" s="13">
        <f t="shared" si="70"/>
        <v>1.4568884620271776</v>
      </c>
      <c r="L507" s="13">
        <f t="shared" si="67"/>
        <v>0.37630297110988786</v>
      </c>
      <c r="M507" s="13">
        <f t="shared" si="71"/>
        <v>0.14160392606612918</v>
      </c>
      <c r="N507" s="19">
        <f t="shared" si="68"/>
        <v>9.9450511007811212E-5</v>
      </c>
    </row>
    <row r="508" spans="1:14" x14ac:dyDescent="0.2">
      <c r="A508" s="5">
        <v>506</v>
      </c>
      <c r="B508" s="2" t="str">
        <f>'Исходные данные'!A758</f>
        <v>20.03.2014</v>
      </c>
      <c r="C508" s="2">
        <f>'Исходные данные'!B758</f>
        <v>1144.3800000000001</v>
      </c>
      <c r="D508" s="6" t="str">
        <f>'Исходные данные'!A510</f>
        <v>25.03.2015</v>
      </c>
      <c r="E508" s="2">
        <f>'Исходные данные'!B510</f>
        <v>2109.9299999999998</v>
      </c>
      <c r="F508" s="13">
        <f t="shared" si="63"/>
        <v>1.8437319771404601</v>
      </c>
      <c r="G508" s="13">
        <f t="shared" si="64"/>
        <v>0.24310937252511275</v>
      </c>
      <c r="H508" s="13">
        <f t="shared" si="65"/>
        <v>7.0035445205727533E-4</v>
      </c>
      <c r="I508" s="13">
        <f t="shared" si="69"/>
        <v>0.61179176594795726</v>
      </c>
      <c r="J508" s="19">
        <f t="shared" si="66"/>
        <v>4.2847108701363445E-4</v>
      </c>
      <c r="K508" s="13">
        <f t="shared" si="70"/>
        <v>1.5271025470592576</v>
      </c>
      <c r="L508" s="13">
        <f t="shared" si="67"/>
        <v>0.42337217988161113</v>
      </c>
      <c r="M508" s="13">
        <f t="shared" si="71"/>
        <v>0.17924400269770738</v>
      </c>
      <c r="N508" s="19">
        <f t="shared" si="68"/>
        <v>1.2553433529390563E-4</v>
      </c>
    </row>
    <row r="509" spans="1:14" x14ac:dyDescent="0.2">
      <c r="A509" s="5">
        <v>507</v>
      </c>
      <c r="B509" s="2" t="str">
        <f>'Исходные данные'!A759</f>
        <v>19.03.2014</v>
      </c>
      <c r="C509" s="2">
        <f>'Исходные данные'!B759</f>
        <v>1157.3900000000001</v>
      </c>
      <c r="D509" s="6" t="str">
        <f>'Исходные данные'!A511</f>
        <v>24.03.2015</v>
      </c>
      <c r="E509" s="2">
        <f>'Исходные данные'!B511</f>
        <v>2142.81</v>
      </c>
      <c r="F509" s="13">
        <f t="shared" si="63"/>
        <v>1.8514156852919066</v>
      </c>
      <c r="G509" s="13">
        <f t="shared" si="64"/>
        <v>0.24243084306463397</v>
      </c>
      <c r="H509" s="13">
        <f t="shared" si="65"/>
        <v>6.9839973051132075E-4</v>
      </c>
      <c r="I509" s="13">
        <f t="shared" si="69"/>
        <v>0.61595058173991357</v>
      </c>
      <c r="J509" s="19">
        <f t="shared" si="66"/>
        <v>4.3017972029544687E-4</v>
      </c>
      <c r="K509" s="13">
        <f t="shared" si="70"/>
        <v>1.5334667097653427</v>
      </c>
      <c r="L509" s="13">
        <f t="shared" si="67"/>
        <v>0.42753099567356745</v>
      </c>
      <c r="M509" s="13">
        <f t="shared" si="71"/>
        <v>0.18278275226163204</v>
      </c>
      <c r="N509" s="19">
        <f t="shared" si="68"/>
        <v>1.2765542492164131E-4</v>
      </c>
    </row>
    <row r="510" spans="1:14" x14ac:dyDescent="0.2">
      <c r="A510" s="5">
        <v>508</v>
      </c>
      <c r="B510" s="2" t="str">
        <f>'Исходные данные'!A760</f>
        <v>17.03.2014</v>
      </c>
      <c r="C510" s="2">
        <f>'Исходные данные'!B760</f>
        <v>1137.9000000000001</v>
      </c>
      <c r="D510" s="6" t="str">
        <f>'Исходные данные'!A512</f>
        <v>23.03.2015</v>
      </c>
      <c r="E510" s="2">
        <f>'Исходные данные'!B512</f>
        <v>2169.61</v>
      </c>
      <c r="F510" s="13">
        <f t="shared" si="63"/>
        <v>1.906678970032516</v>
      </c>
      <c r="G510" s="13">
        <f t="shared" si="64"/>
        <v>0.24175420741114403</v>
      </c>
      <c r="H510" s="13">
        <f t="shared" si="65"/>
        <v>6.9645046468326879E-4</v>
      </c>
      <c r="I510" s="13">
        <f t="shared" si="69"/>
        <v>0.6453629695170342</v>
      </c>
      <c r="J510" s="19">
        <f t="shared" si="66"/>
        <v>4.4946334000951272E-4</v>
      </c>
      <c r="K510" s="13">
        <f t="shared" si="70"/>
        <v>1.5792394706289552</v>
      </c>
      <c r="L510" s="13">
        <f t="shared" si="67"/>
        <v>0.45694338345068802</v>
      </c>
      <c r="M510" s="13">
        <f t="shared" si="71"/>
        <v>0.20879725567936261</v>
      </c>
      <c r="N510" s="19">
        <f t="shared" si="68"/>
        <v>1.4541694574248337E-4</v>
      </c>
    </row>
    <row r="511" spans="1:14" x14ac:dyDescent="0.2">
      <c r="A511" s="5">
        <v>509</v>
      </c>
      <c r="B511" s="2" t="str">
        <f>'Исходные данные'!A761</f>
        <v>14.03.2014</v>
      </c>
      <c r="C511" s="2">
        <f>'Исходные данные'!B761</f>
        <v>1140.46</v>
      </c>
      <c r="D511" s="6" t="str">
        <f>'Исходные данные'!A513</f>
        <v>20.03.2015</v>
      </c>
      <c r="E511" s="2">
        <f>'Исходные данные'!B513</f>
        <v>2154.34</v>
      </c>
      <c r="F511" s="13">
        <f t="shared" si="63"/>
        <v>1.8890096978412221</v>
      </c>
      <c r="G511" s="13">
        <f t="shared" si="64"/>
        <v>0.24107946027894034</v>
      </c>
      <c r="H511" s="13">
        <f t="shared" si="65"/>
        <v>6.9450663934595932E-4</v>
      </c>
      <c r="I511" s="13">
        <f t="shared" si="69"/>
        <v>0.63605272235543842</v>
      </c>
      <c r="J511" s="19">
        <f t="shared" si="66"/>
        <v>4.4174283864992404E-4</v>
      </c>
      <c r="K511" s="13">
        <f t="shared" si="70"/>
        <v>1.5646045937040254</v>
      </c>
      <c r="L511" s="13">
        <f t="shared" si="67"/>
        <v>0.44763313628909235</v>
      </c>
      <c r="M511" s="13">
        <f t="shared" si="71"/>
        <v>0.20037542470400924</v>
      </c>
      <c r="N511" s="19">
        <f t="shared" si="68"/>
        <v>1.3916206281870078E-4</v>
      </c>
    </row>
    <row r="512" spans="1:14" x14ac:dyDescent="0.2">
      <c r="A512" s="5">
        <v>510</v>
      </c>
      <c r="B512" s="2" t="str">
        <f>'Исходные данные'!A762</f>
        <v>13.03.2014</v>
      </c>
      <c r="C512" s="2">
        <f>'Исходные данные'!B762</f>
        <v>1156.71</v>
      </c>
      <c r="D512" s="6" t="str">
        <f>'Исходные данные'!A514</f>
        <v>19.03.2015</v>
      </c>
      <c r="E512" s="2">
        <f>'Исходные данные'!B514</f>
        <v>2207.59</v>
      </c>
      <c r="F512" s="13">
        <f t="shared" si="63"/>
        <v>1.9085077504300991</v>
      </c>
      <c r="G512" s="13">
        <f t="shared" si="64"/>
        <v>0.24040659639707296</v>
      </c>
      <c r="H512" s="13">
        <f t="shared" si="65"/>
        <v>6.9256823931473184E-4</v>
      </c>
      <c r="I512" s="13">
        <f t="shared" si="69"/>
        <v>0.64632165420097909</v>
      </c>
      <c r="J512" s="19">
        <f t="shared" si="66"/>
        <v>4.4762185008095706E-4</v>
      </c>
      <c r="K512" s="13">
        <f t="shared" si="70"/>
        <v>1.5807541892744996</v>
      </c>
      <c r="L512" s="13">
        <f t="shared" si="67"/>
        <v>0.45790206813463297</v>
      </c>
      <c r="M512" s="13">
        <f t="shared" si="71"/>
        <v>0.20967430400197415</v>
      </c>
      <c r="N512" s="19">
        <f t="shared" si="68"/>
        <v>1.4521376355218908E-4</v>
      </c>
    </row>
    <row r="513" spans="1:14" x14ac:dyDescent="0.2">
      <c r="A513" s="5">
        <v>511</v>
      </c>
      <c r="B513" s="2" t="str">
        <f>'Исходные данные'!A763</f>
        <v>12.03.2014</v>
      </c>
      <c r="C513" s="2">
        <f>'Исходные данные'!B763</f>
        <v>1150.1400000000001</v>
      </c>
      <c r="D513" s="6" t="str">
        <f>'Исходные данные'!A515</f>
        <v>18.03.2015</v>
      </c>
      <c r="E513" s="2">
        <f>'Исходные данные'!B515</f>
        <v>2200.4299999999998</v>
      </c>
      <c r="F513" s="13">
        <f t="shared" si="63"/>
        <v>1.913184481889161</v>
      </c>
      <c r="G513" s="13">
        <f t="shared" si="64"/>
        <v>0.23973561050930342</v>
      </c>
      <c r="H513" s="13">
        <f t="shared" si="65"/>
        <v>6.906352494473072E-4</v>
      </c>
      <c r="I513" s="13">
        <f t="shared" si="69"/>
        <v>0.64876912171498657</v>
      </c>
      <c r="J513" s="19">
        <f t="shared" si="66"/>
        <v>4.4806282420934015E-4</v>
      </c>
      <c r="K513" s="13">
        <f t="shared" si="70"/>
        <v>1.5846277721008506</v>
      </c>
      <c r="L513" s="13">
        <f t="shared" si="67"/>
        <v>0.46034953564864034</v>
      </c>
      <c r="M513" s="13">
        <f t="shared" si="71"/>
        <v>0.21192169497191887</v>
      </c>
      <c r="N513" s="19">
        <f t="shared" si="68"/>
        <v>1.4636059267022735E-4</v>
      </c>
    </row>
    <row r="514" spans="1:14" x14ac:dyDescent="0.2">
      <c r="A514" s="5">
        <v>512</v>
      </c>
      <c r="B514" s="2" t="str">
        <f>'Исходные данные'!A764</f>
        <v>11.03.2014</v>
      </c>
      <c r="C514" s="2">
        <f>'Исходные данные'!B764</f>
        <v>1151.0999999999999</v>
      </c>
      <c r="D514" s="6" t="str">
        <f>'Исходные данные'!A516</f>
        <v>17.03.2015</v>
      </c>
      <c r="E514" s="2">
        <f>'Исходные данные'!B516</f>
        <v>2211.5300000000002</v>
      </c>
      <c r="F514" s="13">
        <f t="shared" ref="F514:F577" si="72">E514/C514</f>
        <v>1.921231865172444</v>
      </c>
      <c r="G514" s="13">
        <f t="shared" ref="G514:G577" si="73">1/POWER(2,A514/248)</f>
        <v>0.23906649737406374</v>
      </c>
      <c r="H514" s="13">
        <f t="shared" ref="H514:H577" si="74">G514/SUM(G$2:G$1242)</f>
        <v>6.8870765464366923E-4</v>
      </c>
      <c r="I514" s="13">
        <f t="shared" si="69"/>
        <v>0.65296657674866754</v>
      </c>
      <c r="J514" s="19">
        <f t="shared" ref="J514:J577" si="75">H514*I514</f>
        <v>4.4970307963328025E-4</v>
      </c>
      <c r="K514" s="13">
        <f t="shared" si="70"/>
        <v>1.591293154955534</v>
      </c>
      <c r="L514" s="13">
        <f t="shared" ref="L514:L577" si="76">LN(K514)</f>
        <v>0.4645469906823213</v>
      </c>
      <c r="M514" s="13">
        <f t="shared" si="71"/>
        <v>0.21580390655200082</v>
      </c>
      <c r="N514" s="19">
        <f t="shared" ref="N514:N577" si="77">M514*H514</f>
        <v>1.4862580234437006E-4</v>
      </c>
    </row>
    <row r="515" spans="1:14" x14ac:dyDescent="0.2">
      <c r="A515" s="5">
        <v>513</v>
      </c>
      <c r="B515" s="2" t="str">
        <f>'Исходные данные'!A765</f>
        <v>07.03.2014</v>
      </c>
      <c r="C515" s="2">
        <f>'Исходные данные'!B765</f>
        <v>1151.48</v>
      </c>
      <c r="D515" s="6" t="str">
        <f>'Исходные данные'!A517</f>
        <v>16.03.2015</v>
      </c>
      <c r="E515" s="2">
        <f>'Исходные данные'!B517</f>
        <v>2153.7600000000002</v>
      </c>
      <c r="F515" s="13">
        <f t="shared" si="72"/>
        <v>1.8704276235800883</v>
      </c>
      <c r="G515" s="13">
        <f t="shared" si="73"/>
        <v>0.23839925176441529</v>
      </c>
      <c r="H515" s="13">
        <f t="shared" si="74"/>
        <v>6.8678543984594599E-4</v>
      </c>
      <c r="I515" s="13">
        <f t="shared" ref="I515:I578" si="78">LN(F515)</f>
        <v>0.62616708043546732</v>
      </c>
      <c r="J515" s="19">
        <f t="shared" si="75"/>
        <v>4.3004243375392427E-4</v>
      </c>
      <c r="K515" s="13">
        <f t="shared" ref="K515:K578" si="79">F515/GEOMEAN(F$2:F$1242)</f>
        <v>1.5492136728512924</v>
      </c>
      <c r="L515" s="13">
        <f t="shared" si="76"/>
        <v>0.43774749436912119</v>
      </c>
      <c r="M515" s="13">
        <f t="shared" ref="M515:M578" si="80">POWER(L515-AVERAGE(L$2:L$1242),2)</f>
        <v>0.19162286882644389</v>
      </c>
      <c r="N515" s="19">
        <f t="shared" si="77"/>
        <v>1.3160379625151128E-4</v>
      </c>
    </row>
    <row r="516" spans="1:14" x14ac:dyDescent="0.2">
      <c r="A516" s="5">
        <v>514</v>
      </c>
      <c r="B516" s="2" t="str">
        <f>'Исходные данные'!A766</f>
        <v>06.03.2014</v>
      </c>
      <c r="C516" s="2">
        <f>'Исходные данные'!B766</f>
        <v>1151.24</v>
      </c>
      <c r="D516" s="6" t="str">
        <f>'Исходные данные'!A518</f>
        <v>13.03.2015</v>
      </c>
      <c r="E516" s="2">
        <f>'Исходные данные'!B518</f>
        <v>2150.9899999999998</v>
      </c>
      <c r="F516" s="13">
        <f t="shared" si="72"/>
        <v>1.8684114519995829</v>
      </c>
      <c r="G516" s="13">
        <f t="shared" si="73"/>
        <v>0.23773386846800798</v>
      </c>
      <c r="H516" s="13">
        <f t="shared" si="74"/>
        <v>6.8486859003829301E-4</v>
      </c>
      <c r="I516" s="13">
        <f t="shared" si="78"/>
        <v>0.62508857893530778</v>
      </c>
      <c r="J516" s="19">
        <f t="shared" si="75"/>
        <v>4.2810353370446446E-4</v>
      </c>
      <c r="K516" s="13">
        <f t="shared" si="79"/>
        <v>1.5475437442531708</v>
      </c>
      <c r="L516" s="13">
        <f t="shared" si="76"/>
        <v>0.43666899286896171</v>
      </c>
      <c r="M516" s="13">
        <f t="shared" si="80"/>
        <v>0.19067980933319342</v>
      </c>
      <c r="N516" s="19">
        <f t="shared" si="77"/>
        <v>1.3059061216679472E-4</v>
      </c>
    </row>
    <row r="517" spans="1:14" x14ac:dyDescent="0.2">
      <c r="A517" s="5">
        <v>515</v>
      </c>
      <c r="B517" s="2" t="str">
        <f>'Исходные данные'!A767</f>
        <v>05.03.2014</v>
      </c>
      <c r="C517" s="2">
        <f>'Исходные данные'!B767</f>
        <v>1156.02</v>
      </c>
      <c r="D517" s="6" t="str">
        <f>'Исходные данные'!A519</f>
        <v>12.03.2015</v>
      </c>
      <c r="E517" s="2">
        <f>'Исходные данные'!B519</f>
        <v>2197.54</v>
      </c>
      <c r="F517" s="13">
        <f t="shared" si="72"/>
        <v>1.900953270704659</v>
      </c>
      <c r="G517" s="13">
        <f t="shared" si="73"/>
        <v>0.23707034228703988</v>
      </c>
      <c r="H517" s="13">
        <f t="shared" si="74"/>
        <v>6.8295709024677608E-4</v>
      </c>
      <c r="I517" s="13">
        <f t="shared" si="78"/>
        <v>0.64235548177578883</v>
      </c>
      <c r="J517" s="19">
        <f t="shared" si="75"/>
        <v>4.3870123073765874E-4</v>
      </c>
      <c r="K517" s="13">
        <f t="shared" si="79"/>
        <v>1.5744970622227035</v>
      </c>
      <c r="L517" s="13">
        <f t="shared" si="76"/>
        <v>0.45393589570944259</v>
      </c>
      <c r="M517" s="13">
        <f t="shared" si="80"/>
        <v>0.20605779741353406</v>
      </c>
      <c r="N517" s="19">
        <f t="shared" si="77"/>
        <v>1.4072863374420689E-4</v>
      </c>
    </row>
    <row r="518" spans="1:14" x14ac:dyDescent="0.2">
      <c r="A518" s="5">
        <v>516</v>
      </c>
      <c r="B518" s="2" t="str">
        <f>'Исходные данные'!A768</f>
        <v>04.03.2014</v>
      </c>
      <c r="C518" s="2">
        <f>'Исходные данные'!B768</f>
        <v>1143.8599999999999</v>
      </c>
      <c r="D518" s="6" t="str">
        <f>'Исходные данные'!A520</f>
        <v>11.03.2015</v>
      </c>
      <c r="E518" s="2">
        <f>'Исходные данные'!B520</f>
        <v>2139.3200000000002</v>
      </c>
      <c r="F518" s="13">
        <f t="shared" si="72"/>
        <v>1.8702638434773489</v>
      </c>
      <c r="G518" s="13">
        <f t="shared" si="73"/>
        <v>0.23640866803821628</v>
      </c>
      <c r="H518" s="13">
        <f t="shared" si="74"/>
        <v>6.8105092553925374E-4</v>
      </c>
      <c r="I518" s="13">
        <f t="shared" si="78"/>
        <v>0.62607951368248249</v>
      </c>
      <c r="J518" s="19">
        <f t="shared" si="75"/>
        <v>4.2639203225462057E-4</v>
      </c>
      <c r="K518" s="13">
        <f t="shared" si="79"/>
        <v>1.5490780191797435</v>
      </c>
      <c r="L518" s="13">
        <f t="shared" si="76"/>
        <v>0.43765992761613631</v>
      </c>
      <c r="M518" s="13">
        <f t="shared" si="80"/>
        <v>0.19154621224096177</v>
      </c>
      <c r="N518" s="19">
        <f t="shared" si="77"/>
        <v>1.3045272513024535E-4</v>
      </c>
    </row>
    <row r="519" spans="1:14" x14ac:dyDescent="0.2">
      <c r="A519" s="5">
        <v>517</v>
      </c>
      <c r="B519" s="2" t="str">
        <f>'Исходные данные'!A769</f>
        <v>03.03.2014</v>
      </c>
      <c r="C519" s="2">
        <f>'Исходные данные'!B769</f>
        <v>1146.1300000000001</v>
      </c>
      <c r="D519" s="6" t="str">
        <f>'Исходные данные'!A521</f>
        <v>10.03.2015</v>
      </c>
      <c r="E519" s="2">
        <f>'Исходные данные'!B521</f>
        <v>2154.83</v>
      </c>
      <c r="F519" s="13">
        <f t="shared" si="72"/>
        <v>1.8800921361451142</v>
      </c>
      <c r="G519" s="13">
        <f t="shared" si="73"/>
        <v>0.23574884055270909</v>
      </c>
      <c r="H519" s="13">
        <f t="shared" si="74"/>
        <v>6.791500810252605E-4</v>
      </c>
      <c r="I519" s="13">
        <f t="shared" si="78"/>
        <v>0.63132078422880289</v>
      </c>
      <c r="J519" s="19">
        <f t="shared" si="75"/>
        <v>4.2876156176192251E-4</v>
      </c>
      <c r="K519" s="13">
        <f t="shared" si="79"/>
        <v>1.557218470694538</v>
      </c>
      <c r="L519" s="13">
        <f t="shared" si="76"/>
        <v>0.44290119816245671</v>
      </c>
      <c r="M519" s="13">
        <f t="shared" si="80"/>
        <v>0.19616147133373985</v>
      </c>
      <c r="N519" s="19">
        <f t="shared" si="77"/>
        <v>1.3322307915034374E-4</v>
      </c>
    </row>
    <row r="520" spans="1:14" x14ac:dyDescent="0.2">
      <c r="A520" s="5">
        <v>518</v>
      </c>
      <c r="B520" s="2" t="str">
        <f>'Исходные данные'!A770</f>
        <v>28.02.2014</v>
      </c>
      <c r="C520" s="2">
        <f>'Исходные данные'!B770</f>
        <v>1143.3399999999999</v>
      </c>
      <c r="D520" s="6" t="str">
        <f>'Исходные данные'!A522</f>
        <v>06.03.2015</v>
      </c>
      <c r="E520" s="2">
        <f>'Исходные данные'!B522</f>
        <v>2242.2399999999998</v>
      </c>
      <c r="F520" s="13">
        <f t="shared" si="72"/>
        <v>1.9611314219742157</v>
      </c>
      <c r="G520" s="13">
        <f t="shared" si="73"/>
        <v>0.23509085467611673</v>
      </c>
      <c r="H520" s="13">
        <f t="shared" si="74"/>
        <v>6.7725454185589063E-4</v>
      </c>
      <c r="I520" s="13">
        <f t="shared" si="78"/>
        <v>0.67352156280350262</v>
      </c>
      <c r="J520" s="19">
        <f t="shared" si="75"/>
        <v>4.5614553744654964E-4</v>
      </c>
      <c r="K520" s="13">
        <f t="shared" si="79"/>
        <v>1.6243406453575944</v>
      </c>
      <c r="L520" s="13">
        <f t="shared" si="76"/>
        <v>0.48510197673715644</v>
      </c>
      <c r="M520" s="13">
        <f t="shared" si="80"/>
        <v>0.23532392783429679</v>
      </c>
      <c r="N520" s="19">
        <f t="shared" si="77"/>
        <v>1.5937419893314534E-4</v>
      </c>
    </row>
    <row r="521" spans="1:14" x14ac:dyDescent="0.2">
      <c r="A521" s="5">
        <v>519</v>
      </c>
      <c r="B521" s="2" t="str">
        <f>'Исходные данные'!A771</f>
        <v>27.02.2014</v>
      </c>
      <c r="C521" s="2">
        <f>'Исходные данные'!B771</f>
        <v>1132.67</v>
      </c>
      <c r="D521" s="6" t="str">
        <f>'Исходные данные'!A523</f>
        <v>05.03.2015</v>
      </c>
      <c r="E521" s="2">
        <f>'Исходные данные'!B523</f>
        <v>2239.44</v>
      </c>
      <c r="F521" s="13">
        <f t="shared" si="72"/>
        <v>1.9771336752981892</v>
      </c>
      <c r="G521" s="13">
        <f t="shared" si="73"/>
        <v>0.23443470526842414</v>
      </c>
      <c r="H521" s="13">
        <f t="shared" si="74"/>
        <v>6.7536429322368385E-4</v>
      </c>
      <c r="I521" s="13">
        <f t="shared" si="78"/>
        <v>0.68164815712684623</v>
      </c>
      <c r="J521" s="19">
        <f t="shared" si="75"/>
        <v>4.6036082586519908E-4</v>
      </c>
      <c r="K521" s="13">
        <f t="shared" si="79"/>
        <v>1.6375947853913471</v>
      </c>
      <c r="L521" s="13">
        <f t="shared" si="76"/>
        <v>0.4932285710605</v>
      </c>
      <c r="M521" s="13">
        <f t="shared" si="80"/>
        <v>0.24327442331038279</v>
      </c>
      <c r="N521" s="19">
        <f t="shared" si="77"/>
        <v>1.6429885895841596E-4</v>
      </c>
    </row>
    <row r="522" spans="1:14" x14ac:dyDescent="0.2">
      <c r="A522" s="5">
        <v>520</v>
      </c>
      <c r="B522" s="2" t="str">
        <f>'Исходные данные'!A772</f>
        <v>26.02.2014</v>
      </c>
      <c r="C522" s="2">
        <f>'Исходные данные'!B772</f>
        <v>1126.8800000000001</v>
      </c>
      <c r="D522" s="6" t="str">
        <f>'Исходные данные'!A524</f>
        <v>04.03.2015</v>
      </c>
      <c r="E522" s="2">
        <f>'Исходные данные'!B524</f>
        <v>2266.3000000000002</v>
      </c>
      <c r="F522" s="13">
        <f t="shared" si="72"/>
        <v>2.0111280704245349</v>
      </c>
      <c r="G522" s="13">
        <f t="shared" si="73"/>
        <v>0.23378038720396174</v>
      </c>
      <c r="H522" s="13">
        <f t="shared" si="74"/>
        <v>6.7347932036250632E-4</v>
      </c>
      <c r="I522" s="13">
        <f t="shared" si="78"/>
        <v>0.69869579370778456</v>
      </c>
      <c r="J522" s="19">
        <f t="shared" si="75"/>
        <v>4.7055716828646064E-4</v>
      </c>
      <c r="K522" s="13">
        <f t="shared" si="79"/>
        <v>1.6657512246280826</v>
      </c>
      <c r="L522" s="13">
        <f t="shared" si="76"/>
        <v>0.51027620764143844</v>
      </c>
      <c r="M522" s="13">
        <f t="shared" si="80"/>
        <v>0.2603818080849285</v>
      </c>
      <c r="N522" s="19">
        <f t="shared" si="77"/>
        <v>1.753617631437982E-4</v>
      </c>
    </row>
    <row r="523" spans="1:14" x14ac:dyDescent="0.2">
      <c r="A523" s="5">
        <v>521</v>
      </c>
      <c r="B523" s="2" t="str">
        <f>'Исходные данные'!A773</f>
        <v>25.02.2014</v>
      </c>
      <c r="C523" s="2">
        <f>'Исходные данные'!B773</f>
        <v>1126.56</v>
      </c>
      <c r="D523" s="6" t="str">
        <f>'Исходные данные'!A525</f>
        <v>03.03.2015</v>
      </c>
      <c r="E523" s="2">
        <f>'Исходные данные'!B525</f>
        <v>2271.96</v>
      </c>
      <c r="F523" s="13">
        <f t="shared" si="72"/>
        <v>2.0167234767788669</v>
      </c>
      <c r="G523" s="13">
        <f t="shared" si="73"/>
        <v>0.23312789537136641</v>
      </c>
      <c r="H523" s="13">
        <f t="shared" si="74"/>
        <v>6.7159960854743862E-4</v>
      </c>
      <c r="I523" s="13">
        <f t="shared" si="78"/>
        <v>0.70147415328143525</v>
      </c>
      <c r="J523" s="19">
        <f t="shared" si="75"/>
        <v>4.7110976674995784E-4</v>
      </c>
      <c r="K523" s="13">
        <f t="shared" si="79"/>
        <v>1.6703857156503539</v>
      </c>
      <c r="L523" s="13">
        <f t="shared" si="76"/>
        <v>0.51305456721508913</v>
      </c>
      <c r="M523" s="13">
        <f t="shared" si="80"/>
        <v>0.26322498894026253</v>
      </c>
      <c r="N523" s="19">
        <f t="shared" si="77"/>
        <v>1.7678179953218418E-4</v>
      </c>
    </row>
    <row r="524" spans="1:14" x14ac:dyDescent="0.2">
      <c r="A524" s="5">
        <v>522</v>
      </c>
      <c r="B524" s="2" t="str">
        <f>'Исходные данные'!A774</f>
        <v>24.02.2014</v>
      </c>
      <c r="C524" s="2">
        <f>'Исходные данные'!B774</f>
        <v>1126.22</v>
      </c>
      <c r="D524" s="6" t="str">
        <f>'Исходные данные'!A526</f>
        <v>02.03.2015</v>
      </c>
      <c r="E524" s="2">
        <f>'Исходные данные'!B526</f>
        <v>2216.71</v>
      </c>
      <c r="F524" s="13">
        <f t="shared" si="72"/>
        <v>1.9682744046456286</v>
      </c>
      <c r="G524" s="13">
        <f t="shared" si="73"/>
        <v>0.23247722467354062</v>
      </c>
      <c r="H524" s="13">
        <f t="shared" si="74"/>
        <v>6.697251430946579E-4</v>
      </c>
      <c r="I524" s="13">
        <f t="shared" si="78"/>
        <v>0.67715722216504148</v>
      </c>
      <c r="J524" s="19">
        <f t="shared" si="75"/>
        <v>4.5350921751206348E-4</v>
      </c>
      <c r="K524" s="13">
        <f t="shared" si="79"/>
        <v>1.630256942935745</v>
      </c>
      <c r="L524" s="13">
        <f t="shared" si="76"/>
        <v>0.48873763609869536</v>
      </c>
      <c r="M524" s="13">
        <f t="shared" si="80"/>
        <v>0.23886447693934088</v>
      </c>
      <c r="N524" s="19">
        <f t="shared" si="77"/>
        <v>1.5997354599843068E-4</v>
      </c>
    </row>
    <row r="525" spans="1:14" x14ac:dyDescent="0.2">
      <c r="A525" s="5">
        <v>523</v>
      </c>
      <c r="B525" s="2" t="str">
        <f>'Исходные данные'!A775</f>
        <v>21.02.2014</v>
      </c>
      <c r="C525" s="2">
        <f>'Исходные данные'!B775</f>
        <v>1130.32</v>
      </c>
      <c r="D525" s="6" t="str">
        <f>'Исходные данные'!A527</f>
        <v>27.02.2015</v>
      </c>
      <c r="E525" s="2">
        <f>'Исходные данные'!B527</f>
        <v>2206.44</v>
      </c>
      <c r="F525" s="13">
        <f t="shared" si="72"/>
        <v>1.9520489772807703</v>
      </c>
      <c r="G525" s="13">
        <f t="shared" si="73"/>
        <v>0.23182837002761353</v>
      </c>
      <c r="H525" s="13">
        <f t="shared" si="74"/>
        <v>6.6785590936132612E-4</v>
      </c>
      <c r="I525" s="13">
        <f t="shared" si="78"/>
        <v>0.66887957849619817</v>
      </c>
      <c r="J525" s="19">
        <f t="shared" si="75"/>
        <v>4.4671517914979893E-4</v>
      </c>
      <c r="K525" s="13">
        <f t="shared" si="79"/>
        <v>1.6168179551852426</v>
      </c>
      <c r="L525" s="13">
        <f t="shared" si="76"/>
        <v>0.48045999242985199</v>
      </c>
      <c r="M525" s="13">
        <f t="shared" si="80"/>
        <v>0.23084180432569354</v>
      </c>
      <c r="N525" s="19">
        <f t="shared" si="77"/>
        <v>1.5416906314654537E-4</v>
      </c>
    </row>
    <row r="526" spans="1:14" x14ac:dyDescent="0.2">
      <c r="A526" s="5">
        <v>524</v>
      </c>
      <c r="B526" s="2" t="str">
        <f>'Исходные данные'!A776</f>
        <v>20.02.2014</v>
      </c>
      <c r="C526" s="2">
        <f>'Исходные данные'!B776</f>
        <v>1120.1400000000001</v>
      </c>
      <c r="D526" s="6" t="str">
        <f>'Исходные данные'!A528</f>
        <v>26.02.2015</v>
      </c>
      <c r="E526" s="2">
        <f>'Исходные данные'!B528</f>
        <v>2262.79</v>
      </c>
      <c r="F526" s="13">
        <f t="shared" si="72"/>
        <v>2.0200957023229238</v>
      </c>
      <c r="G526" s="13">
        <f t="shared" si="73"/>
        <v>0.23118132636490046</v>
      </c>
      <c r="H526" s="13">
        <f t="shared" si="74"/>
        <v>6.6599189274547249E-4</v>
      </c>
      <c r="I526" s="13">
        <f t="shared" si="78"/>
        <v>0.70314488767842642</v>
      </c>
      <c r="J526" s="19">
        <f t="shared" si="75"/>
        <v>4.682887946192579E-4</v>
      </c>
      <c r="K526" s="13">
        <f t="shared" si="79"/>
        <v>1.6731788191390586</v>
      </c>
      <c r="L526" s="13">
        <f t="shared" si="76"/>
        <v>0.5147253016120803</v>
      </c>
      <c r="M526" s="13">
        <f t="shared" si="80"/>
        <v>0.26494213611964718</v>
      </c>
      <c r="N526" s="19">
        <f t="shared" si="77"/>
        <v>1.7644931470235244E-4</v>
      </c>
    </row>
    <row r="527" spans="1:14" x14ac:dyDescent="0.2">
      <c r="A527" s="5">
        <v>525</v>
      </c>
      <c r="B527" s="2" t="str">
        <f>'Исходные данные'!A777</f>
        <v>19.02.2014</v>
      </c>
      <c r="C527" s="2">
        <f>'Исходные данные'!B777</f>
        <v>1116.57</v>
      </c>
      <c r="D527" s="6" t="str">
        <f>'Исходные данные'!A529</f>
        <v>25.02.2015</v>
      </c>
      <c r="E527" s="2">
        <f>'Исходные данные'!B529</f>
        <v>2300.8200000000002</v>
      </c>
      <c r="F527" s="13">
        <f t="shared" si="72"/>
        <v>2.0606142024234937</v>
      </c>
      <c r="G527" s="13">
        <f t="shared" si="73"/>
        <v>0.230536088630864</v>
      </c>
      <c r="H527" s="13">
        <f t="shared" si="74"/>
        <v>6.6413307868588248E-4</v>
      </c>
      <c r="I527" s="13">
        <f t="shared" si="78"/>
        <v>0.72300409487792783</v>
      </c>
      <c r="J527" s="19">
        <f t="shared" si="75"/>
        <v>4.801709354337781E-4</v>
      </c>
      <c r="K527" s="13">
        <f t="shared" si="79"/>
        <v>1.7067389599153593</v>
      </c>
      <c r="L527" s="13">
        <f t="shared" si="76"/>
        <v>0.5345845088115817</v>
      </c>
      <c r="M527" s="13">
        <f t="shared" si="80"/>
        <v>0.2857805970613202</v>
      </c>
      <c r="N527" s="19">
        <f t="shared" si="77"/>
        <v>1.8979634775502424E-4</v>
      </c>
    </row>
    <row r="528" spans="1:14" x14ac:dyDescent="0.2">
      <c r="A528" s="5">
        <v>526</v>
      </c>
      <c r="B528" s="2" t="str">
        <f>'Исходные данные'!A778</f>
        <v>18.02.2014</v>
      </c>
      <c r="C528" s="2">
        <f>'Исходные данные'!B778</f>
        <v>1107.2</v>
      </c>
      <c r="D528" s="6" t="str">
        <f>'Исходные данные'!A530</f>
        <v>24.02.2015</v>
      </c>
      <c r="E528" s="2">
        <f>'Исходные данные'!B530</f>
        <v>2236.04</v>
      </c>
      <c r="F528" s="13">
        <f t="shared" si="72"/>
        <v>2.0195447976878613</v>
      </c>
      <c r="G528" s="13">
        <f t="shared" si="73"/>
        <v>0.2298926517850737</v>
      </c>
      <c r="H528" s="13">
        <f t="shared" si="74"/>
        <v>6.6227945266198092E-4</v>
      </c>
      <c r="I528" s="13">
        <f t="shared" si="78"/>
        <v>0.70287213833923334</v>
      </c>
      <c r="J528" s="19">
        <f t="shared" si="75"/>
        <v>4.6549777507066357E-4</v>
      </c>
      <c r="K528" s="13">
        <f t="shared" si="79"/>
        <v>1.6727225229518572</v>
      </c>
      <c r="L528" s="13">
        <f t="shared" si="76"/>
        <v>0.51445255227288733</v>
      </c>
      <c r="M528" s="13">
        <f t="shared" si="80"/>
        <v>0.26466142854008801</v>
      </c>
      <c r="N528" s="19">
        <f t="shared" si="77"/>
        <v>1.7527982603426746E-4</v>
      </c>
    </row>
    <row r="529" spans="1:14" x14ac:dyDescent="0.2">
      <c r="A529" s="5">
        <v>527</v>
      </c>
      <c r="B529" s="2" t="str">
        <f>'Исходные данные'!A779</f>
        <v>17.02.2014</v>
      </c>
      <c r="C529" s="2">
        <f>'Исходные данные'!B779</f>
        <v>1112.17</v>
      </c>
      <c r="D529" s="6" t="str">
        <f>'Исходные данные'!A531</f>
        <v>20.02.2015</v>
      </c>
      <c r="E529" s="2">
        <f>'Исходные данные'!B531</f>
        <v>2234.09</v>
      </c>
      <c r="F529" s="13">
        <f t="shared" si="72"/>
        <v>2.0087666453869462</v>
      </c>
      <c r="G529" s="13">
        <f t="shared" si="73"/>
        <v>0.2292510108011678</v>
      </c>
      <c r="H529" s="13">
        <f t="shared" si="74"/>
        <v>6.6043100019372205E-4</v>
      </c>
      <c r="I529" s="13">
        <f t="shared" si="78"/>
        <v>0.6975209244755497</v>
      </c>
      <c r="J529" s="19">
        <f t="shared" si="75"/>
        <v>4.6066444180743694E-4</v>
      </c>
      <c r="K529" s="13">
        <f t="shared" si="79"/>
        <v>1.6637953339485791</v>
      </c>
      <c r="L529" s="13">
        <f t="shared" si="76"/>
        <v>0.50910133840920357</v>
      </c>
      <c r="M529" s="13">
        <f t="shared" si="80"/>
        <v>0.25918417277004252</v>
      </c>
      <c r="N529" s="19">
        <f t="shared" si="77"/>
        <v>1.7117326245690164E-4</v>
      </c>
    </row>
    <row r="530" spans="1:14" x14ac:dyDescent="0.2">
      <c r="A530" s="5">
        <v>528</v>
      </c>
      <c r="B530" s="2" t="str">
        <f>'Исходные данные'!A780</f>
        <v>14.02.2014</v>
      </c>
      <c r="C530" s="2">
        <f>'Исходные данные'!B780</f>
        <v>1098.5999999999999</v>
      </c>
      <c r="D530" s="6" t="str">
        <f>'Исходные данные'!A532</f>
        <v>19.02.2015</v>
      </c>
      <c r="E530" s="2">
        <f>'Исходные данные'!B532</f>
        <v>2232.87</v>
      </c>
      <c r="F530" s="13">
        <f t="shared" si="72"/>
        <v>2.0324685963954123</v>
      </c>
      <c r="G530" s="13">
        <f t="shared" si="73"/>
        <v>0.22861116066681292</v>
      </c>
      <c r="H530" s="13">
        <f t="shared" si="74"/>
        <v>6.5858770684147346E-4</v>
      </c>
      <c r="I530" s="13">
        <f t="shared" si="78"/>
        <v>0.70925111159250043</v>
      </c>
      <c r="J530" s="19">
        <f t="shared" si="75"/>
        <v>4.6710406315847084E-4</v>
      </c>
      <c r="K530" s="13">
        <f t="shared" si="79"/>
        <v>1.6834268802926631</v>
      </c>
      <c r="L530" s="13">
        <f t="shared" si="76"/>
        <v>0.5208315255261543</v>
      </c>
      <c r="M530" s="13">
        <f t="shared" si="80"/>
        <v>0.27126547798190126</v>
      </c>
      <c r="N530" s="19">
        <f t="shared" si="77"/>
        <v>1.7865210908935656E-4</v>
      </c>
    </row>
    <row r="531" spans="1:14" x14ac:dyDescent="0.2">
      <c r="A531" s="5">
        <v>529</v>
      </c>
      <c r="B531" s="2" t="str">
        <f>'Исходные данные'!A781</f>
        <v>13.02.2014</v>
      </c>
      <c r="C531" s="2">
        <f>'Исходные данные'!B781</f>
        <v>1088.05</v>
      </c>
      <c r="D531" s="6" t="str">
        <f>'Исходные данные'!A533</f>
        <v>18.02.2015</v>
      </c>
      <c r="E531" s="2">
        <f>'Исходные данные'!B533</f>
        <v>2244.7800000000002</v>
      </c>
      <c r="F531" s="13">
        <f t="shared" si="72"/>
        <v>2.0631220991682371</v>
      </c>
      <c r="G531" s="13">
        <f t="shared" si="73"/>
        <v>0.22797309638366534</v>
      </c>
      <c r="H531" s="13">
        <f t="shared" si="74"/>
        <v>6.5674955820590412E-4</v>
      </c>
      <c r="I531" s="13">
        <f t="shared" si="78"/>
        <v>0.72422041758651889</v>
      </c>
      <c r="J531" s="19">
        <f t="shared" si="75"/>
        <v>4.7563143929364168E-4</v>
      </c>
      <c r="K531" s="13">
        <f t="shared" si="79"/>
        <v>1.7088161682917087</v>
      </c>
      <c r="L531" s="13">
        <f t="shared" si="76"/>
        <v>0.53580083152017288</v>
      </c>
      <c r="M531" s="13">
        <f t="shared" si="80"/>
        <v>0.28708253105770881</v>
      </c>
      <c r="N531" s="19">
        <f t="shared" si="77"/>
        <v>1.8854132544078302E-4</v>
      </c>
    </row>
    <row r="532" spans="1:14" x14ac:dyDescent="0.2">
      <c r="A532" s="5">
        <v>530</v>
      </c>
      <c r="B532" s="2" t="str">
        <f>'Исходные данные'!A782</f>
        <v>12.02.2014</v>
      </c>
      <c r="C532" s="2">
        <f>'Исходные данные'!B782</f>
        <v>1087.0899999999999</v>
      </c>
      <c r="D532" s="6" t="str">
        <f>'Исходные данные'!A534</f>
        <v>17.02.2015</v>
      </c>
      <c r="E532" s="2">
        <f>'Исходные данные'!B534</f>
        <v>2236.77</v>
      </c>
      <c r="F532" s="13">
        <f t="shared" si="72"/>
        <v>2.0575757297003929</v>
      </c>
      <c r="G532" s="13">
        <f t="shared" si="73"/>
        <v>0.22733681296733221</v>
      </c>
      <c r="H532" s="13">
        <f t="shared" si="74"/>
        <v>6.5491653992787342E-4</v>
      </c>
      <c r="I532" s="13">
        <f t="shared" si="78"/>
        <v>0.7215284595504966</v>
      </c>
      <c r="J532" s="19">
        <f t="shared" si="75"/>
        <v>4.7254092218829982E-4</v>
      </c>
      <c r="K532" s="13">
        <f t="shared" si="79"/>
        <v>1.7042222929094457</v>
      </c>
      <c r="L532" s="13">
        <f t="shared" si="76"/>
        <v>0.53310887348415048</v>
      </c>
      <c r="M532" s="13">
        <f t="shared" si="80"/>
        <v>0.28420507098754011</v>
      </c>
      <c r="N532" s="19">
        <f t="shared" si="77"/>
        <v>1.8613060172111541E-4</v>
      </c>
    </row>
    <row r="533" spans="1:14" x14ac:dyDescent="0.2">
      <c r="A533" s="5">
        <v>531</v>
      </c>
      <c r="B533" s="2" t="str">
        <f>'Исходные данные'!A783</f>
        <v>11.02.2014</v>
      </c>
      <c r="C533" s="2">
        <f>'Исходные данные'!B783</f>
        <v>1074.57</v>
      </c>
      <c r="D533" s="6" t="str">
        <f>'Исходные данные'!A535</f>
        <v>16.02.2015</v>
      </c>
      <c r="E533" s="2">
        <f>'Исходные данные'!B535</f>
        <v>2322.61</v>
      </c>
      <c r="F533" s="13">
        <f t="shared" si="72"/>
        <v>2.1614320146663317</v>
      </c>
      <c r="G533" s="13">
        <f t="shared" si="73"/>
        <v>0.22670230544733205</v>
      </c>
      <c r="H533" s="13">
        <f t="shared" si="74"/>
        <v>6.5308863768831645E-4</v>
      </c>
      <c r="I533" s="13">
        <f t="shared" si="78"/>
        <v>0.77077097178164156</v>
      </c>
      <c r="J533" s="19">
        <f t="shared" si="75"/>
        <v>5.0338176393057213E-4</v>
      </c>
      <c r="K533" s="13">
        <f t="shared" si="79"/>
        <v>1.7902430373918281</v>
      </c>
      <c r="L533" s="13">
        <f t="shared" si="76"/>
        <v>0.58235138571529543</v>
      </c>
      <c r="M533" s="13">
        <f t="shared" si="80"/>
        <v>0.33913313644452492</v>
      </c>
      <c r="N533" s="19">
        <f t="shared" si="77"/>
        <v>2.2148399807552072E-4</v>
      </c>
    </row>
    <row r="534" spans="1:14" x14ac:dyDescent="0.2">
      <c r="A534" s="5">
        <v>532</v>
      </c>
      <c r="B534" s="2" t="str">
        <f>'Исходные данные'!A784</f>
        <v>10.02.2014</v>
      </c>
      <c r="C534" s="2">
        <f>'Исходные данные'!B784</f>
        <v>1063.96</v>
      </c>
      <c r="D534" s="6" t="str">
        <f>'Исходные данные'!A536</f>
        <v>13.02.2015</v>
      </c>
      <c r="E534" s="2">
        <f>'Исходные данные'!B536</f>
        <v>2339.2199999999998</v>
      </c>
      <c r="F534" s="13">
        <f t="shared" si="72"/>
        <v>2.1985976916425427</v>
      </c>
      <c r="G534" s="13">
        <f t="shared" si="73"/>
        <v>0.22606956886705654</v>
      </c>
      <c r="H534" s="13">
        <f t="shared" si="74"/>
        <v>6.5126583720813468E-4</v>
      </c>
      <c r="I534" s="13">
        <f t="shared" si="78"/>
        <v>0.78781974424055368</v>
      </c>
      <c r="J534" s="19">
        <f t="shared" si="75"/>
        <v>5.1308008530192271E-4</v>
      </c>
      <c r="K534" s="13">
        <f t="shared" si="79"/>
        <v>1.8210261450654168</v>
      </c>
      <c r="L534" s="13">
        <f t="shared" si="76"/>
        <v>0.59940015817420744</v>
      </c>
      <c r="M534" s="13">
        <f t="shared" si="80"/>
        <v>0.35928054961926503</v>
      </c>
      <c r="N534" s="19">
        <f t="shared" si="77"/>
        <v>2.3398714794038941E-4</v>
      </c>
    </row>
    <row r="535" spans="1:14" x14ac:dyDescent="0.2">
      <c r="A535" s="5">
        <v>533</v>
      </c>
      <c r="B535" s="2" t="str">
        <f>'Исходные данные'!A785</f>
        <v>07.02.2014</v>
      </c>
      <c r="C535" s="2">
        <f>'Исходные данные'!B785</f>
        <v>1049.6099999999999</v>
      </c>
      <c r="D535" s="6" t="str">
        <f>'Исходные данные'!A537</f>
        <v>12.02.2015</v>
      </c>
      <c r="E535" s="2">
        <f>'Исходные данные'!B537</f>
        <v>2311.3000000000002</v>
      </c>
      <c r="F535" s="13">
        <f t="shared" si="72"/>
        <v>2.2020560017530326</v>
      </c>
      <c r="G535" s="13">
        <f t="shared" si="73"/>
        <v>0.22543859828373108</v>
      </c>
      <c r="H535" s="13">
        <f t="shared" si="74"/>
        <v>6.4944812424808215E-4</v>
      </c>
      <c r="I535" s="13">
        <f t="shared" si="78"/>
        <v>0.78939147019918043</v>
      </c>
      <c r="J535" s="19">
        <f t="shared" si="75"/>
        <v>5.1266880961829361E-4</v>
      </c>
      <c r="K535" s="13">
        <f t="shared" si="79"/>
        <v>1.8238905495687443</v>
      </c>
      <c r="L535" s="13">
        <f t="shared" si="76"/>
        <v>0.60097188413283431</v>
      </c>
      <c r="M535" s="13">
        <f t="shared" si="80"/>
        <v>0.36116720551816894</v>
      </c>
      <c r="N535" s="19">
        <f t="shared" si="77"/>
        <v>2.3455936416369642E-4</v>
      </c>
    </row>
    <row r="536" spans="1:14" x14ac:dyDescent="0.2">
      <c r="A536" s="5">
        <v>534</v>
      </c>
      <c r="B536" s="2" t="str">
        <f>'Исходные данные'!A786</f>
        <v>06.02.2014</v>
      </c>
      <c r="C536" s="2">
        <f>'Исходные данные'!B786</f>
        <v>1043.51</v>
      </c>
      <c r="D536" s="6" t="str">
        <f>'Исходные данные'!A538</f>
        <v>11.02.2015</v>
      </c>
      <c r="E536" s="2">
        <f>'Исходные данные'!B538</f>
        <v>2281.7800000000002</v>
      </c>
      <c r="F536" s="13">
        <f t="shared" si="72"/>
        <v>2.1866393230539241</v>
      </c>
      <c r="G536" s="13">
        <f t="shared" si="73"/>
        <v>0.22480938876837706</v>
      </c>
      <c r="H536" s="13">
        <f t="shared" si="74"/>
        <v>6.4763548460865618E-4</v>
      </c>
      <c r="I536" s="13">
        <f t="shared" si="78"/>
        <v>0.78236580950875423</v>
      </c>
      <c r="J536" s="19">
        <f t="shared" si="75"/>
        <v>5.0668786018244559E-4</v>
      </c>
      <c r="K536" s="13">
        <f t="shared" si="79"/>
        <v>1.8111214217342764</v>
      </c>
      <c r="L536" s="13">
        <f t="shared" si="76"/>
        <v>0.59394622344240811</v>
      </c>
      <c r="M536" s="13">
        <f t="shared" si="80"/>
        <v>0.35277211634149913</v>
      </c>
      <c r="N536" s="19">
        <f t="shared" si="77"/>
        <v>2.2846774052324802E-4</v>
      </c>
    </row>
    <row r="537" spans="1:14" x14ac:dyDescent="0.2">
      <c r="A537" s="5">
        <v>535</v>
      </c>
      <c r="B537" s="2" t="str">
        <f>'Исходные данные'!A787</f>
        <v>05.02.2014</v>
      </c>
      <c r="C537" s="2">
        <f>'Исходные данные'!B787</f>
        <v>1060.58</v>
      </c>
      <c r="D537" s="6" t="str">
        <f>'Исходные данные'!A539</f>
        <v>10.02.2015</v>
      </c>
      <c r="E537" s="2">
        <f>'Исходные данные'!B539</f>
        <v>2259.11</v>
      </c>
      <c r="F537" s="13">
        <f t="shared" si="72"/>
        <v>2.1300703388711839</v>
      </c>
      <c r="G537" s="13">
        <f t="shared" si="73"/>
        <v>0.22418193540577247</v>
      </c>
      <c r="H537" s="13">
        <f t="shared" si="74"/>
        <v>6.4582790412998482E-4</v>
      </c>
      <c r="I537" s="13">
        <f t="shared" si="78"/>
        <v>0.75615500212030617</v>
      </c>
      <c r="J537" s="19">
        <f t="shared" si="75"/>
        <v>4.8834600021676158E-4</v>
      </c>
      <c r="K537" s="13">
        <f t="shared" si="79"/>
        <v>1.7642671929737603</v>
      </c>
      <c r="L537" s="13">
        <f t="shared" si="76"/>
        <v>0.56773541605395994</v>
      </c>
      <c r="M537" s="13">
        <f t="shared" si="80"/>
        <v>0.32232350264196313</v>
      </c>
      <c r="N537" s="19">
        <f t="shared" si="77"/>
        <v>2.0816551216309469E-4</v>
      </c>
    </row>
    <row r="538" spans="1:14" x14ac:dyDescent="0.2">
      <c r="A538" s="5">
        <v>536</v>
      </c>
      <c r="B538" s="2" t="str">
        <f>'Исходные данные'!A788</f>
        <v>04.02.2014</v>
      </c>
      <c r="C538" s="2">
        <f>'Исходные данные'!B788</f>
        <v>1046.8499999999999</v>
      </c>
      <c r="D538" s="6" t="str">
        <f>'Исходные данные'!A540</f>
        <v>09.02.2015</v>
      </c>
      <c r="E538" s="2">
        <f>'Исходные данные'!B540</f>
        <v>2275.12</v>
      </c>
      <c r="F538" s="13">
        <f t="shared" si="72"/>
        <v>2.17330085494579</v>
      </c>
      <c r="G538" s="13">
        <f t="shared" si="73"/>
        <v>0.22355623329441413</v>
      </c>
      <c r="H538" s="13">
        <f t="shared" si="74"/>
        <v>6.4402536869171746E-4</v>
      </c>
      <c r="I538" s="13">
        <f t="shared" si="78"/>
        <v>0.77624714311544041</v>
      </c>
      <c r="J538" s="19">
        <f t="shared" si="75"/>
        <v>4.9992285254081385E-4</v>
      </c>
      <c r="K538" s="13">
        <f t="shared" si="79"/>
        <v>1.8000736073695269</v>
      </c>
      <c r="L538" s="13">
        <f t="shared" si="76"/>
        <v>0.58782755704909428</v>
      </c>
      <c r="M538" s="13">
        <f t="shared" si="80"/>
        <v>0.34554123682630633</v>
      </c>
      <c r="N538" s="19">
        <f t="shared" si="77"/>
        <v>2.2253732244525398E-4</v>
      </c>
    </row>
    <row r="539" spans="1:14" x14ac:dyDescent="0.2">
      <c r="A539" s="5">
        <v>537</v>
      </c>
      <c r="B539" s="2" t="str">
        <f>'Исходные данные'!A789</f>
        <v>03.02.2014</v>
      </c>
      <c r="C539" s="2">
        <f>'Исходные данные'!B789</f>
        <v>1069.23</v>
      </c>
      <c r="D539" s="6" t="str">
        <f>'Исходные данные'!A541</f>
        <v>06.02.2015</v>
      </c>
      <c r="E539" s="2">
        <f>'Исходные данные'!B541</f>
        <v>2375.5</v>
      </c>
      <c r="F539" s="13">
        <f t="shared" si="72"/>
        <v>2.2216922458217594</v>
      </c>
      <c r="G539" s="13">
        <f t="shared" si="73"/>
        <v>0.22293227754647901</v>
      </c>
      <c r="H539" s="13">
        <f t="shared" si="74"/>
        <v>6.4222786421291357E-4</v>
      </c>
      <c r="I539" s="13">
        <f t="shared" si="78"/>
        <v>0.79826917839444878</v>
      </c>
      <c r="J539" s="19">
        <f t="shared" si="75"/>
        <v>5.1267070950726415E-4</v>
      </c>
      <c r="K539" s="13">
        <f t="shared" si="79"/>
        <v>1.8401546045961661</v>
      </c>
      <c r="L539" s="13">
        <f t="shared" si="76"/>
        <v>0.60984959232810254</v>
      </c>
      <c r="M539" s="13">
        <f t="shared" si="80"/>
        <v>0.37191652526275298</v>
      </c>
      <c r="N539" s="19">
        <f t="shared" si="77"/>
        <v>2.3885515568498596E-4</v>
      </c>
    </row>
    <row r="540" spans="1:14" x14ac:dyDescent="0.2">
      <c r="A540" s="5">
        <v>538</v>
      </c>
      <c r="B540" s="2" t="str">
        <f>'Исходные данные'!A790</f>
        <v>31.01.2014</v>
      </c>
      <c r="C540" s="2">
        <f>'Исходные данные'!B790</f>
        <v>1073.99</v>
      </c>
      <c r="D540" s="6" t="str">
        <f>'Исходные данные'!A542</f>
        <v>05.02.2015</v>
      </c>
      <c r="E540" s="2">
        <f>'Исходные данные'!B542</f>
        <v>2249.7399999999998</v>
      </c>
      <c r="F540" s="13">
        <f t="shared" si="72"/>
        <v>2.0947494855631801</v>
      </c>
      <c r="G540" s="13">
        <f t="shared" si="73"/>
        <v>0.22231006328778649</v>
      </c>
      <c r="H540" s="13">
        <f t="shared" si="74"/>
        <v>6.40435376651934E-4</v>
      </c>
      <c r="I540" s="13">
        <f t="shared" si="78"/>
        <v>0.73943396892735469</v>
      </c>
      <c r="J540" s="19">
        <f t="shared" si="75"/>
        <v>4.7355967239922487E-4</v>
      </c>
      <c r="K540" s="13">
        <f t="shared" si="79"/>
        <v>1.7350120920590302</v>
      </c>
      <c r="L540" s="13">
        <f t="shared" si="76"/>
        <v>0.55101438286100846</v>
      </c>
      <c r="M540" s="13">
        <f t="shared" si="80"/>
        <v>0.30361685011969813</v>
      </c>
      <c r="N540" s="19">
        <f t="shared" si="77"/>
        <v>1.9444697176428268E-4</v>
      </c>
    </row>
    <row r="541" spans="1:14" x14ac:dyDescent="0.2">
      <c r="A541" s="5">
        <v>539</v>
      </c>
      <c r="B541" s="2" t="str">
        <f>'Исходные данные'!A791</f>
        <v>30.01.2014</v>
      </c>
      <c r="C541" s="2">
        <f>'Исходные данные'!B791</f>
        <v>1035.27</v>
      </c>
      <c r="D541" s="6" t="str">
        <f>'Исходные данные'!A543</f>
        <v>04.02.2015</v>
      </c>
      <c r="E541" s="2">
        <f>'Исходные данные'!B543</f>
        <v>2330.75</v>
      </c>
      <c r="F541" s="13">
        <f t="shared" si="72"/>
        <v>2.251345059742869</v>
      </c>
      <c r="G541" s="13">
        <f t="shared" si="73"/>
        <v>0.22168958565775976</v>
      </c>
      <c r="H541" s="13">
        <f t="shared" si="74"/>
        <v>6.3864789200632959E-4</v>
      </c>
      <c r="I541" s="13">
        <f t="shared" si="78"/>
        <v>0.8115278419326647</v>
      </c>
      <c r="J541" s="19">
        <f t="shared" si="75"/>
        <v>5.182805455547422E-4</v>
      </c>
      <c r="K541" s="13">
        <f t="shared" si="79"/>
        <v>1.8647150549370191</v>
      </c>
      <c r="L541" s="13">
        <f t="shared" si="76"/>
        <v>0.62310825586631857</v>
      </c>
      <c r="M541" s="13">
        <f t="shared" si="80"/>
        <v>0.38826389852876569</v>
      </c>
      <c r="N541" s="19">
        <f t="shared" si="77"/>
        <v>2.4796392033755565E-4</v>
      </c>
    </row>
    <row r="542" spans="1:14" x14ac:dyDescent="0.2">
      <c r="A542" s="5">
        <v>540</v>
      </c>
      <c r="B542" s="2" t="str">
        <f>'Исходные данные'!A792</f>
        <v>29.01.2014</v>
      </c>
      <c r="C542" s="2">
        <f>'Исходные данные'!B792</f>
        <v>1047.94</v>
      </c>
      <c r="D542" s="6" t="str">
        <f>'Исходные данные'!A544</f>
        <v>03.02.2015</v>
      </c>
      <c r="E542" s="2">
        <f>'Исходные данные'!B544</f>
        <v>2372.62</v>
      </c>
      <c r="F542" s="13">
        <f t="shared" si="72"/>
        <v>2.2640800045804146</v>
      </c>
      <c r="G542" s="13">
        <f t="shared" si="73"/>
        <v>0.22107083980938821</v>
      </c>
      <c r="H542" s="13">
        <f t="shared" si="74"/>
        <v>6.3686539631273298E-4</v>
      </c>
      <c r="I542" s="13">
        <f t="shared" si="78"/>
        <v>0.81716849742877151</v>
      </c>
      <c r="J542" s="19">
        <f t="shared" si="75"/>
        <v>5.2042633896925506E-4</v>
      </c>
      <c r="K542" s="13">
        <f t="shared" si="79"/>
        <v>1.8752629908296521</v>
      </c>
      <c r="L542" s="13">
        <f t="shared" si="76"/>
        <v>0.62874891136242539</v>
      </c>
      <c r="M542" s="13">
        <f t="shared" si="80"/>
        <v>0.39532519353943518</v>
      </c>
      <c r="N542" s="19">
        <f t="shared" si="77"/>
        <v>2.5176893605590025E-4</v>
      </c>
    </row>
    <row r="543" spans="1:14" x14ac:dyDescent="0.2">
      <c r="A543" s="5">
        <v>541</v>
      </c>
      <c r="B543" s="2" t="str">
        <f>'Исходные данные'!A793</f>
        <v>28.01.2014</v>
      </c>
      <c r="C543" s="2">
        <f>'Исходные данные'!B793</f>
        <v>1051.2</v>
      </c>
      <c r="D543" s="6" t="str">
        <f>'Исходные данные'!A545</f>
        <v>02.02.2015</v>
      </c>
      <c r="E543" s="2">
        <f>'Исходные данные'!B545</f>
        <v>2328.83</v>
      </c>
      <c r="F543" s="13">
        <f t="shared" si="72"/>
        <v>2.2154014459665143</v>
      </c>
      <c r="G543" s="13">
        <f t="shared" si="73"/>
        <v>0.22045382090918944</v>
      </c>
      <c r="H543" s="13">
        <f t="shared" si="74"/>
        <v>6.3508787564674945E-4</v>
      </c>
      <c r="I543" s="13">
        <f t="shared" si="78"/>
        <v>0.79543362678916818</v>
      </c>
      <c r="J543" s="19">
        <f t="shared" si="75"/>
        <v>5.0517025225552212E-4</v>
      </c>
      <c r="K543" s="13">
        <f t="shared" si="79"/>
        <v>1.834944142012074</v>
      </c>
      <c r="L543" s="13">
        <f t="shared" si="76"/>
        <v>0.60701404072282206</v>
      </c>
      <c r="M543" s="13">
        <f t="shared" si="80"/>
        <v>0.36846604563464802</v>
      </c>
      <c r="N543" s="19">
        <f t="shared" si="77"/>
        <v>2.3400831817006686E-4</v>
      </c>
    </row>
    <row r="544" spans="1:14" x14ac:dyDescent="0.2">
      <c r="A544" s="5">
        <v>542</v>
      </c>
      <c r="B544" s="2" t="str">
        <f>'Исходные данные'!A794</f>
        <v>27.01.2014</v>
      </c>
      <c r="C544" s="2">
        <f>'Исходные данные'!B794</f>
        <v>1047.5</v>
      </c>
      <c r="D544" s="6" t="str">
        <f>'Исходные данные'!A546</f>
        <v>30.01.2015</v>
      </c>
      <c r="E544" s="2">
        <f>'Исходные данные'!B546</f>
        <v>2340.42</v>
      </c>
      <c r="F544" s="13">
        <f t="shared" si="72"/>
        <v>2.2342911694510739</v>
      </c>
      <c r="G544" s="13">
        <f t="shared" si="73"/>
        <v>0.2198385241371715</v>
      </c>
      <c r="H544" s="13">
        <f t="shared" si="74"/>
        <v>6.3331531612284737E-4</v>
      </c>
      <c r="I544" s="13">
        <f t="shared" si="78"/>
        <v>0.8039240276290448</v>
      </c>
      <c r="J544" s="19">
        <f t="shared" si="75"/>
        <v>5.0913739969664124E-4</v>
      </c>
      <c r="K544" s="13">
        <f t="shared" si="79"/>
        <v>1.8505898785964421</v>
      </c>
      <c r="L544" s="13">
        <f t="shared" si="76"/>
        <v>0.61550444156269868</v>
      </c>
      <c r="M544" s="13">
        <f t="shared" si="80"/>
        <v>0.37884571758340968</v>
      </c>
      <c r="N544" s="19">
        <f t="shared" si="77"/>
        <v>2.3992879539312407E-4</v>
      </c>
    </row>
    <row r="545" spans="1:14" x14ac:dyDescent="0.2">
      <c r="A545" s="5">
        <v>543</v>
      </c>
      <c r="B545" s="2" t="str">
        <f>'Исходные данные'!A795</f>
        <v>24.01.2014</v>
      </c>
      <c r="C545" s="2">
        <f>'Исходные данные'!B795</f>
        <v>1061.47</v>
      </c>
      <c r="D545" s="6" t="str">
        <f>'Исходные данные'!A547</f>
        <v>29.01.2015</v>
      </c>
      <c r="E545" s="2">
        <f>'Исходные данные'!B547</f>
        <v>2266.0500000000002</v>
      </c>
      <c r="F545" s="13">
        <f t="shared" si="72"/>
        <v>2.1348224631878434</v>
      </c>
      <c r="G545" s="13">
        <f t="shared" si="73"/>
        <v>0.21922494468679538</v>
      </c>
      <c r="H545" s="13">
        <f t="shared" si="74"/>
        <v>6.3154770389425104E-4</v>
      </c>
      <c r="I545" s="13">
        <f t="shared" si="78"/>
        <v>0.75838348780745457</v>
      </c>
      <c r="J545" s="19">
        <f t="shared" si="75"/>
        <v>4.7895535039611163E-4</v>
      </c>
      <c r="K545" s="13">
        <f t="shared" si="79"/>
        <v>1.7682032212240097</v>
      </c>
      <c r="L545" s="13">
        <f t="shared" si="76"/>
        <v>0.56996390174110845</v>
      </c>
      <c r="M545" s="13">
        <f t="shared" si="80"/>
        <v>0.32485884928794806</v>
      </c>
      <c r="N545" s="19">
        <f t="shared" si="77"/>
        <v>2.0516386035753214E-4</v>
      </c>
    </row>
    <row r="546" spans="1:14" x14ac:dyDescent="0.2">
      <c r="A546" s="5">
        <v>544</v>
      </c>
      <c r="B546" s="2" t="str">
        <f>'Исходные данные'!A796</f>
        <v>23.01.2014</v>
      </c>
      <c r="C546" s="2">
        <f>'Исходные данные'!B796</f>
        <v>1060.48</v>
      </c>
      <c r="D546" s="6" t="str">
        <f>'Исходные данные'!A548</f>
        <v>28.01.2015</v>
      </c>
      <c r="E546" s="2">
        <f>'Исходные данные'!B548</f>
        <v>2303.4299999999998</v>
      </c>
      <c r="F546" s="13">
        <f t="shared" si="72"/>
        <v>2.1720635938442969</v>
      </c>
      <c r="G546" s="13">
        <f t="shared" si="73"/>
        <v>0.21861307776493721</v>
      </c>
      <c r="H546" s="13">
        <f t="shared" si="74"/>
        <v>6.2978502515283121E-4</v>
      </c>
      <c r="I546" s="13">
        <f t="shared" si="78"/>
        <v>0.77567768057690778</v>
      </c>
      <c r="J546" s="19">
        <f t="shared" si="75"/>
        <v>4.8851018757261765E-4</v>
      </c>
      <c r="K546" s="13">
        <f t="shared" si="79"/>
        <v>1.7990488246988927</v>
      </c>
      <c r="L546" s="13">
        <f t="shared" si="76"/>
        <v>0.58725809451056155</v>
      </c>
      <c r="M546" s="13">
        <f t="shared" si="80"/>
        <v>0.34487206956817579</v>
      </c>
      <c r="N546" s="19">
        <f t="shared" si="77"/>
        <v>2.1719526500750254E-4</v>
      </c>
    </row>
    <row r="547" spans="1:14" x14ac:dyDescent="0.2">
      <c r="A547" s="5">
        <v>545</v>
      </c>
      <c r="B547" s="2" t="str">
        <f>'Исходные данные'!A797</f>
        <v>22.01.2014</v>
      </c>
      <c r="C547" s="2">
        <f>'Исходные данные'!B797</f>
        <v>1055.9100000000001</v>
      </c>
      <c r="D547" s="6" t="str">
        <f>'Исходные данные'!A549</f>
        <v>27.01.2015</v>
      </c>
      <c r="E547" s="2">
        <f>'Исходные данные'!B549</f>
        <v>2283.87</v>
      </c>
      <c r="F547" s="13">
        <f t="shared" si="72"/>
        <v>2.1629400232974398</v>
      </c>
      <c r="G547" s="13">
        <f t="shared" si="73"/>
        <v>0.21800291859185081</v>
      </c>
      <c r="H547" s="13">
        <f t="shared" si="74"/>
        <v>6.2802726612899706E-4</v>
      </c>
      <c r="I547" s="13">
        <f t="shared" si="78"/>
        <v>0.77146841810633227</v>
      </c>
      <c r="J547" s="19">
        <f t="shared" si="75"/>
        <v>4.845032015281819E-4</v>
      </c>
      <c r="K547" s="13">
        <f t="shared" si="79"/>
        <v>1.791492071334996</v>
      </c>
      <c r="L547" s="13">
        <f t="shared" si="76"/>
        <v>0.58304883203998614</v>
      </c>
      <c r="M547" s="13">
        <f t="shared" si="80"/>
        <v>0.3399459405431921</v>
      </c>
      <c r="N547" s="19">
        <f t="shared" si="77"/>
        <v>2.1349531967099152E-4</v>
      </c>
    </row>
    <row r="548" spans="1:14" x14ac:dyDescent="0.2">
      <c r="A548" s="5">
        <v>546</v>
      </c>
      <c r="B548" s="2" t="str">
        <f>'Исходные данные'!A798</f>
        <v>21.01.2014</v>
      </c>
      <c r="C548" s="2">
        <f>'Исходные данные'!B798</f>
        <v>1042.6099999999999</v>
      </c>
      <c r="D548" s="6" t="str">
        <f>'Исходные данные'!A550</f>
        <v>26.01.2015</v>
      </c>
      <c r="E548" s="2">
        <f>'Исходные данные'!B550</f>
        <v>2211.12</v>
      </c>
      <c r="F548" s="13">
        <f t="shared" si="72"/>
        <v>2.1207546445938559</v>
      </c>
      <c r="G548" s="13">
        <f t="shared" si="73"/>
        <v>0.21739446240113092</v>
      </c>
      <c r="H548" s="13">
        <f t="shared" si="74"/>
        <v>6.2627441309159122E-4</v>
      </c>
      <c r="I548" s="13">
        <f t="shared" si="78"/>
        <v>0.75177198977467785</v>
      </c>
      <c r="J548" s="19">
        <f t="shared" si="75"/>
        <v>4.7081556167483411E-4</v>
      </c>
      <c r="K548" s="13">
        <f t="shared" si="79"/>
        <v>1.756551309843829</v>
      </c>
      <c r="L548" s="13">
        <f t="shared" si="76"/>
        <v>0.56335240370833173</v>
      </c>
      <c r="M548" s="13">
        <f t="shared" si="80"/>
        <v>0.31736593076395531</v>
      </c>
      <c r="N548" s="19">
        <f t="shared" si="77"/>
        <v>1.9875816202446269E-4</v>
      </c>
    </row>
    <row r="549" spans="1:14" x14ac:dyDescent="0.2">
      <c r="A549" s="5">
        <v>547</v>
      </c>
      <c r="B549" s="2" t="str">
        <f>'Исходные данные'!A799</f>
        <v>20.01.2014</v>
      </c>
      <c r="C549" s="2">
        <f>'Исходные данные'!B799</f>
        <v>1036.3599999999999</v>
      </c>
      <c r="D549" s="6" t="str">
        <f>'Исходные данные'!A551</f>
        <v>23.01.2015</v>
      </c>
      <c r="E549" s="2">
        <f>'Исходные данные'!B551</f>
        <v>2275.62</v>
      </c>
      <c r="F549" s="13">
        <f t="shared" si="72"/>
        <v>2.1957813887066271</v>
      </c>
      <c r="G549" s="13">
        <f t="shared" si="73"/>
        <v>0.21678770443967524</v>
      </c>
      <c r="H549" s="13">
        <f t="shared" si="74"/>
        <v>6.2452645234777916E-4</v>
      </c>
      <c r="I549" s="13">
        <f t="shared" si="78"/>
        <v>0.78653796892258154</v>
      </c>
      <c r="J549" s="19">
        <f t="shared" si="75"/>
        <v>4.9121376736804758E-4</v>
      </c>
      <c r="K549" s="13">
        <f t="shared" si="79"/>
        <v>1.8186934939859483</v>
      </c>
      <c r="L549" s="13">
        <f t="shared" si="76"/>
        <v>0.59811838285623531</v>
      </c>
      <c r="M549" s="13">
        <f t="shared" si="80"/>
        <v>0.35774559991055821</v>
      </c>
      <c r="N549" s="19">
        <f t="shared" si="77"/>
        <v>2.234215903551689E-4</v>
      </c>
    </row>
    <row r="550" spans="1:14" x14ac:dyDescent="0.2">
      <c r="A550" s="5">
        <v>548</v>
      </c>
      <c r="B550" s="2" t="str">
        <f>'Исходные данные'!A800</f>
        <v>17.01.2014</v>
      </c>
      <c r="C550" s="2">
        <f>'Исходные данные'!B800</f>
        <v>1041.6099999999999</v>
      </c>
      <c r="D550" s="6" t="str">
        <f>'Исходные данные'!A552</f>
        <v>22.01.2015</v>
      </c>
      <c r="E550" s="2">
        <f>'Исходные данные'!B552</f>
        <v>2239.52</v>
      </c>
      <c r="F550" s="13">
        <f t="shared" si="72"/>
        <v>2.1500561630552704</v>
      </c>
      <c r="G550" s="13">
        <f t="shared" si="73"/>
        <v>0.21618263996764758</v>
      </c>
      <c r="H550" s="13">
        <f t="shared" si="74"/>
        <v>6.2278337024294385E-4</v>
      </c>
      <c r="I550" s="13">
        <f t="shared" si="78"/>
        <v>0.7654939641496773</v>
      </c>
      <c r="J550" s="19">
        <f t="shared" si="75"/>
        <v>4.7673691089376727E-4</v>
      </c>
      <c r="K550" s="13">
        <f t="shared" si="79"/>
        <v>1.7808207937112888</v>
      </c>
      <c r="L550" s="13">
        <f t="shared" si="76"/>
        <v>0.57707437808333117</v>
      </c>
      <c r="M550" s="13">
        <f t="shared" si="80"/>
        <v>0.33301483784026359</v>
      </c>
      <c r="N550" s="19">
        <f t="shared" si="77"/>
        <v>2.0739610305106678E-4</v>
      </c>
    </row>
    <row r="551" spans="1:14" x14ac:dyDescent="0.2">
      <c r="A551" s="5">
        <v>549</v>
      </c>
      <c r="B551" s="2" t="str">
        <f>'Исходные данные'!A801</f>
        <v>16.01.2014</v>
      </c>
      <c r="C551" s="2">
        <f>'Исходные данные'!B801</f>
        <v>1040.18</v>
      </c>
      <c r="D551" s="6" t="str">
        <f>'Исходные данные'!A553</f>
        <v>21.01.2015</v>
      </c>
      <c r="E551" s="2">
        <f>'Исходные данные'!B553</f>
        <v>2211.13</v>
      </c>
      <c r="F551" s="13">
        <f t="shared" si="72"/>
        <v>2.1257186256224885</v>
      </c>
      <c r="G551" s="13">
        <f t="shared" si="73"/>
        <v>0.21557926425844084</v>
      </c>
      <c r="H551" s="13">
        <f t="shared" si="74"/>
        <v>6.2104515316057903E-4</v>
      </c>
      <c r="I551" s="13">
        <f t="shared" si="78"/>
        <v>0.75410992197103088</v>
      </c>
      <c r="J551" s="19">
        <f t="shared" si="75"/>
        <v>4.6833631199041118E-4</v>
      </c>
      <c r="K551" s="13">
        <f t="shared" si="79"/>
        <v>1.7606628120395742</v>
      </c>
      <c r="L551" s="13">
        <f t="shared" si="76"/>
        <v>0.56569033590468465</v>
      </c>
      <c r="M551" s="13">
        <f t="shared" si="80"/>
        <v>0.32000555613595505</v>
      </c>
      <c r="N551" s="19">
        <f t="shared" si="77"/>
        <v>1.9873789962269046E-4</v>
      </c>
    </row>
    <row r="552" spans="1:14" x14ac:dyDescent="0.2">
      <c r="A552" s="5">
        <v>550</v>
      </c>
      <c r="B552" s="2" t="str">
        <f>'Исходные данные'!A802</f>
        <v>15.01.2014</v>
      </c>
      <c r="C552" s="2">
        <f>'Исходные данные'!B802</f>
        <v>1028.45</v>
      </c>
      <c r="D552" s="6" t="str">
        <f>'Исходные данные'!A554</f>
        <v>20.01.2015</v>
      </c>
      <c r="E552" s="2">
        <f>'Исходные данные'!B554</f>
        <v>2194.71</v>
      </c>
      <c r="F552" s="13">
        <f t="shared" si="72"/>
        <v>2.1339977636248721</v>
      </c>
      <c r="G552" s="13">
        <f t="shared" si="73"/>
        <v>0.21497757259864034</v>
      </c>
      <c r="H552" s="13">
        <f t="shared" si="74"/>
        <v>6.1931178752218309E-4</v>
      </c>
      <c r="I552" s="13">
        <f t="shared" si="78"/>
        <v>0.75799710490566297</v>
      </c>
      <c r="J552" s="19">
        <f t="shared" si="75"/>
        <v>4.6943654197576586E-4</v>
      </c>
      <c r="K552" s="13">
        <f t="shared" si="79"/>
        <v>1.7675201497045119</v>
      </c>
      <c r="L552" s="13">
        <f t="shared" si="76"/>
        <v>0.56957751883931684</v>
      </c>
      <c r="M552" s="13">
        <f t="shared" si="80"/>
        <v>0.32441854996715247</v>
      </c>
      <c r="N552" s="19">
        <f t="shared" si="77"/>
        <v>2.0091623208551187E-4</v>
      </c>
    </row>
    <row r="553" spans="1:14" x14ac:dyDescent="0.2">
      <c r="A553" s="5">
        <v>551</v>
      </c>
      <c r="B553" s="2" t="str">
        <f>'Исходные данные'!A803</f>
        <v>14.01.2014</v>
      </c>
      <c r="C553" s="2">
        <f>'Исходные данные'!B803</f>
        <v>1005.96</v>
      </c>
      <c r="D553" s="6" t="str">
        <f>'Исходные данные'!A555</f>
        <v>19.01.2015</v>
      </c>
      <c r="E553" s="2">
        <f>'Исходные данные'!B555</f>
        <v>2201.23</v>
      </c>
      <c r="F553" s="13">
        <f t="shared" si="72"/>
        <v>2.1881883971529681</v>
      </c>
      <c r="G553" s="13">
        <f t="shared" si="73"/>
        <v>0.21437756028798652</v>
      </c>
      <c r="H553" s="13">
        <f t="shared" si="74"/>
        <v>6.175832597871524E-4</v>
      </c>
      <c r="I553" s="13">
        <f t="shared" si="78"/>
        <v>0.78307398558463903</v>
      </c>
      <c r="J553" s="19">
        <f t="shared" si="75"/>
        <v>4.8361338467187896E-4</v>
      </c>
      <c r="K553" s="13">
        <f t="shared" si="79"/>
        <v>1.812404468853686</v>
      </c>
      <c r="L553" s="13">
        <f t="shared" si="76"/>
        <v>0.59465439951829291</v>
      </c>
      <c r="M553" s="13">
        <f t="shared" si="80"/>
        <v>0.35361385486646163</v>
      </c>
      <c r="N553" s="19">
        <f t="shared" si="77"/>
        <v>2.1838599719433037E-4</v>
      </c>
    </row>
    <row r="554" spans="1:14" x14ac:dyDescent="0.2">
      <c r="A554" s="5">
        <v>552</v>
      </c>
      <c r="B554" s="2" t="str">
        <f>'Исходные данные'!A804</f>
        <v>13.01.2014</v>
      </c>
      <c r="C554" s="2">
        <f>'Исходные данные'!B804</f>
        <v>1021.42</v>
      </c>
      <c r="D554" s="6" t="str">
        <f>'Исходные данные'!A556</f>
        <v>16.01.2015</v>
      </c>
      <c r="E554" s="2">
        <f>'Исходные данные'!B556</f>
        <v>2167.54</v>
      </c>
      <c r="F554" s="13">
        <f t="shared" si="72"/>
        <v>2.1220849405729281</v>
      </c>
      <c r="G554" s="13">
        <f t="shared" si="73"/>
        <v>0.21377922263933855</v>
      </c>
      <c r="H554" s="13">
        <f t="shared" si="74"/>
        <v>6.1585955645267567E-4</v>
      </c>
      <c r="I554" s="13">
        <f t="shared" si="78"/>
        <v>0.75239906793587696</v>
      </c>
      <c r="J554" s="19">
        <f t="shared" si="75"/>
        <v>4.633721562543958E-4</v>
      </c>
      <c r="K554" s="13">
        <f t="shared" si="79"/>
        <v>1.7576531502431774</v>
      </c>
      <c r="L554" s="13">
        <f t="shared" si="76"/>
        <v>0.56397948186953073</v>
      </c>
      <c r="M554" s="13">
        <f t="shared" si="80"/>
        <v>0.31807285596982449</v>
      </c>
      <c r="N554" s="19">
        <f t="shared" si="77"/>
        <v>1.9588820799721189E-4</v>
      </c>
    </row>
    <row r="555" spans="1:14" x14ac:dyDescent="0.2">
      <c r="A555" s="5">
        <v>553</v>
      </c>
      <c r="B555" s="2" t="str">
        <f>'Исходные данные'!A805</f>
        <v>10.01.2014</v>
      </c>
      <c r="C555" s="2">
        <f>'Исходные данные'!B805</f>
        <v>1016.78</v>
      </c>
      <c r="D555" s="6" t="str">
        <f>'Исходные данные'!A557</f>
        <v>15.01.2015</v>
      </c>
      <c r="E555" s="2">
        <f>'Исходные данные'!B557</f>
        <v>2234.59</v>
      </c>
      <c r="F555" s="13">
        <f t="shared" si="72"/>
        <v>2.1977123861602315</v>
      </c>
      <c r="G555" s="13">
        <f t="shared" si="73"/>
        <v>0.2131825549786375</v>
      </c>
      <c r="H555" s="13">
        <f t="shared" si="74"/>
        <v>6.1414066405362827E-4</v>
      </c>
      <c r="I555" s="13">
        <f t="shared" si="78"/>
        <v>0.78741699489912387</v>
      </c>
      <c r="J555" s="19">
        <f t="shared" si="75"/>
        <v>4.8358479613446034E-4</v>
      </c>
      <c r="K555" s="13">
        <f t="shared" si="79"/>
        <v>1.8202928756565628</v>
      </c>
      <c r="L555" s="13">
        <f t="shared" si="76"/>
        <v>0.59899740883277774</v>
      </c>
      <c r="M555" s="13">
        <f t="shared" si="80"/>
        <v>0.358797895788382</v>
      </c>
      <c r="N555" s="19">
        <f t="shared" si="77"/>
        <v>2.2035237798052144E-4</v>
      </c>
    </row>
    <row r="556" spans="1:14" x14ac:dyDescent="0.2">
      <c r="A556" s="5">
        <v>554</v>
      </c>
      <c r="B556" s="2" t="str">
        <f>'Исходные данные'!A806</f>
        <v>09.01.2014</v>
      </c>
      <c r="C556" s="2">
        <f>'Исходные данные'!B806</f>
        <v>1005.38</v>
      </c>
      <c r="D556" s="6" t="str">
        <f>'Исходные данные'!A558</f>
        <v>14.01.2015</v>
      </c>
      <c r="E556" s="2">
        <f>'Исходные данные'!B558</f>
        <v>2205.29</v>
      </c>
      <c r="F556" s="13">
        <f t="shared" si="72"/>
        <v>2.1934890290238518</v>
      </c>
      <c r="G556" s="13">
        <f t="shared" si="73"/>
        <v>0.21258755264487023</v>
      </c>
      <c r="H556" s="13">
        <f t="shared" si="74"/>
        <v>6.1242656916246847E-4</v>
      </c>
      <c r="I556" s="13">
        <f t="shared" si="78"/>
        <v>0.78549344002687405</v>
      </c>
      <c r="J556" s="19">
        <f t="shared" si="75"/>
        <v>4.8105705257528366E-4</v>
      </c>
      <c r="K556" s="13">
        <f t="shared" si="79"/>
        <v>1.8167948078679306</v>
      </c>
      <c r="L556" s="13">
        <f t="shared" si="76"/>
        <v>0.59707385396052792</v>
      </c>
      <c r="M556" s="13">
        <f t="shared" si="80"/>
        <v>0.35649718708327793</v>
      </c>
      <c r="N556" s="19">
        <f t="shared" si="77"/>
        <v>2.1832834920148256E-4</v>
      </c>
    </row>
    <row r="557" spans="1:14" x14ac:dyDescent="0.2">
      <c r="A557" s="5">
        <v>555</v>
      </c>
      <c r="B557" s="2" t="str">
        <f>'Исходные данные'!A807</f>
        <v>31.12.2013</v>
      </c>
      <c r="C557" s="2">
        <f>'Исходные данные'!B807</f>
        <v>1008.46</v>
      </c>
      <c r="D557" s="6" t="str">
        <f>'Исходные данные'!A559</f>
        <v>13.01.2015</v>
      </c>
      <c r="E557" s="2">
        <f>'Исходные данные'!B559</f>
        <v>2140.7800000000002</v>
      </c>
      <c r="F557" s="13">
        <f t="shared" si="72"/>
        <v>2.1228209348908238</v>
      </c>
      <c r="G557" s="13">
        <f t="shared" si="73"/>
        <v>0.21199421099003243</v>
      </c>
      <c r="H557" s="13">
        <f t="shared" si="74"/>
        <v>6.1071725838913017E-4</v>
      </c>
      <c r="I557" s="13">
        <f t="shared" si="78"/>
        <v>0.75274583384629445</v>
      </c>
      <c r="J557" s="19">
        <f t="shared" si="75"/>
        <v>4.5971487191044864E-4</v>
      </c>
      <c r="K557" s="13">
        <f t="shared" si="79"/>
        <v>1.7582627501261403</v>
      </c>
      <c r="L557" s="13">
        <f t="shared" si="76"/>
        <v>0.56432624777994833</v>
      </c>
      <c r="M557" s="13">
        <f t="shared" si="80"/>
        <v>0.31846411393339574</v>
      </c>
      <c r="N557" s="19">
        <f t="shared" si="77"/>
        <v>1.9449153055672703E-4</v>
      </c>
    </row>
    <row r="558" spans="1:14" x14ac:dyDescent="0.2">
      <c r="A558" s="5">
        <v>556</v>
      </c>
      <c r="B558" s="2" t="str">
        <f>'Исходные данные'!A808</f>
        <v>30.12.2013</v>
      </c>
      <c r="C558" s="2">
        <f>'Исходные данные'!B808</f>
        <v>1006.93</v>
      </c>
      <c r="D558" s="6" t="str">
        <f>'Исходные данные'!A560</f>
        <v>12.01.2015</v>
      </c>
      <c r="E558" s="2">
        <f>'Исходные данные'!B560</f>
        <v>1952.69</v>
      </c>
      <c r="F558" s="13">
        <f t="shared" si="72"/>
        <v>1.9392509906349003</v>
      </c>
      <c r="G558" s="13">
        <f t="shared" si="73"/>
        <v>0.21140252537909268</v>
      </c>
      <c r="H558" s="13">
        <f t="shared" si="74"/>
        <v>6.0901271838092021E-4</v>
      </c>
      <c r="I558" s="13">
        <f t="shared" si="78"/>
        <v>0.66230181122274734</v>
      </c>
      <c r="J558" s="19">
        <f t="shared" si="75"/>
        <v>4.033502264413724E-4</v>
      </c>
      <c r="K558" s="13">
        <f t="shared" si="79"/>
        <v>1.6062178038365362</v>
      </c>
      <c r="L558" s="13">
        <f t="shared" si="76"/>
        <v>0.47388222515640116</v>
      </c>
      <c r="M558" s="13">
        <f t="shared" si="80"/>
        <v>0.2245643633191822</v>
      </c>
      <c r="N558" s="19">
        <f t="shared" si="77"/>
        <v>1.3676255335649576E-4</v>
      </c>
    </row>
    <row r="559" spans="1:14" x14ac:dyDescent="0.2">
      <c r="A559" s="5">
        <v>557</v>
      </c>
      <c r="B559" s="2" t="str">
        <f>'Исходные данные'!A809</f>
        <v>27.12.2013</v>
      </c>
      <c r="C559" s="2">
        <f>'Исходные данные'!B809</f>
        <v>1010.92</v>
      </c>
      <c r="D559" s="6" t="str">
        <f>'Исходные данные'!A561</f>
        <v>31.12.2014</v>
      </c>
      <c r="E559" s="2">
        <f>'Исходные данные'!B561</f>
        <v>1975.64</v>
      </c>
      <c r="F559" s="13">
        <f t="shared" si="72"/>
        <v>1.954299054326752</v>
      </c>
      <c r="G559" s="13">
        <f t="shared" si="73"/>
        <v>0.21081249118995615</v>
      </c>
      <c r="H559" s="13">
        <f t="shared" si="74"/>
        <v>6.073129358224132E-4</v>
      </c>
      <c r="I559" s="13">
        <f t="shared" si="78"/>
        <v>0.67003158916018435</v>
      </c>
      <c r="J559" s="19">
        <f t="shared" si="75"/>
        <v>4.0691885150662859E-4</v>
      </c>
      <c r="K559" s="13">
        <f t="shared" si="79"/>
        <v>1.6186816199860925</v>
      </c>
      <c r="L559" s="13">
        <f t="shared" si="76"/>
        <v>0.48161200309383817</v>
      </c>
      <c r="M559" s="13">
        <f t="shared" si="80"/>
        <v>0.23195012152405931</v>
      </c>
      <c r="N559" s="19">
        <f t="shared" si="77"/>
        <v>1.4086630926714197E-4</v>
      </c>
    </row>
    <row r="560" spans="1:14" x14ac:dyDescent="0.2">
      <c r="A560" s="5">
        <v>558</v>
      </c>
      <c r="B560" s="2" t="str">
        <f>'Исходные данные'!A810</f>
        <v>26.12.2013</v>
      </c>
      <c r="C560" s="2">
        <f>'Исходные данные'!B810</f>
        <v>1006.98</v>
      </c>
      <c r="D560" s="6" t="str">
        <f>'Исходные данные'!A562</f>
        <v>30.12.2014</v>
      </c>
      <c r="E560" s="2">
        <f>'Исходные данные'!B562</f>
        <v>2002.76</v>
      </c>
      <c r="F560" s="13">
        <f t="shared" si="72"/>
        <v>1.988877634113885</v>
      </c>
      <c r="G560" s="13">
        <f t="shared" si="73"/>
        <v>0.21022410381342865</v>
      </c>
      <c r="H560" s="13">
        <f t="shared" si="74"/>
        <v>6.0561789743534828E-4</v>
      </c>
      <c r="I560" s="13">
        <f t="shared" si="78"/>
        <v>0.6875704766690578</v>
      </c>
      <c r="J560" s="19">
        <f t="shared" si="75"/>
        <v>4.1640498641893497E-4</v>
      </c>
      <c r="K560" s="13">
        <f t="shared" si="79"/>
        <v>1.6473219201605902</v>
      </c>
      <c r="L560" s="13">
        <f t="shared" si="76"/>
        <v>0.49915089060271167</v>
      </c>
      <c r="M560" s="13">
        <f t="shared" si="80"/>
        <v>0.24915161158948035</v>
      </c>
      <c r="N560" s="19">
        <f t="shared" si="77"/>
        <v>1.5089067515344965E-4</v>
      </c>
    </row>
    <row r="561" spans="1:14" x14ac:dyDescent="0.2">
      <c r="A561" s="5">
        <v>559</v>
      </c>
      <c r="B561" s="2" t="str">
        <f>'Исходные данные'!A811</f>
        <v>25.12.2013</v>
      </c>
      <c r="C561" s="2">
        <f>'Исходные данные'!B811</f>
        <v>1006.41</v>
      </c>
      <c r="D561" s="6" t="str">
        <f>'Исходные данные'!A563</f>
        <v>29.12.2014</v>
      </c>
      <c r="E561" s="2">
        <f>'Исходные данные'!B563</f>
        <v>1843.25</v>
      </c>
      <c r="F561" s="13">
        <f t="shared" si="72"/>
        <v>1.8315100207668844</v>
      </c>
      <c r="G561" s="13">
        <f t="shared" si="73"/>
        <v>0.20963735865318014</v>
      </c>
      <c r="H561" s="13">
        <f t="shared" si="74"/>
        <v>6.0392758997852381E-4</v>
      </c>
      <c r="I561" s="13">
        <f t="shared" si="78"/>
        <v>0.6051407745659545</v>
      </c>
      <c r="J561" s="19">
        <f t="shared" si="75"/>
        <v>3.6546120958135409E-4</v>
      </c>
      <c r="K561" s="13">
        <f t="shared" si="79"/>
        <v>1.5169795026365636</v>
      </c>
      <c r="L561" s="13">
        <f t="shared" si="76"/>
        <v>0.41672118849960837</v>
      </c>
      <c r="M561" s="13">
        <f t="shared" si="80"/>
        <v>0.17365654894452623</v>
      </c>
      <c r="N561" s="19">
        <f t="shared" si="77"/>
        <v>1.0487598108805529E-4</v>
      </c>
    </row>
    <row r="562" spans="1:14" x14ac:dyDescent="0.2">
      <c r="A562" s="5">
        <v>560</v>
      </c>
      <c r="B562" s="2" t="str">
        <f>'Исходные данные'!A812</f>
        <v>24.12.2013</v>
      </c>
      <c r="C562" s="2">
        <f>'Исходные данные'!B812</f>
        <v>1015.87</v>
      </c>
      <c r="D562" s="6" t="str">
        <f>'Исходные данные'!A564</f>
        <v>26.12.2014</v>
      </c>
      <c r="E562" s="2">
        <f>'Исходные данные'!B564</f>
        <v>1851.36</v>
      </c>
      <c r="F562" s="13">
        <f t="shared" si="72"/>
        <v>1.8224379103625463</v>
      </c>
      <c r="G562" s="13">
        <f t="shared" si="73"/>
        <v>0.20905225112570933</v>
      </c>
      <c r="H562" s="13">
        <f t="shared" si="74"/>
        <v>6.0224200024769565E-4</v>
      </c>
      <c r="I562" s="13">
        <f t="shared" si="78"/>
        <v>0.60017511593215789</v>
      </c>
      <c r="J562" s="19">
        <f t="shared" si="75"/>
        <v>3.6145066231787538E-4</v>
      </c>
      <c r="K562" s="13">
        <f t="shared" si="79"/>
        <v>1.5094653720159326</v>
      </c>
      <c r="L562" s="13">
        <f t="shared" si="76"/>
        <v>0.41175552986581171</v>
      </c>
      <c r="M562" s="13">
        <f t="shared" si="80"/>
        <v>0.16954261637507545</v>
      </c>
      <c r="N562" s="19">
        <f t="shared" si="77"/>
        <v>1.0210568441295316E-4</v>
      </c>
    </row>
    <row r="563" spans="1:14" x14ac:dyDescent="0.2">
      <c r="A563" s="5">
        <v>561</v>
      </c>
      <c r="B563" s="2" t="str">
        <f>'Исходные данные'!A813</f>
        <v>23.12.2013</v>
      </c>
      <c r="C563" s="2">
        <f>'Исходные данные'!B813</f>
        <v>1005.97</v>
      </c>
      <c r="D563" s="6" t="str">
        <f>'Исходные данные'!A565</f>
        <v>25.12.2014</v>
      </c>
      <c r="E563" s="2">
        <f>'Исходные данные'!B565</f>
        <v>1916.88</v>
      </c>
      <c r="F563" s="13">
        <f t="shared" si="72"/>
        <v>1.9055041402825135</v>
      </c>
      <c r="G563" s="13">
        <f t="shared" si="73"/>
        <v>0.20846877666030775</v>
      </c>
      <c r="H563" s="13">
        <f t="shared" si="74"/>
        <v>6.0056111507547335E-4</v>
      </c>
      <c r="I563" s="13">
        <f t="shared" si="78"/>
        <v>0.64474661413577439</v>
      </c>
      <c r="J563" s="19">
        <f t="shared" si="75"/>
        <v>3.8720974552651662E-4</v>
      </c>
      <c r="K563" s="13">
        <f t="shared" si="79"/>
        <v>1.57826639779308</v>
      </c>
      <c r="L563" s="13">
        <f t="shared" si="76"/>
        <v>0.45632702806942826</v>
      </c>
      <c r="M563" s="13">
        <f t="shared" si="80"/>
        <v>0.20823435654667688</v>
      </c>
      <c r="N563" s="19">
        <f t="shared" si="77"/>
        <v>1.2505745736469595E-4</v>
      </c>
    </row>
    <row r="564" spans="1:14" x14ac:dyDescent="0.2">
      <c r="A564" s="5">
        <v>562</v>
      </c>
      <c r="B564" s="2" t="str">
        <f>'Исходные данные'!A814</f>
        <v>20.12.2013</v>
      </c>
      <c r="C564" s="2">
        <f>'Исходные данные'!B814</f>
        <v>998.73</v>
      </c>
      <c r="D564" s="6" t="str">
        <f>'Исходные данные'!A566</f>
        <v>24.12.2014</v>
      </c>
      <c r="E564" s="2">
        <f>'Исходные данные'!B566</f>
        <v>1918.11</v>
      </c>
      <c r="F564" s="13">
        <f t="shared" si="72"/>
        <v>1.920549097353639</v>
      </c>
      <c r="G564" s="13">
        <f t="shared" si="73"/>
        <v>0.20788693069902386</v>
      </c>
      <c r="H564" s="13">
        <f t="shared" si="74"/>
        <v>5.9888492133121688E-4</v>
      </c>
      <c r="I564" s="13">
        <f t="shared" si="78"/>
        <v>0.65261113335787901</v>
      </c>
      <c r="J564" s="19">
        <f t="shared" si="75"/>
        <v>3.9083896726090967E-4</v>
      </c>
      <c r="K564" s="13">
        <f t="shared" si="79"/>
        <v>1.5907276408308813</v>
      </c>
      <c r="L564" s="13">
        <f t="shared" si="76"/>
        <v>0.46419154729153295</v>
      </c>
      <c r="M564" s="13">
        <f t="shared" si="80"/>
        <v>0.21547379257690757</v>
      </c>
      <c r="N564" s="19">
        <f t="shared" si="77"/>
        <v>1.2904400531636023E-4</v>
      </c>
    </row>
    <row r="565" spans="1:14" x14ac:dyDescent="0.2">
      <c r="A565" s="5">
        <v>563</v>
      </c>
      <c r="B565" s="2" t="str">
        <f>'Исходные данные'!A815</f>
        <v>19.12.2013</v>
      </c>
      <c r="C565" s="2">
        <f>'Исходные данные'!B815</f>
        <v>1001.19</v>
      </c>
      <c r="D565" s="6" t="str">
        <f>'Исходные данные'!A567</f>
        <v>23.12.2014</v>
      </c>
      <c r="E565" s="2">
        <f>'Исходные данные'!B567</f>
        <v>1993.87</v>
      </c>
      <c r="F565" s="13">
        <f t="shared" si="72"/>
        <v>1.9915001148633125</v>
      </c>
      <c r="G565" s="13">
        <f t="shared" si="73"/>
        <v>0.20730670869662771</v>
      </c>
      <c r="H565" s="13">
        <f t="shared" si="74"/>
        <v>5.9721340592093475E-4</v>
      </c>
      <c r="I565" s="13">
        <f t="shared" si="78"/>
        <v>0.68888818131634277</v>
      </c>
      <c r="J565" s="19">
        <f t="shared" si="75"/>
        <v>4.114132570626115E-4</v>
      </c>
      <c r="K565" s="13">
        <f t="shared" si="79"/>
        <v>1.6494940346987759</v>
      </c>
      <c r="L565" s="13">
        <f t="shared" si="76"/>
        <v>0.50046859524999665</v>
      </c>
      <c r="M565" s="13">
        <f t="shared" si="80"/>
        <v>0.25046881483150507</v>
      </c>
      <c r="N565" s="19">
        <f t="shared" si="77"/>
        <v>1.4958333398250309E-4</v>
      </c>
    </row>
    <row r="566" spans="1:14" x14ac:dyDescent="0.2">
      <c r="A566" s="5">
        <v>564</v>
      </c>
      <c r="B566" s="2" t="str">
        <f>'Исходные данные'!A816</f>
        <v>18.12.2013</v>
      </c>
      <c r="C566" s="2">
        <f>'Исходные данные'!B816</f>
        <v>987.56</v>
      </c>
      <c r="D566" s="6" t="str">
        <f>'Исходные данные'!A568</f>
        <v>22.12.2014</v>
      </c>
      <c r="E566" s="2">
        <f>'Исходные данные'!B568</f>
        <v>2129.14</v>
      </c>
      <c r="F566" s="13">
        <f t="shared" si="72"/>
        <v>2.1559601441937706</v>
      </c>
      <c r="G566" s="13">
        <f t="shared" si="73"/>
        <v>0.20672810612057507</v>
      </c>
      <c r="H566" s="13">
        <f t="shared" si="74"/>
        <v>5.95546555787181E-4</v>
      </c>
      <c r="I566" s="13">
        <f t="shared" si="78"/>
        <v>0.76823616688041441</v>
      </c>
      <c r="J566" s="19">
        <f t="shared" si="75"/>
        <v>4.575204032167768E-4</v>
      </c>
      <c r="K566" s="13">
        <f t="shared" si="79"/>
        <v>1.7857108670767119</v>
      </c>
      <c r="L566" s="13">
        <f t="shared" si="76"/>
        <v>0.57981658081406828</v>
      </c>
      <c r="M566" s="13">
        <f t="shared" si="80"/>
        <v>0.33618726738691712</v>
      </c>
      <c r="N566" s="19">
        <f t="shared" si="77"/>
        <v>2.0021516919178258E-4</v>
      </c>
    </row>
    <row r="567" spans="1:14" x14ac:dyDescent="0.2">
      <c r="A567" s="5">
        <v>565</v>
      </c>
      <c r="B567" s="2" t="str">
        <f>'Исходные данные'!A817</f>
        <v>17.12.2013</v>
      </c>
      <c r="C567" s="2">
        <f>'Исходные данные'!B817</f>
        <v>989.72</v>
      </c>
      <c r="D567" s="6" t="str">
        <f>'Исходные данные'!A569</f>
        <v>19.12.2014</v>
      </c>
      <c r="E567" s="2">
        <f>'Исходные данные'!B569</f>
        <v>2091.6</v>
      </c>
      <c r="F567" s="13">
        <f t="shared" si="72"/>
        <v>2.1133249808026511</v>
      </c>
      <c r="G567" s="13">
        <f t="shared" si="73"/>
        <v>0.20615111845097259</v>
      </c>
      <c r="H567" s="13">
        <f t="shared" si="74"/>
        <v>5.9388435790895435E-4</v>
      </c>
      <c r="I567" s="13">
        <f t="shared" si="78"/>
        <v>0.7482625274716298</v>
      </c>
      <c r="J567" s="19">
        <f t="shared" si="75"/>
        <v>4.443814106748202E-4</v>
      </c>
      <c r="K567" s="13">
        <f t="shared" si="79"/>
        <v>1.750397563724537</v>
      </c>
      <c r="L567" s="13">
        <f t="shared" si="76"/>
        <v>0.55984294140528368</v>
      </c>
      <c r="M567" s="13">
        <f t="shared" si="80"/>
        <v>0.31342411904132</v>
      </c>
      <c r="N567" s="19">
        <f t="shared" si="77"/>
        <v>1.8613768169003399E-4</v>
      </c>
    </row>
    <row r="568" spans="1:14" x14ac:dyDescent="0.2">
      <c r="A568" s="5">
        <v>566</v>
      </c>
      <c r="B568" s="2" t="str">
        <f>'Исходные данные'!A818</f>
        <v>16.12.2013</v>
      </c>
      <c r="C568" s="2">
        <f>'Исходные данные'!B818</f>
        <v>984.27</v>
      </c>
      <c r="D568" s="6" t="str">
        <f>'Исходные данные'!A570</f>
        <v>18.12.2014</v>
      </c>
      <c r="E568" s="2">
        <f>'Исходные данные'!B570</f>
        <v>2316.52</v>
      </c>
      <c r="F568" s="13">
        <f t="shared" si="72"/>
        <v>2.3535412031251588</v>
      </c>
      <c r="G568" s="13">
        <f t="shared" si="73"/>
        <v>0.20557574118054184</v>
      </c>
      <c r="H568" s="13">
        <f t="shared" si="74"/>
        <v>5.9222679930159502E-4</v>
      </c>
      <c r="I568" s="13">
        <f t="shared" si="78"/>
        <v>0.85592108887605078</v>
      </c>
      <c r="J568" s="19">
        <f t="shared" si="75"/>
        <v>5.0689940691979961E-4</v>
      </c>
      <c r="K568" s="13">
        <f t="shared" si="79"/>
        <v>1.9493607587560609</v>
      </c>
      <c r="L568" s="13">
        <f t="shared" si="76"/>
        <v>0.66750150280970455</v>
      </c>
      <c r="M568" s="13">
        <f t="shared" si="80"/>
        <v>0.44555825625321416</v>
      </c>
      <c r="N568" s="19">
        <f t="shared" si="77"/>
        <v>2.638715400032409E-4</v>
      </c>
    </row>
    <row r="569" spans="1:14" x14ac:dyDescent="0.2">
      <c r="A569" s="5">
        <v>567</v>
      </c>
      <c r="B569" s="2" t="str">
        <f>'Исходные данные'!A819</f>
        <v>13.12.2013</v>
      </c>
      <c r="C569" s="2">
        <f>'Исходные данные'!B819</f>
        <v>982.29</v>
      </c>
      <c r="D569" s="6" t="str">
        <f>'Исходные данные'!A571</f>
        <v>17.12.2014</v>
      </c>
      <c r="E569" s="2">
        <f>'Исходные данные'!B571</f>
        <v>2064.37</v>
      </c>
      <c r="F569" s="13">
        <f t="shared" si="72"/>
        <v>2.1015891437355565</v>
      </c>
      <c r="G569" s="13">
        <f t="shared" si="73"/>
        <v>0.20500196981458449</v>
      </c>
      <c r="H569" s="13">
        <f t="shared" si="74"/>
        <v>5.9057386701668398E-4</v>
      </c>
      <c r="I569" s="13">
        <f t="shared" si="78"/>
        <v>0.74269379366189781</v>
      </c>
      <c r="J569" s="19">
        <f t="shared" si="75"/>
        <v>4.3861554573219815E-4</v>
      </c>
      <c r="K569" s="13">
        <f t="shared" si="79"/>
        <v>1.7406771559324954</v>
      </c>
      <c r="L569" s="13">
        <f t="shared" si="76"/>
        <v>0.55427420759555168</v>
      </c>
      <c r="M569" s="13">
        <f t="shared" si="80"/>
        <v>0.30721989720567683</v>
      </c>
      <c r="N569" s="19">
        <f t="shared" si="77"/>
        <v>1.8143604271722471E-4</v>
      </c>
    </row>
    <row r="570" spans="1:14" x14ac:dyDescent="0.2">
      <c r="A570" s="5">
        <v>568</v>
      </c>
      <c r="B570" s="2" t="str">
        <f>'Исходные данные'!A820</f>
        <v>12.12.2013</v>
      </c>
      <c r="C570" s="2">
        <f>'Исходные данные'!B820</f>
        <v>984.26</v>
      </c>
      <c r="D570" s="6" t="str">
        <f>'Исходные данные'!A572</f>
        <v>16.12.2014</v>
      </c>
      <c r="E570" s="2">
        <f>'Исходные данные'!B572</f>
        <v>2003.24</v>
      </c>
      <c r="F570" s="13">
        <f t="shared" si="72"/>
        <v>2.0352752321541057</v>
      </c>
      <c r="G570" s="13">
        <f t="shared" si="73"/>
        <v>0.20442979987094717</v>
      </c>
      <c r="H570" s="13">
        <f t="shared" si="74"/>
        <v>5.8892554814194233E-4</v>
      </c>
      <c r="I570" s="13">
        <f t="shared" si="78"/>
        <v>0.71063105896498446</v>
      </c>
      <c r="J570" s="19">
        <f t="shared" si="75"/>
        <v>4.1850878592764241E-4</v>
      </c>
      <c r="K570" s="13">
        <f t="shared" si="79"/>
        <v>1.6857515243672403</v>
      </c>
      <c r="L570" s="13">
        <f t="shared" si="76"/>
        <v>0.52221147289863823</v>
      </c>
      <c r="M570" s="13">
        <f t="shared" si="80"/>
        <v>0.27270482242696531</v>
      </c>
      <c r="N570" s="19">
        <f t="shared" si="77"/>
        <v>1.606028370287516E-4</v>
      </c>
    </row>
    <row r="571" spans="1:14" x14ac:dyDescent="0.2">
      <c r="A571" s="5">
        <v>569</v>
      </c>
      <c r="B571" s="2" t="str">
        <f>'Исходные данные'!A821</f>
        <v>11.12.2013</v>
      </c>
      <c r="C571" s="2">
        <f>'Исходные данные'!B821</f>
        <v>998.65</v>
      </c>
      <c r="D571" s="6" t="str">
        <f>'Исходные данные'!A573</f>
        <v>15.12.2014</v>
      </c>
      <c r="E571" s="2">
        <f>'Исходные данные'!B573</f>
        <v>1979.27</v>
      </c>
      <c r="F571" s="13">
        <f t="shared" si="72"/>
        <v>1.9819456265959046</v>
      </c>
      <c r="G571" s="13">
        <f t="shared" si="73"/>
        <v>0.20385922687998656</v>
      </c>
      <c r="H571" s="13">
        <f t="shared" si="74"/>
        <v>5.8728182980112998E-4</v>
      </c>
      <c r="I571" s="13">
        <f t="shared" si="78"/>
        <v>0.68407900192699989</v>
      </c>
      <c r="J571" s="19">
        <f t="shared" si="75"/>
        <v>4.0174716798021924E-4</v>
      </c>
      <c r="K571" s="13">
        <f t="shared" si="79"/>
        <v>1.6415803663619952</v>
      </c>
      <c r="L571" s="13">
        <f t="shared" si="76"/>
        <v>0.49565941586065382</v>
      </c>
      <c r="M571" s="13">
        <f t="shared" si="80"/>
        <v>0.24567825653132466</v>
      </c>
      <c r="N571" s="19">
        <f t="shared" si="77"/>
        <v>1.4428237603806776E-4</v>
      </c>
    </row>
    <row r="572" spans="1:14" x14ac:dyDescent="0.2">
      <c r="A572" s="5">
        <v>570</v>
      </c>
      <c r="B572" s="2" t="str">
        <f>'Исходные данные'!A822</f>
        <v>10.12.2013</v>
      </c>
      <c r="C572" s="2">
        <f>'Исходные данные'!B822</f>
        <v>999.19</v>
      </c>
      <c r="D572" s="6" t="str">
        <f>'Исходные данные'!A574</f>
        <v>12.12.2014</v>
      </c>
      <c r="E572" s="2">
        <f>'Исходные данные'!B574</f>
        <v>1930.74</v>
      </c>
      <c r="F572" s="13">
        <f t="shared" si="72"/>
        <v>1.9323051671854201</v>
      </c>
      <c r="G572" s="13">
        <f t="shared" si="73"/>
        <v>0.20329024638453402</v>
      </c>
      <c r="H572" s="13">
        <f t="shared" si="74"/>
        <v>5.8564269915394452E-4</v>
      </c>
      <c r="I572" s="13">
        <f t="shared" si="78"/>
        <v>0.65871367734662256</v>
      </c>
      <c r="J572" s="19">
        <f t="shared" si="75"/>
        <v>3.8577085597089655E-4</v>
      </c>
      <c r="K572" s="13">
        <f t="shared" si="79"/>
        <v>1.6004648067563554</v>
      </c>
      <c r="L572" s="13">
        <f t="shared" si="76"/>
        <v>0.47029409128027633</v>
      </c>
      <c r="M572" s="13">
        <f t="shared" si="80"/>
        <v>0.22117653229314099</v>
      </c>
      <c r="N572" s="19">
        <f t="shared" si="77"/>
        <v>1.2953042136166468E-4</v>
      </c>
    </row>
    <row r="573" spans="1:14" x14ac:dyDescent="0.2">
      <c r="A573" s="5">
        <v>571</v>
      </c>
      <c r="B573" s="2" t="str">
        <f>'Исходные данные'!A823</f>
        <v>09.12.2013</v>
      </c>
      <c r="C573" s="2">
        <f>'Исходные данные'!B823</f>
        <v>995.84</v>
      </c>
      <c r="D573" s="6" t="str">
        <f>'Исходные данные'!A575</f>
        <v>11.12.2014</v>
      </c>
      <c r="E573" s="2">
        <f>'Исходные данные'!B575</f>
        <v>1905.43</v>
      </c>
      <c r="F573" s="13">
        <f t="shared" si="72"/>
        <v>1.9133897011568124</v>
      </c>
      <c r="G573" s="13">
        <f t="shared" si="73"/>
        <v>0.2027228539398612</v>
      </c>
      <c r="H573" s="13">
        <f t="shared" si="74"/>
        <v>5.8400814339592156E-4</v>
      </c>
      <c r="I573" s="13">
        <f t="shared" si="78"/>
        <v>0.64887638176433171</v>
      </c>
      <c r="J573" s="19">
        <f t="shared" si="75"/>
        <v>3.7894909100765059E-4</v>
      </c>
      <c r="K573" s="13">
        <f t="shared" si="79"/>
        <v>1.5847977484695537</v>
      </c>
      <c r="L573" s="13">
        <f t="shared" si="76"/>
        <v>0.46045679569798548</v>
      </c>
      <c r="M573" s="13">
        <f t="shared" si="80"/>
        <v>0.21202046070445643</v>
      </c>
      <c r="N573" s="19">
        <f t="shared" si="77"/>
        <v>1.2382167561795755E-4</v>
      </c>
    </row>
    <row r="574" spans="1:14" x14ac:dyDescent="0.2">
      <c r="A574" s="5">
        <v>572</v>
      </c>
      <c r="B574" s="2" t="str">
        <f>'Исходные данные'!A824</f>
        <v>06.12.2013</v>
      </c>
      <c r="C574" s="2">
        <f>'Исходные данные'!B824</f>
        <v>997.62</v>
      </c>
      <c r="D574" s="6" t="str">
        <f>'Исходные данные'!A576</f>
        <v>10.12.2014</v>
      </c>
      <c r="E574" s="2">
        <f>'Исходные данные'!B576</f>
        <v>1931.09</v>
      </c>
      <c r="F574" s="13">
        <f t="shared" si="72"/>
        <v>1.9356969587618531</v>
      </c>
      <c r="G574" s="13">
        <f t="shared" si="73"/>
        <v>0.20215704511364521</v>
      </c>
      <c r="H574" s="13">
        <f t="shared" si="74"/>
        <v>5.8237814975833468E-4</v>
      </c>
      <c r="I574" s="13">
        <f t="shared" si="78"/>
        <v>0.66046744703719584</v>
      </c>
      <c r="J574" s="19">
        <f t="shared" si="75"/>
        <v>3.8464180978113301E-4</v>
      </c>
      <c r="K574" s="13">
        <f t="shared" si="79"/>
        <v>1.6032741161460522</v>
      </c>
      <c r="L574" s="13">
        <f t="shared" si="76"/>
        <v>0.47204786097084961</v>
      </c>
      <c r="M574" s="13">
        <f t="shared" si="80"/>
        <v>0.22282918304715466</v>
      </c>
      <c r="N574" s="19">
        <f t="shared" si="77"/>
        <v>1.2977084733516322E-4</v>
      </c>
    </row>
    <row r="575" spans="1:14" x14ac:dyDescent="0.2">
      <c r="A575" s="5">
        <v>573</v>
      </c>
      <c r="B575" s="2" t="str">
        <f>'Исходные данные'!A825</f>
        <v>05.12.2013</v>
      </c>
      <c r="C575" s="2">
        <f>'Исходные данные'!B825</f>
        <v>1002.21</v>
      </c>
      <c r="D575" s="6" t="str">
        <f>'Исходные данные'!A577</f>
        <v>09.12.2014</v>
      </c>
      <c r="E575" s="2">
        <f>'Исходные данные'!B577</f>
        <v>1896.36</v>
      </c>
      <c r="F575" s="13">
        <f t="shared" si="72"/>
        <v>1.8921782859879663</v>
      </c>
      <c r="G575" s="13">
        <f t="shared" si="73"/>
        <v>0.20159281548593397</v>
      </c>
      <c r="H575" s="13">
        <f t="shared" si="74"/>
        <v>5.8075270550809555E-4</v>
      </c>
      <c r="I575" s="13">
        <f t="shared" si="78"/>
        <v>0.63772869768487495</v>
      </c>
      <c r="J575" s="19">
        <f t="shared" si="75"/>
        <v>3.7036266656064549E-4</v>
      </c>
      <c r="K575" s="13">
        <f t="shared" si="79"/>
        <v>1.5672290310351928</v>
      </c>
      <c r="L575" s="13">
        <f t="shared" si="76"/>
        <v>0.44930911161852871</v>
      </c>
      <c r="M575" s="13">
        <f t="shared" si="80"/>
        <v>0.2018786777834316</v>
      </c>
      <c r="N575" s="19">
        <f t="shared" si="77"/>
        <v>1.1724158830712496E-4</v>
      </c>
    </row>
    <row r="576" spans="1:14" x14ac:dyDescent="0.2">
      <c r="A576" s="5">
        <v>574</v>
      </c>
      <c r="B576" s="2" t="str">
        <f>'Исходные данные'!A826</f>
        <v>04.12.2013</v>
      </c>
      <c r="C576" s="2">
        <f>'Исходные данные'!B826</f>
        <v>1001.75</v>
      </c>
      <c r="D576" s="6" t="str">
        <f>'Исходные данные'!A578</f>
        <v>08.12.2014</v>
      </c>
      <c r="E576" s="2">
        <f>'Исходные данные'!B578</f>
        <v>1902.48</v>
      </c>
      <c r="F576" s="13">
        <f t="shared" si="72"/>
        <v>1.8991564761667084</v>
      </c>
      <c r="G576" s="13">
        <f t="shared" si="73"/>
        <v>0.20103016064911178</v>
      </c>
      <c r="H576" s="13">
        <f t="shared" si="74"/>
        <v>5.7913179794765476E-4</v>
      </c>
      <c r="I576" s="13">
        <f t="shared" si="78"/>
        <v>0.64140982768075627</v>
      </c>
      <c r="J576" s="19">
        <f t="shared" si="75"/>
        <v>3.7146082672605182E-4</v>
      </c>
      <c r="K576" s="13">
        <f t="shared" si="79"/>
        <v>1.573008836412517</v>
      </c>
      <c r="L576" s="13">
        <f t="shared" si="76"/>
        <v>0.45299024161441004</v>
      </c>
      <c r="M576" s="13">
        <f t="shared" si="80"/>
        <v>0.20520015899788169</v>
      </c>
      <c r="N576" s="19">
        <f t="shared" si="77"/>
        <v>1.1883793701958784E-4</v>
      </c>
    </row>
    <row r="577" spans="1:14" x14ac:dyDescent="0.2">
      <c r="A577" s="5">
        <v>575</v>
      </c>
      <c r="B577" s="2" t="str">
        <f>'Исходные данные'!A827</f>
        <v>03.12.2013</v>
      </c>
      <c r="C577" s="2">
        <f>'Исходные данные'!B827</f>
        <v>998.88</v>
      </c>
      <c r="D577" s="6" t="str">
        <f>'Исходные данные'!A579</f>
        <v>05.12.2014</v>
      </c>
      <c r="E577" s="2">
        <f>'Исходные данные'!B579</f>
        <v>1888.61</v>
      </c>
      <c r="F577" s="13">
        <f t="shared" si="72"/>
        <v>1.89072761492872</v>
      </c>
      <c r="G577" s="13">
        <f t="shared" si="73"/>
        <v>0.20046907620786461</v>
      </c>
      <c r="H577" s="13">
        <f t="shared" si="74"/>
        <v>5.7751541441490172E-4</v>
      </c>
      <c r="I577" s="13">
        <f t="shared" si="78"/>
        <v>0.63696173642897613</v>
      </c>
      <c r="J577" s="19">
        <f t="shared" si="75"/>
        <v>3.6785522118021558E-4</v>
      </c>
      <c r="K577" s="13">
        <f t="shared" si="79"/>
        <v>1.5660274879166773</v>
      </c>
      <c r="L577" s="13">
        <f t="shared" si="76"/>
        <v>0.44854215036263001</v>
      </c>
      <c r="M577" s="13">
        <f t="shared" si="80"/>
        <v>0.20119006065193229</v>
      </c>
      <c r="N577" s="19">
        <f t="shared" si="77"/>
        <v>1.1619036125355989E-4</v>
      </c>
    </row>
    <row r="578" spans="1:14" x14ac:dyDescent="0.2">
      <c r="A578" s="5">
        <v>576</v>
      </c>
      <c r="B578" s="2" t="str">
        <f>'Исходные данные'!A828</f>
        <v>02.12.2013</v>
      </c>
      <c r="C578" s="2">
        <f>'Исходные данные'!B828</f>
        <v>1000.23</v>
      </c>
      <c r="D578" s="6" t="str">
        <f>'Исходные данные'!A580</f>
        <v>04.12.2014</v>
      </c>
      <c r="E578" s="2">
        <f>'Исходные данные'!B580</f>
        <v>1947.78</v>
      </c>
      <c r="F578" s="13">
        <f t="shared" ref="F578:F641" si="81">E578/C578</f>
        <v>1.9473321136138688</v>
      </c>
      <c r="G578" s="13">
        <f t="shared" ref="G578:G641" si="82">1/POWER(2,A578/248)</f>
        <v>0.19990955777914601</v>
      </c>
      <c r="H578" s="13">
        <f t="shared" ref="H578:H641" si="83">G578/SUM(G$2:G$1242)</f>
        <v>5.7590354228306655E-4</v>
      </c>
      <c r="I578" s="13">
        <f t="shared" si="78"/>
        <v>0.66646028894353004</v>
      </c>
      <c r="J578" s="19">
        <f t="shared" ref="J578:J641" si="84">H578*I578</f>
        <v>3.8381684119357501E-4</v>
      </c>
      <c r="K578" s="13">
        <f t="shared" si="79"/>
        <v>1.6129111321712879</v>
      </c>
      <c r="L578" s="13">
        <f t="shared" ref="L578:L641" si="85">LN(K578)</f>
        <v>0.47804070287718381</v>
      </c>
      <c r="M578" s="13">
        <f t="shared" si="80"/>
        <v>0.22852291360731203</v>
      </c>
      <c r="N578" s="19">
        <f t="shared" ref="N578:N641" si="86">M578*H578</f>
        <v>1.3160715543929818E-4</v>
      </c>
    </row>
    <row r="579" spans="1:14" x14ac:dyDescent="0.2">
      <c r="A579" s="5">
        <v>577</v>
      </c>
      <c r="B579" s="2" t="str">
        <f>'Исходные данные'!A829</f>
        <v>29.11.2013</v>
      </c>
      <c r="C579" s="2">
        <f>'Исходные данные'!B829</f>
        <v>999.84</v>
      </c>
      <c r="D579" s="6" t="str">
        <f>'Исходные данные'!A581</f>
        <v>03.12.2014</v>
      </c>
      <c r="E579" s="2">
        <f>'Исходные данные'!B581</f>
        <v>1820.1</v>
      </c>
      <c r="F579" s="13">
        <f t="shared" si="81"/>
        <v>1.8203912626020162</v>
      </c>
      <c r="G579" s="13">
        <f t="shared" si="82"/>
        <v>0.199351600992143</v>
      </c>
      <c r="H579" s="13">
        <f t="shared" si="83"/>
        <v>5.7429616896062183E-4</v>
      </c>
      <c r="I579" s="13">
        <f t="shared" ref="I579:I642" si="87">LN(F579)</f>
        <v>0.59905145743559018</v>
      </c>
      <c r="J579" s="19">
        <f t="shared" si="84"/>
        <v>3.4403295701553645E-4</v>
      </c>
      <c r="K579" s="13">
        <f t="shared" ref="K579:K642" si="88">F579/GEOMEAN(F$2:F$1242)</f>
        <v>1.507770201000411</v>
      </c>
      <c r="L579" s="13">
        <f t="shared" si="85"/>
        <v>0.41063187136924406</v>
      </c>
      <c r="M579" s="13">
        <f t="shared" ref="M579:M642" si="89">POWER(L579-AVERAGE(L$2:L$1242),2)</f>
        <v>0.16861853378420749</v>
      </c>
      <c r="N579" s="19">
        <f t="shared" si="86"/>
        <v>9.6836977968027543E-5</v>
      </c>
    </row>
    <row r="580" spans="1:14" x14ac:dyDescent="0.2">
      <c r="A580" s="5">
        <v>578</v>
      </c>
      <c r="B580" s="2" t="str">
        <f>'Исходные данные'!A830</f>
        <v>28.11.2013</v>
      </c>
      <c r="C580" s="2">
        <f>'Исходные данные'!B830</f>
        <v>999.89</v>
      </c>
      <c r="D580" s="6" t="str">
        <f>'Исходные данные'!A582</f>
        <v>02.12.2014</v>
      </c>
      <c r="E580" s="2">
        <f>'Исходные данные'!B582</f>
        <v>1849.02</v>
      </c>
      <c r="F580" s="13">
        <f t="shared" si="81"/>
        <v>1.8492234145756032</v>
      </c>
      <c r="G580" s="13">
        <f t="shared" si="82"/>
        <v>0.19879520148824145</v>
      </c>
      <c r="H580" s="13">
        <f t="shared" si="83"/>
        <v>5.7269328189118291E-4</v>
      </c>
      <c r="I580" s="13">
        <f t="shared" si="87"/>
        <v>0.61476577505458463</v>
      </c>
      <c r="J580" s="19">
        <f t="shared" si="84"/>
        <v>3.520722293103868E-4</v>
      </c>
      <c r="K580" s="13">
        <f t="shared" si="88"/>
        <v>1.5316509240458247</v>
      </c>
      <c r="L580" s="13">
        <f t="shared" si="85"/>
        <v>0.42634618898823845</v>
      </c>
      <c r="M580" s="13">
        <f t="shared" si="89"/>
        <v>0.18177107286479482</v>
      </c>
      <c r="N580" s="19">
        <f t="shared" si="86"/>
        <v>1.040990722718207E-4</v>
      </c>
    </row>
    <row r="581" spans="1:14" x14ac:dyDescent="0.2">
      <c r="A581" s="5">
        <v>579</v>
      </c>
      <c r="B581" s="2" t="str">
        <f>'Исходные данные'!A831</f>
        <v>27.11.2013</v>
      </c>
      <c r="C581" s="2">
        <f>'Исходные данные'!B831</f>
        <v>999.95</v>
      </c>
      <c r="D581" s="6" t="str">
        <f>'Исходные данные'!A583</f>
        <v>01.12.2014</v>
      </c>
      <c r="E581" s="2">
        <f>'Исходные данные'!B583</f>
        <v>1780.91</v>
      </c>
      <c r="F581" s="13">
        <f t="shared" si="81"/>
        <v>1.7809990499524977</v>
      </c>
      <c r="G581" s="13">
        <f t="shared" si="82"/>
        <v>0.19824035492099257</v>
      </c>
      <c r="H581" s="13">
        <f t="shared" si="83"/>
        <v>5.7109486855341123E-4</v>
      </c>
      <c r="I581" s="13">
        <f t="shared" si="87"/>
        <v>0.57717447087251295</v>
      </c>
      <c r="J581" s="19">
        <f t="shared" si="84"/>
        <v>3.2962137857532245E-4</v>
      </c>
      <c r="K581" s="13">
        <f t="shared" si="88"/>
        <v>1.4751429270705643</v>
      </c>
      <c r="L581" s="13">
        <f t="shared" si="85"/>
        <v>0.38875488480616677</v>
      </c>
      <c r="M581" s="13">
        <f t="shared" si="89"/>
        <v>0.15113036046065609</v>
      </c>
      <c r="N581" s="19">
        <f t="shared" si="86"/>
        <v>8.6309773341708044E-5</v>
      </c>
    </row>
    <row r="582" spans="1:14" x14ac:dyDescent="0.2">
      <c r="A582" s="5">
        <v>580</v>
      </c>
      <c r="B582" s="2" t="str">
        <f>'Исходные данные'!A832</f>
        <v>27.11.2013</v>
      </c>
      <c r="C582" s="2">
        <f>'Исходные данные'!B832</f>
        <v>927.74</v>
      </c>
      <c r="D582" s="6" t="str">
        <f>'Исходные данные'!A584</f>
        <v>28.11.2014</v>
      </c>
      <c r="E582" s="2">
        <f>'Исходные данные'!B584</f>
        <v>1714.36</v>
      </c>
      <c r="F582" s="13">
        <f t="shared" si="81"/>
        <v>1.8478884170133874</v>
      </c>
      <c r="G582" s="13">
        <f t="shared" si="82"/>
        <v>0.19768705695607852</v>
      </c>
      <c r="H582" s="13">
        <f t="shared" si="83"/>
        <v>5.6950091646091521E-4</v>
      </c>
      <c r="I582" s="13">
        <f t="shared" si="87"/>
        <v>0.61404359099251127</v>
      </c>
      <c r="J582" s="19">
        <f t="shared" si="84"/>
        <v>3.4969838781718653E-4</v>
      </c>
      <c r="K582" s="13">
        <f t="shared" si="88"/>
        <v>1.5305451894798172</v>
      </c>
      <c r="L582" s="13">
        <f t="shared" si="85"/>
        <v>0.42562400492616514</v>
      </c>
      <c r="M582" s="13">
        <f t="shared" si="89"/>
        <v>0.18115579356938835</v>
      </c>
      <c r="N582" s="19">
        <f t="shared" si="86"/>
        <v>1.0316839045997104E-4</v>
      </c>
    </row>
    <row r="583" spans="1:14" x14ac:dyDescent="0.2">
      <c r="A583" s="5">
        <v>581</v>
      </c>
      <c r="B583" s="2" t="str">
        <f>'Исходные данные'!A833</f>
        <v>26.11.2013</v>
      </c>
      <c r="C583" s="2">
        <f>'Исходные данные'!B833</f>
        <v>926.88</v>
      </c>
      <c r="D583" s="6" t="str">
        <f>'Исходные данные'!A585</f>
        <v>27.11.2014</v>
      </c>
      <c r="E583" s="2">
        <f>'Исходные данные'!B585</f>
        <v>1670.73</v>
      </c>
      <c r="F583" s="13">
        <f t="shared" si="81"/>
        <v>1.8025310719834282</v>
      </c>
      <c r="G583" s="13">
        <f t="shared" si="82"/>
        <v>0.19713530327127896</v>
      </c>
      <c r="H583" s="13">
        <f t="shared" si="83"/>
        <v>5.6791141316215427E-4</v>
      </c>
      <c r="I583" s="13">
        <f t="shared" si="87"/>
        <v>0.58919182829936245</v>
      </c>
      <c r="J583" s="19">
        <f t="shared" si="84"/>
        <v>3.3460876383308431E-4</v>
      </c>
      <c r="K583" s="13">
        <f t="shared" si="88"/>
        <v>1.4929771926224196</v>
      </c>
      <c r="L583" s="13">
        <f t="shared" si="85"/>
        <v>0.40077224223301627</v>
      </c>
      <c r="M583" s="13">
        <f t="shared" si="89"/>
        <v>0.16061839014447957</v>
      </c>
      <c r="N583" s="19">
        <f t="shared" si="86"/>
        <v>9.1217016926781622E-5</v>
      </c>
    </row>
    <row r="584" spans="1:14" x14ac:dyDescent="0.2">
      <c r="A584" s="5">
        <v>582</v>
      </c>
      <c r="B584" s="2" t="str">
        <f>'Исходные данные'!A834</f>
        <v>25.11.2013</v>
      </c>
      <c r="C584" s="2">
        <f>'Исходные данные'!B834</f>
        <v>930.56</v>
      </c>
      <c r="D584" s="6" t="str">
        <f>'Исходные данные'!A586</f>
        <v>26.11.2014</v>
      </c>
      <c r="E584" s="2">
        <f>'Исходные данные'!B586</f>
        <v>1610.76</v>
      </c>
      <c r="F584" s="13">
        <f t="shared" si="81"/>
        <v>1.7309577028885834</v>
      </c>
      <c r="G584" s="13">
        <f t="shared" si="82"/>
        <v>0.1965850895564368</v>
      </c>
      <c r="H584" s="13">
        <f t="shared" si="83"/>
        <v>5.6632634624033959E-4</v>
      </c>
      <c r="I584" s="13">
        <f t="shared" si="87"/>
        <v>0.54867484082249995</v>
      </c>
      <c r="J584" s="19">
        <f t="shared" si="84"/>
        <v>3.1072901787700634E-4</v>
      </c>
      <c r="K584" s="13">
        <f t="shared" si="88"/>
        <v>1.4336953254087974</v>
      </c>
      <c r="L584" s="13">
        <f t="shared" si="85"/>
        <v>0.36025525475615383</v>
      </c>
      <c r="M584" s="13">
        <f t="shared" si="89"/>
        <v>0.12978384857942138</v>
      </c>
      <c r="N584" s="19">
        <f t="shared" si="86"/>
        <v>7.3500012766993203E-5</v>
      </c>
    </row>
    <row r="585" spans="1:14" x14ac:dyDescent="0.2">
      <c r="A585" s="5">
        <v>583</v>
      </c>
      <c r="B585" s="2" t="str">
        <f>'Исходные данные'!A835</f>
        <v>22.11.2013</v>
      </c>
      <c r="C585" s="2">
        <f>'Исходные данные'!B835</f>
        <v>919.81</v>
      </c>
      <c r="D585" s="6" t="str">
        <f>'Исходные данные'!A587</f>
        <v>25.11.2014</v>
      </c>
      <c r="E585" s="2">
        <f>'Исходные данные'!B587</f>
        <v>1603.85</v>
      </c>
      <c r="F585" s="13">
        <f t="shared" si="81"/>
        <v>1.7436753242517475</v>
      </c>
      <c r="G585" s="13">
        <f t="shared" si="82"/>
        <v>0.19603641151342502</v>
      </c>
      <c r="H585" s="13">
        <f t="shared" si="83"/>
        <v>5.6474570331333895E-4</v>
      </c>
      <c r="I585" s="13">
        <f t="shared" si="87"/>
        <v>0.55599514086866553</v>
      </c>
      <c r="J585" s="19">
        <f t="shared" si="84"/>
        <v>3.1399586686867349E-4</v>
      </c>
      <c r="K585" s="13">
        <f t="shared" si="88"/>
        <v>1.4442289128374564</v>
      </c>
      <c r="L585" s="13">
        <f t="shared" si="85"/>
        <v>0.36757555480231935</v>
      </c>
      <c r="M585" s="13">
        <f t="shared" si="89"/>
        <v>0.13511178848823296</v>
      </c>
      <c r="N585" s="19">
        <f t="shared" si="86"/>
        <v>7.6303802015710223E-5</v>
      </c>
    </row>
    <row r="586" spans="1:14" x14ac:dyDescent="0.2">
      <c r="A586" s="5">
        <v>584</v>
      </c>
      <c r="B586" s="2" t="str">
        <f>'Исходные данные'!A836</f>
        <v>21.11.2013</v>
      </c>
      <c r="C586" s="2">
        <f>'Исходные данные'!B836</f>
        <v>917.42</v>
      </c>
      <c r="D586" s="6" t="str">
        <f>'Исходные данные'!A588</f>
        <v>24.11.2014</v>
      </c>
      <c r="E586" s="2">
        <f>'Исходные данные'!B588</f>
        <v>1626.37</v>
      </c>
      <c r="F586" s="13">
        <f t="shared" si="81"/>
        <v>1.7727649277321182</v>
      </c>
      <c r="G586" s="13">
        <f t="shared" si="82"/>
        <v>0.19548926485611268</v>
      </c>
      <c r="H586" s="13">
        <f t="shared" si="83"/>
        <v>5.6316947203357876E-4</v>
      </c>
      <c r="I586" s="13">
        <f t="shared" si="87"/>
        <v>0.57254043383052233</v>
      </c>
      <c r="J586" s="19">
        <f t="shared" si="84"/>
        <v>3.2243729383821137E-4</v>
      </c>
      <c r="K586" s="13">
        <f t="shared" si="88"/>
        <v>1.4683228744970656</v>
      </c>
      <c r="L586" s="13">
        <f t="shared" si="85"/>
        <v>0.3841208477641761</v>
      </c>
      <c r="M586" s="13">
        <f t="shared" si="89"/>
        <v>0.14754882568706942</v>
      </c>
      <c r="N586" s="19">
        <f t="shared" si="86"/>
        <v>8.3094994261361435E-5</v>
      </c>
    </row>
    <row r="587" spans="1:14" x14ac:dyDescent="0.2">
      <c r="A587" s="5">
        <v>585</v>
      </c>
      <c r="B587" s="2" t="str">
        <f>'Исходные данные'!A837</f>
        <v>20.11.2013</v>
      </c>
      <c r="C587" s="2">
        <f>'Исходные данные'!B837</f>
        <v>920.27</v>
      </c>
      <c r="D587" s="6" t="str">
        <f>'Исходные данные'!A589</f>
        <v>21.11.2014</v>
      </c>
      <c r="E587" s="2">
        <f>'Исходные данные'!B589</f>
        <v>1653.68</v>
      </c>
      <c r="F587" s="13">
        <f t="shared" si="81"/>
        <v>1.796950894846078</v>
      </c>
      <c r="G587" s="13">
        <f t="shared" si="82"/>
        <v>0.1949436453103319</v>
      </c>
      <c r="H587" s="13">
        <f t="shared" si="83"/>
        <v>5.6159764008794884E-4</v>
      </c>
      <c r="I587" s="13">
        <f t="shared" si="87"/>
        <v>0.58609128124334597</v>
      </c>
      <c r="J587" s="19">
        <f t="shared" si="84"/>
        <v>3.2914748042238542E-4</v>
      </c>
      <c r="K587" s="13">
        <f t="shared" si="88"/>
        <v>1.4883553154596088</v>
      </c>
      <c r="L587" s="13">
        <f t="shared" si="85"/>
        <v>0.3976716951769998</v>
      </c>
      <c r="M587" s="13">
        <f t="shared" si="89"/>
        <v>0.15814277714494873</v>
      </c>
      <c r="N587" s="19">
        <f t="shared" si="86"/>
        <v>8.8812610441557616E-5</v>
      </c>
    </row>
    <row r="588" spans="1:14" x14ac:dyDescent="0.2">
      <c r="A588" s="5">
        <v>586</v>
      </c>
      <c r="B588" s="2" t="str">
        <f>'Исходные данные'!A838</f>
        <v>19.11.2013</v>
      </c>
      <c r="C588" s="2">
        <f>'Исходные данные'!B838</f>
        <v>921.01</v>
      </c>
      <c r="D588" s="6" t="str">
        <f>'Исходные данные'!A590</f>
        <v>20.11.2014</v>
      </c>
      <c r="E588" s="2">
        <f>'Исходные данные'!B590</f>
        <v>1658.41</v>
      </c>
      <c r="F588" s="13">
        <f t="shared" si="81"/>
        <v>1.8006427726083323</v>
      </c>
      <c r="G588" s="13">
        <f t="shared" si="82"/>
        <v>0.1943995486138439</v>
      </c>
      <c r="H588" s="13">
        <f t="shared" si="83"/>
        <v>5.6003019519770434E-4</v>
      </c>
      <c r="I588" s="13">
        <f t="shared" si="87"/>
        <v>0.58814369705207292</v>
      </c>
      <c r="J588" s="19">
        <f t="shared" si="84"/>
        <v>3.2937822946437189E-4</v>
      </c>
      <c r="K588" s="13">
        <f t="shared" si="88"/>
        <v>1.4914131763656795</v>
      </c>
      <c r="L588" s="13">
        <f t="shared" si="85"/>
        <v>0.39972411098572685</v>
      </c>
      <c r="M588" s="13">
        <f t="shared" si="89"/>
        <v>0.15977936490332978</v>
      </c>
      <c r="N588" s="19">
        <f t="shared" si="86"/>
        <v>8.9481268915377006E-5</v>
      </c>
    </row>
    <row r="589" spans="1:14" x14ac:dyDescent="0.2">
      <c r="A589" s="5">
        <v>587</v>
      </c>
      <c r="B589" s="2" t="str">
        <f>'Исходные данные'!A839</f>
        <v>18.11.2013</v>
      </c>
      <c r="C589" s="2">
        <f>'Исходные данные'!B839</f>
        <v>917.16</v>
      </c>
      <c r="D589" s="6" t="str">
        <f>'Исходные данные'!A591</f>
        <v>19.11.2014</v>
      </c>
      <c r="E589" s="2">
        <f>'Исходные данные'!B591</f>
        <v>1663.23</v>
      </c>
      <c r="F589" s="13">
        <f t="shared" si="81"/>
        <v>1.8134567578176111</v>
      </c>
      <c r="G589" s="13">
        <f t="shared" si="82"/>
        <v>0.19385697051630613</v>
      </c>
      <c r="H589" s="13">
        <f t="shared" si="83"/>
        <v>5.584671251183716E-4</v>
      </c>
      <c r="I589" s="13">
        <f t="shared" si="87"/>
        <v>0.59523483485637363</v>
      </c>
      <c r="J589" s="19">
        <f t="shared" si="84"/>
        <v>3.3241908699254769E-4</v>
      </c>
      <c r="K589" s="13">
        <f t="shared" si="88"/>
        <v>1.5020265787981841</v>
      </c>
      <c r="L589" s="13">
        <f t="shared" si="85"/>
        <v>0.40681524879002751</v>
      </c>
      <c r="M589" s="13">
        <f t="shared" si="89"/>
        <v>0.16549864664809208</v>
      </c>
      <c r="N589" s="19">
        <f t="shared" si="86"/>
        <v>9.2425553404541211E-5</v>
      </c>
    </row>
    <row r="590" spans="1:14" x14ac:dyDescent="0.2">
      <c r="A590" s="5">
        <v>588</v>
      </c>
      <c r="B590" s="2" t="str">
        <f>'Исходные данные'!A840</f>
        <v>15.11.2013</v>
      </c>
      <c r="C590" s="2">
        <f>'Исходные данные'!B840</f>
        <v>915.58</v>
      </c>
      <c r="D590" s="6" t="str">
        <f>'Исходные данные'!A592</f>
        <v>18.11.2014</v>
      </c>
      <c r="E590" s="2">
        <f>'Исходные данные'!B592</f>
        <v>1663.21</v>
      </c>
      <c r="F590" s="13">
        <f t="shared" si="81"/>
        <v>1.8165643635728173</v>
      </c>
      <c r="G590" s="13">
        <f t="shared" si="82"/>
        <v>0.19331590677923899</v>
      </c>
      <c r="H590" s="13">
        <f t="shared" si="83"/>
        <v>5.5690841763965208E-4</v>
      </c>
      <c r="I590" s="13">
        <f t="shared" si="87"/>
        <v>0.59694700479172913</v>
      </c>
      <c r="J590" s="19">
        <f t="shared" si="84"/>
        <v>3.3244481185329167E-4</v>
      </c>
      <c r="K590" s="13">
        <f t="shared" si="88"/>
        <v>1.504600506420458</v>
      </c>
      <c r="L590" s="13">
        <f t="shared" si="85"/>
        <v>0.40852741872538301</v>
      </c>
      <c r="M590" s="13">
        <f t="shared" si="89"/>
        <v>0.16689465185042451</v>
      </c>
      <c r="N590" s="19">
        <f t="shared" si="86"/>
        <v>9.294503647454055E-5</v>
      </c>
    </row>
    <row r="591" spans="1:14" x14ac:dyDescent="0.2">
      <c r="A591" s="5">
        <v>589</v>
      </c>
      <c r="B591" s="2" t="str">
        <f>'Исходные данные'!A841</f>
        <v>14.11.2013</v>
      </c>
      <c r="C591" s="2">
        <f>'Исходные данные'!B841</f>
        <v>912.1</v>
      </c>
      <c r="D591" s="6" t="str">
        <f>'Исходные данные'!A593</f>
        <v>17.11.2014</v>
      </c>
      <c r="E591" s="2">
        <f>'Исходные данные'!B593</f>
        <v>1669.54</v>
      </c>
      <c r="F591" s="13">
        <f t="shared" si="81"/>
        <v>1.8304352592917443</v>
      </c>
      <c r="G591" s="13">
        <f t="shared" si="82"/>
        <v>0.19277635317599259</v>
      </c>
      <c r="H591" s="13">
        <f t="shared" si="83"/>
        <v>5.5535406058532613E-4</v>
      </c>
      <c r="I591" s="13">
        <f t="shared" si="87"/>
        <v>0.60455378517982006</v>
      </c>
      <c r="J591" s="19">
        <f t="shared" si="84"/>
        <v>3.3574139944184204E-4</v>
      </c>
      <c r="K591" s="13">
        <f t="shared" si="88"/>
        <v>1.5160893130610087</v>
      </c>
      <c r="L591" s="13">
        <f t="shared" si="85"/>
        <v>0.41613419911347393</v>
      </c>
      <c r="M591" s="13">
        <f t="shared" si="89"/>
        <v>0.17316767167181246</v>
      </c>
      <c r="N591" s="19">
        <f t="shared" si="86"/>
        <v>9.6169369625047604E-5</v>
      </c>
    </row>
    <row r="592" spans="1:14" x14ac:dyDescent="0.2">
      <c r="A592" s="5">
        <v>590</v>
      </c>
      <c r="B592" s="2" t="str">
        <f>'Исходные данные'!A842</f>
        <v>13.11.2013</v>
      </c>
      <c r="C592" s="2">
        <f>'Исходные данные'!B842</f>
        <v>911.09</v>
      </c>
      <c r="D592" s="6" t="str">
        <f>'Исходные данные'!A594</f>
        <v>14.11.2014</v>
      </c>
      <c r="E592" s="2">
        <f>'Исходные данные'!B594</f>
        <v>1625.04</v>
      </c>
      <c r="F592" s="13">
        <f t="shared" si="81"/>
        <v>1.7836218156274353</v>
      </c>
      <c r="G592" s="13">
        <f t="shared" si="82"/>
        <v>0.19223830549171395</v>
      </c>
      <c r="H592" s="13">
        <f t="shared" si="83"/>
        <v>5.5380404181315914E-4</v>
      </c>
      <c r="I592" s="13">
        <f t="shared" si="87"/>
        <v>0.57864602492952744</v>
      </c>
      <c r="J592" s="19">
        <f t="shared" si="84"/>
        <v>3.2045650738509032E-4</v>
      </c>
      <c r="K592" s="13">
        <f t="shared" si="88"/>
        <v>1.4773152776031775</v>
      </c>
      <c r="L592" s="13">
        <f t="shared" si="85"/>
        <v>0.39022643886318131</v>
      </c>
      <c r="M592" s="13">
        <f t="shared" si="89"/>
        <v>0.15227667358784028</v>
      </c>
      <c r="N592" s="19">
        <f t="shared" si="86"/>
        <v>8.4331437306809081E-5</v>
      </c>
    </row>
    <row r="593" spans="1:14" x14ac:dyDescent="0.2">
      <c r="A593" s="5">
        <v>591</v>
      </c>
      <c r="B593" s="2" t="str">
        <f>'Исходные данные'!A843</f>
        <v>12.11.2013</v>
      </c>
      <c r="C593" s="2">
        <f>'Исходные данные'!B843</f>
        <v>904.18</v>
      </c>
      <c r="D593" s="6" t="str">
        <f>'Исходные данные'!A595</f>
        <v>13.11.2014</v>
      </c>
      <c r="E593" s="2">
        <f>'Исходные данные'!B595</f>
        <v>1625.97</v>
      </c>
      <c r="F593" s="13">
        <f t="shared" si="81"/>
        <v>1.7982813156672346</v>
      </c>
      <c r="G593" s="13">
        <f t="shared" si="82"/>
        <v>0.19170175952331373</v>
      </c>
      <c r="H593" s="13">
        <f t="shared" si="83"/>
        <v>5.5225834921480553E-4</v>
      </c>
      <c r="I593" s="13">
        <f t="shared" si="87"/>
        <v>0.58683138413739255</v>
      </c>
      <c r="J593" s="19">
        <f t="shared" si="84"/>
        <v>3.2408253147115583E-4</v>
      </c>
      <c r="K593" s="13">
        <f t="shared" si="88"/>
        <v>1.4894572592615491</v>
      </c>
      <c r="L593" s="13">
        <f t="shared" si="85"/>
        <v>0.39841179807104637</v>
      </c>
      <c r="M593" s="13">
        <f t="shared" si="89"/>
        <v>0.15873196084220431</v>
      </c>
      <c r="N593" s="19">
        <f t="shared" si="86"/>
        <v>8.7661050662344911E-5</v>
      </c>
    </row>
    <row r="594" spans="1:14" x14ac:dyDescent="0.2">
      <c r="A594" s="5">
        <v>592</v>
      </c>
      <c r="B594" s="2" t="str">
        <f>'Исходные данные'!A844</f>
        <v>11.11.2013</v>
      </c>
      <c r="C594" s="2">
        <f>'Исходные данные'!B844</f>
        <v>899.67</v>
      </c>
      <c r="D594" s="6" t="str">
        <f>'Исходные данные'!A596</f>
        <v>12.11.2014</v>
      </c>
      <c r="E594" s="2">
        <f>'Исходные данные'!B596</f>
        <v>1610.55</v>
      </c>
      <c r="F594" s="13">
        <f t="shared" si="81"/>
        <v>1.7901563906765814</v>
      </c>
      <c r="G594" s="13">
        <f t="shared" si="82"/>
        <v>0.19116671107943381</v>
      </c>
      <c r="H594" s="13">
        <f t="shared" si="83"/>
        <v>5.5071697071571487E-4</v>
      </c>
      <c r="I594" s="13">
        <f t="shared" si="87"/>
        <v>0.58230298512926892</v>
      </c>
      <c r="J594" s="19">
        <f t="shared" si="84"/>
        <v>3.2068413600910893E-4</v>
      </c>
      <c r="K594" s="13">
        <f t="shared" si="88"/>
        <v>1.4827276511613872</v>
      </c>
      <c r="L594" s="13">
        <f t="shared" si="85"/>
        <v>0.39388339906292275</v>
      </c>
      <c r="M594" s="13">
        <f t="shared" si="89"/>
        <v>0.15514413205736174</v>
      </c>
      <c r="N594" s="19">
        <f t="shared" si="86"/>
        <v>8.5440506430949092E-5</v>
      </c>
    </row>
    <row r="595" spans="1:14" x14ac:dyDescent="0.2">
      <c r="A595" s="5">
        <v>593</v>
      </c>
      <c r="B595" s="2" t="str">
        <f>'Исходные данные'!A845</f>
        <v>08.11.2013</v>
      </c>
      <c r="C595" s="2">
        <f>'Исходные данные'!B845</f>
        <v>899.35</v>
      </c>
      <c r="D595" s="6" t="str">
        <f>'Исходные данные'!A597</f>
        <v>11.11.2014</v>
      </c>
      <c r="E595" s="2">
        <f>'Исходные данные'!B597</f>
        <v>1605.44</v>
      </c>
      <c r="F595" s="13">
        <f t="shared" si="81"/>
        <v>1.7851114693945627</v>
      </c>
      <c r="G595" s="13">
        <f t="shared" si="82"/>
        <v>0.19063315598041417</v>
      </c>
      <c r="H595" s="13">
        <f t="shared" si="83"/>
        <v>5.4917989427503728E-4</v>
      </c>
      <c r="I595" s="13">
        <f t="shared" si="87"/>
        <v>0.57948086112190833</v>
      </c>
      <c r="J595" s="19">
        <f t="shared" si="84"/>
        <v>3.1823923804533719E-4</v>
      </c>
      <c r="K595" s="13">
        <f t="shared" si="88"/>
        <v>1.4785491088162939</v>
      </c>
      <c r="L595" s="13">
        <f t="shared" si="85"/>
        <v>0.39106127505556226</v>
      </c>
      <c r="M595" s="13">
        <f t="shared" si="89"/>
        <v>0.15292892084808221</v>
      </c>
      <c r="N595" s="19">
        <f t="shared" si="86"/>
        <v>8.3985488582945331E-5</v>
      </c>
    </row>
    <row r="596" spans="1:14" x14ac:dyDescent="0.2">
      <c r="A596" s="5">
        <v>594</v>
      </c>
      <c r="B596" s="2" t="str">
        <f>'Исходные данные'!A846</f>
        <v>07.11.2013</v>
      </c>
      <c r="C596" s="2">
        <f>'Исходные данные'!B846</f>
        <v>898.68</v>
      </c>
      <c r="D596" s="6" t="str">
        <f>'Исходные данные'!A598</f>
        <v>10.11.2014</v>
      </c>
      <c r="E596" s="2">
        <f>'Исходные данные'!B598</f>
        <v>1661.13</v>
      </c>
      <c r="F596" s="13">
        <f t="shared" si="81"/>
        <v>1.848411002804113</v>
      </c>
      <c r="G596" s="13">
        <f t="shared" si="82"/>
        <v>0.19010109005826059</v>
      </c>
      <c r="H596" s="13">
        <f t="shared" si="83"/>
        <v>5.4764710788552968E-4</v>
      </c>
      <c r="I596" s="13">
        <f t="shared" si="87"/>
        <v>0.61432635260614343</v>
      </c>
      <c r="J596" s="19">
        <f t="shared" si="84"/>
        <v>3.3643405030262056E-4</v>
      </c>
      <c r="K596" s="13">
        <f t="shared" si="88"/>
        <v>1.5309780300998035</v>
      </c>
      <c r="L596" s="13">
        <f t="shared" si="85"/>
        <v>0.42590676653979725</v>
      </c>
      <c r="M596" s="13">
        <f t="shared" si="89"/>
        <v>0.18139657378438545</v>
      </c>
      <c r="N596" s="19">
        <f t="shared" si="86"/>
        <v>9.9341309013362787E-5</v>
      </c>
    </row>
    <row r="597" spans="1:14" x14ac:dyDescent="0.2">
      <c r="A597" s="5">
        <v>595</v>
      </c>
      <c r="B597" s="2" t="str">
        <f>'Исходные данные'!A847</f>
        <v>06.11.2013</v>
      </c>
      <c r="C597" s="2">
        <f>'Исходные данные'!B847</f>
        <v>899.6</v>
      </c>
      <c r="D597" s="6" t="str">
        <f>'Исходные данные'!A599</f>
        <v>07.11.2014</v>
      </c>
      <c r="E597" s="2">
        <f>'Исходные данные'!B599</f>
        <v>1574.32</v>
      </c>
      <c r="F597" s="13">
        <f t="shared" si="81"/>
        <v>1.7500222321031569</v>
      </c>
      <c r="G597" s="13">
        <f t="shared" si="82"/>
        <v>0.18957050915661167</v>
      </c>
      <c r="H597" s="13">
        <f t="shared" si="83"/>
        <v>5.4611859957346125E-4</v>
      </c>
      <c r="I597" s="13">
        <f t="shared" si="87"/>
        <v>0.55962849191367359</v>
      </c>
      <c r="J597" s="19">
        <f t="shared" si="84"/>
        <v>3.0562352828530351E-4</v>
      </c>
      <c r="K597" s="13">
        <f t="shared" si="88"/>
        <v>1.4494858478290975</v>
      </c>
      <c r="L597" s="13">
        <f t="shared" si="85"/>
        <v>0.37120890584732741</v>
      </c>
      <c r="M597" s="13">
        <f t="shared" si="89"/>
        <v>0.13779605178037008</v>
      </c>
      <c r="N597" s="19">
        <f t="shared" si="86"/>
        <v>7.5252986825047856E-5</v>
      </c>
    </row>
    <row r="598" spans="1:14" x14ac:dyDescent="0.2">
      <c r="A598" s="5">
        <v>596</v>
      </c>
      <c r="B598" s="2" t="str">
        <f>'Исходные данные'!A848</f>
        <v>05.11.2013</v>
      </c>
      <c r="C598" s="2">
        <f>'Исходные данные'!B848</f>
        <v>897.58</v>
      </c>
      <c r="D598" s="6" t="str">
        <f>'Исходные данные'!A600</f>
        <v>06.11.2014</v>
      </c>
      <c r="E598" s="2">
        <f>'Исходные данные'!B600</f>
        <v>1544.14</v>
      </c>
      <c r="F598" s="13">
        <f t="shared" si="81"/>
        <v>1.720336905902538</v>
      </c>
      <c r="G598" s="13">
        <f t="shared" si="82"/>
        <v>0.18904140913070697</v>
      </c>
      <c r="H598" s="13">
        <f t="shared" si="83"/>
        <v>5.4459435739852128E-4</v>
      </c>
      <c r="I598" s="13">
        <f t="shared" si="87"/>
        <v>0.54252014716898711</v>
      </c>
      <c r="J598" s="19">
        <f t="shared" si="84"/>
        <v>2.9545341092324573E-4</v>
      </c>
      <c r="K598" s="13">
        <f t="shared" si="88"/>
        <v>1.4248984686366193</v>
      </c>
      <c r="L598" s="13">
        <f t="shared" si="85"/>
        <v>0.35410056110264093</v>
      </c>
      <c r="M598" s="13">
        <f t="shared" si="89"/>
        <v>0.12538720737320522</v>
      </c>
      <c r="N598" s="19">
        <f t="shared" si="86"/>
        <v>6.828516562540582E-5</v>
      </c>
    </row>
    <row r="599" spans="1:14" x14ac:dyDescent="0.2">
      <c r="A599" s="5">
        <v>597</v>
      </c>
      <c r="B599" s="2" t="str">
        <f>'Исходные данные'!A849</f>
        <v>01.11.2013</v>
      </c>
      <c r="C599" s="2">
        <f>'Исходные данные'!B849</f>
        <v>897.09</v>
      </c>
      <c r="D599" s="6" t="str">
        <f>'Исходные данные'!A601</f>
        <v>05.11.2014</v>
      </c>
      <c r="E599" s="2">
        <f>'Исходные данные'!B601</f>
        <v>1466.45</v>
      </c>
      <c r="F599" s="13">
        <f t="shared" si="81"/>
        <v>1.6346743359083258</v>
      </c>
      <c r="G599" s="13">
        <f t="shared" si="82"/>
        <v>0.1885137858473539</v>
      </c>
      <c r="H599" s="13">
        <f t="shared" si="83"/>
        <v>5.4307436945372396E-4</v>
      </c>
      <c r="I599" s="13">
        <f t="shared" si="87"/>
        <v>0.49144360157897465</v>
      </c>
      <c r="J599" s="19">
        <f t="shared" si="84"/>
        <v>2.6689042404956878E-4</v>
      </c>
      <c r="K599" s="13">
        <f t="shared" si="88"/>
        <v>1.3539469797826418</v>
      </c>
      <c r="L599" s="13">
        <f t="shared" si="85"/>
        <v>0.30302401551262848</v>
      </c>
      <c r="M599" s="13">
        <f t="shared" si="89"/>
        <v>9.1823553977397776E-2</v>
      </c>
      <c r="N599" s="19">
        <f t="shared" si="86"/>
        <v>4.9867018677275284E-5</v>
      </c>
    </row>
    <row r="600" spans="1:14" x14ac:dyDescent="0.2">
      <c r="A600" s="5">
        <v>598</v>
      </c>
      <c r="B600" s="2" t="str">
        <f>'Исходные данные'!A850</f>
        <v>31.10.2013</v>
      </c>
      <c r="C600" s="2">
        <f>'Исходные данные'!B850</f>
        <v>890.77</v>
      </c>
      <c r="D600" s="6" t="str">
        <f>'Исходные данные'!A602</f>
        <v>31.10.2014</v>
      </c>
      <c r="E600" s="2">
        <f>'Исходные данные'!B602</f>
        <v>1495.35</v>
      </c>
      <c r="F600" s="13">
        <f t="shared" si="81"/>
        <v>1.6787161669117729</v>
      </c>
      <c r="G600" s="13">
        <f t="shared" si="82"/>
        <v>0.18798763518489592</v>
      </c>
      <c r="H600" s="13">
        <f t="shared" si="83"/>
        <v>5.4155862386531697E-4</v>
      </c>
      <c r="I600" s="13">
        <f t="shared" si="87"/>
        <v>0.5180293149138876</v>
      </c>
      <c r="J600" s="19">
        <f t="shared" si="84"/>
        <v>2.8054324290665791E-4</v>
      </c>
      <c r="K600" s="13">
        <f t="shared" si="88"/>
        <v>1.390425379645744</v>
      </c>
      <c r="L600" s="13">
        <f t="shared" si="85"/>
        <v>0.32960972884754153</v>
      </c>
      <c r="M600" s="13">
        <f t="shared" si="89"/>
        <v>0.10864257335094993</v>
      </c>
      <c r="N600" s="19">
        <f t="shared" si="86"/>
        <v>5.8836322517127199E-5</v>
      </c>
    </row>
    <row r="601" spans="1:14" x14ac:dyDescent="0.2">
      <c r="A601" s="5">
        <v>599</v>
      </c>
      <c r="B601" s="2" t="str">
        <f>'Исходные данные'!A851</f>
        <v>30.10.2013</v>
      </c>
      <c r="C601" s="2">
        <f>'Исходные данные'!B851</f>
        <v>895.5</v>
      </c>
      <c r="D601" s="6" t="str">
        <f>'Исходные данные'!A603</f>
        <v>30.10.2014</v>
      </c>
      <c r="E601" s="2">
        <f>'Исходные данные'!B603</f>
        <v>1467.89</v>
      </c>
      <c r="F601" s="13">
        <f t="shared" si="81"/>
        <v>1.6391848129536573</v>
      </c>
      <c r="G601" s="13">
        <f t="shared" si="82"/>
        <v>0.18746295303318039</v>
      </c>
      <c r="H601" s="13">
        <f t="shared" si="83"/>
        <v>5.400471087926885E-4</v>
      </c>
      <c r="I601" s="13">
        <f t="shared" si="87"/>
        <v>0.49419905298605188</v>
      </c>
      <c r="J601" s="19">
        <f t="shared" si="84"/>
        <v>2.6689076973320197E-4</v>
      </c>
      <c r="K601" s="13">
        <f t="shared" si="88"/>
        <v>1.3576828595470427</v>
      </c>
      <c r="L601" s="13">
        <f t="shared" si="85"/>
        <v>0.3057794669197057</v>
      </c>
      <c r="M601" s="13">
        <f t="shared" si="89"/>
        <v>9.3501082389699466E-2</v>
      </c>
      <c r="N601" s="19">
        <f t="shared" si="86"/>
        <v>5.0494989213544155E-5</v>
      </c>
    </row>
    <row r="602" spans="1:14" x14ac:dyDescent="0.2">
      <c r="A602" s="5">
        <v>600</v>
      </c>
      <c r="B602" s="2" t="str">
        <f>'Исходные данные'!A852</f>
        <v>29.10.2013</v>
      </c>
      <c r="C602" s="2">
        <f>'Исходные данные'!B852</f>
        <v>896.1</v>
      </c>
      <c r="D602" s="6" t="str">
        <f>'Исходные данные'!A604</f>
        <v>29.10.2014</v>
      </c>
      <c r="E602" s="2">
        <f>'Исходные данные'!B604</f>
        <v>1464.1</v>
      </c>
      <c r="F602" s="13">
        <f t="shared" si="81"/>
        <v>1.6338578283673695</v>
      </c>
      <c r="G602" s="13">
        <f t="shared" si="82"/>
        <v>0.18693973529352606</v>
      </c>
      <c r="H602" s="13">
        <f t="shared" si="83"/>
        <v>5.3853981242827373E-4</v>
      </c>
      <c r="I602" s="13">
        <f t="shared" si="87"/>
        <v>0.49094398430926256</v>
      </c>
      <c r="J602" s="19">
        <f t="shared" si="84"/>
        <v>2.6439288122269964E-4</v>
      </c>
      <c r="K602" s="13">
        <f t="shared" si="88"/>
        <v>1.3532706934455023</v>
      </c>
      <c r="L602" s="13">
        <f t="shared" si="85"/>
        <v>0.30252439824291649</v>
      </c>
      <c r="M602" s="13">
        <f t="shared" si="89"/>
        <v>9.1521011532238808E-2</v>
      </c>
      <c r="N602" s="19">
        <f t="shared" si="86"/>
        <v>4.9287708383817762E-5</v>
      </c>
    </row>
    <row r="603" spans="1:14" x14ac:dyDescent="0.2">
      <c r="A603" s="5">
        <v>601</v>
      </c>
      <c r="B603" s="2" t="str">
        <f>'Исходные данные'!A853</f>
        <v>28.10.2013</v>
      </c>
      <c r="C603" s="2">
        <f>'Исходные данные'!B853</f>
        <v>896.57</v>
      </c>
      <c r="D603" s="6" t="str">
        <f>'Исходные данные'!A605</f>
        <v>28.10.2014</v>
      </c>
      <c r="E603" s="2">
        <f>'Исходные данные'!B605</f>
        <v>1428.26</v>
      </c>
      <c r="F603" s="13">
        <f t="shared" si="81"/>
        <v>1.5930267575314809</v>
      </c>
      <c r="G603" s="13">
        <f t="shared" si="82"/>
        <v>0.18641797787869149</v>
      </c>
      <c r="H603" s="13">
        <f t="shared" si="83"/>
        <v>5.3703672299746405E-4</v>
      </c>
      <c r="I603" s="13">
        <f t="shared" si="87"/>
        <v>0.4656358277306491</v>
      </c>
      <c r="J603" s="19">
        <f t="shared" si="84"/>
        <v>2.5006353903467949E-4</v>
      </c>
      <c r="K603" s="13">
        <f t="shared" si="88"/>
        <v>1.3194516606111586</v>
      </c>
      <c r="L603" s="13">
        <f t="shared" si="85"/>
        <v>0.27721624166430292</v>
      </c>
      <c r="M603" s="13">
        <f t="shared" si="89"/>
        <v>7.6848844642481262E-2</v>
      </c>
      <c r="N603" s="19">
        <f t="shared" si="86"/>
        <v>4.1270651692939355E-5</v>
      </c>
    </row>
    <row r="604" spans="1:14" x14ac:dyDescent="0.2">
      <c r="A604" s="5">
        <v>602</v>
      </c>
      <c r="B604" s="2" t="str">
        <f>'Исходные данные'!A854</f>
        <v>25.10.2013</v>
      </c>
      <c r="C604" s="2">
        <f>'Исходные данные'!B854</f>
        <v>891.98</v>
      </c>
      <c r="D604" s="6" t="str">
        <f>'Исходные данные'!A606</f>
        <v>27.10.2014</v>
      </c>
      <c r="E604" s="2">
        <f>'Исходные данные'!B606</f>
        <v>1423.85</v>
      </c>
      <c r="F604" s="13">
        <f t="shared" si="81"/>
        <v>1.5962801856543867</v>
      </c>
      <c r="G604" s="13">
        <f t="shared" si="82"/>
        <v>0.18589767671284271</v>
      </c>
      <c r="H604" s="13">
        <f t="shared" si="83"/>
        <v>5.3553782875851341E-4</v>
      </c>
      <c r="I604" s="13">
        <f t="shared" si="87"/>
        <v>0.46767603854095002</v>
      </c>
      <c r="J604" s="19">
        <f t="shared" si="84"/>
        <v>2.5045821024260323E-4</v>
      </c>
      <c r="K604" s="13">
        <f t="shared" si="88"/>
        <v>1.322146368103768</v>
      </c>
      <c r="L604" s="13">
        <f t="shared" si="85"/>
        <v>0.2792564524746039</v>
      </c>
      <c r="M604" s="13">
        <f t="shared" si="89"/>
        <v>7.7984166248700762E-2</v>
      </c>
      <c r="N604" s="19">
        <f t="shared" si="86"/>
        <v>4.1763471070372149E-5</v>
      </c>
    </row>
    <row r="605" spans="1:14" x14ac:dyDescent="0.2">
      <c r="A605" s="5">
        <v>603</v>
      </c>
      <c r="B605" s="2" t="str">
        <f>'Исходные данные'!A855</f>
        <v>24.10.2013</v>
      </c>
      <c r="C605" s="2">
        <f>'Исходные данные'!B855</f>
        <v>889.67</v>
      </c>
      <c r="D605" s="6" t="str">
        <f>'Исходные данные'!A607</f>
        <v>24.10.2014</v>
      </c>
      <c r="E605" s="2">
        <f>'Исходные данные'!B607</f>
        <v>1402.61</v>
      </c>
      <c r="F605" s="13">
        <f t="shared" si="81"/>
        <v>1.5765508559353467</v>
      </c>
      <c r="G605" s="13">
        <f t="shared" si="82"/>
        <v>0.18537882773152176</v>
      </c>
      <c r="H605" s="13">
        <f t="shared" si="83"/>
        <v>5.340431180024483E-4</v>
      </c>
      <c r="I605" s="13">
        <f t="shared" si="87"/>
        <v>0.45523945824280698</v>
      </c>
      <c r="J605" s="19">
        <f t="shared" si="84"/>
        <v>2.4311749971773401E-4</v>
      </c>
      <c r="K605" s="13">
        <f t="shared" si="88"/>
        <v>1.3058052132942461</v>
      </c>
      <c r="L605" s="13">
        <f t="shared" si="85"/>
        <v>0.2668198721764608</v>
      </c>
      <c r="M605" s="13">
        <f t="shared" si="89"/>
        <v>7.1192844188262938E-2</v>
      </c>
      <c r="N605" s="19">
        <f t="shared" si="86"/>
        <v>3.8020048489762422E-5</v>
      </c>
    </row>
    <row r="606" spans="1:14" x14ac:dyDescent="0.2">
      <c r="A606" s="5">
        <v>604</v>
      </c>
      <c r="B606" s="2" t="str">
        <f>'Исходные данные'!A856</f>
        <v>23.10.2013</v>
      </c>
      <c r="C606" s="2">
        <f>'Исходные данные'!B856</f>
        <v>898.12</v>
      </c>
      <c r="D606" s="6" t="str">
        <f>'Исходные данные'!A608</f>
        <v>23.10.2014</v>
      </c>
      <c r="E606" s="2">
        <f>'Исходные данные'!B608</f>
        <v>1365.68</v>
      </c>
      <c r="F606" s="13">
        <f t="shared" si="81"/>
        <v>1.5205985837081906</v>
      </c>
      <c r="G606" s="13">
        <f t="shared" si="82"/>
        <v>0.18486142688161469</v>
      </c>
      <c r="H606" s="13">
        <f t="shared" si="83"/>
        <v>5.3255257905297532E-4</v>
      </c>
      <c r="I606" s="13">
        <f t="shared" si="87"/>
        <v>0.4191040624084974</v>
      </c>
      <c r="J606" s="19">
        <f t="shared" si="84"/>
        <v>2.2319494932722441E-4</v>
      </c>
      <c r="K606" s="13">
        <f t="shared" si="88"/>
        <v>1.2594617867597864</v>
      </c>
      <c r="L606" s="13">
        <f t="shared" si="85"/>
        <v>0.2306844763421512</v>
      </c>
      <c r="M606" s="13">
        <f t="shared" si="89"/>
        <v>5.3215327625252565E-2</v>
      </c>
      <c r="N606" s="19">
        <f t="shared" si="86"/>
        <v>2.8339959971977298E-5</v>
      </c>
    </row>
    <row r="607" spans="1:14" x14ac:dyDescent="0.2">
      <c r="A607" s="5">
        <v>605</v>
      </c>
      <c r="B607" s="2" t="str">
        <f>'Исходные данные'!A857</f>
        <v>22.10.2013</v>
      </c>
      <c r="C607" s="2">
        <f>'Исходные данные'!B857</f>
        <v>903.43</v>
      </c>
      <c r="D607" s="6" t="str">
        <f>'Исходные данные'!A609</f>
        <v>22.10.2014</v>
      </c>
      <c r="E607" s="2">
        <f>'Исходные данные'!B609</f>
        <v>1371.58</v>
      </c>
      <c r="F607" s="13">
        <f t="shared" si="81"/>
        <v>1.5181917802154012</v>
      </c>
      <c r="G607" s="13">
        <f t="shared" si="82"/>
        <v>0.18434547012132008</v>
      </c>
      <c r="H607" s="13">
        <f t="shared" si="83"/>
        <v>5.3106620026639002E-4</v>
      </c>
      <c r="I607" s="13">
        <f t="shared" si="87"/>
        <v>0.41752000842133802</v>
      </c>
      <c r="J607" s="19">
        <f t="shared" si="84"/>
        <v>2.2173076440751115E-4</v>
      </c>
      <c r="K607" s="13">
        <f t="shared" si="88"/>
        <v>1.2574683105985658</v>
      </c>
      <c r="L607" s="13">
        <f t="shared" si="85"/>
        <v>0.22910042235499187</v>
      </c>
      <c r="M607" s="13">
        <f t="shared" si="89"/>
        <v>5.2487003523235709E-2</v>
      </c>
      <c r="N607" s="19">
        <f t="shared" si="86"/>
        <v>2.7874073524453413E-5</v>
      </c>
    </row>
    <row r="608" spans="1:14" x14ac:dyDescent="0.2">
      <c r="A608" s="5">
        <v>606</v>
      </c>
      <c r="B608" s="2" t="str">
        <f>'Исходные данные'!A858</f>
        <v>21.10.2013</v>
      </c>
      <c r="C608" s="2">
        <f>'Исходные данные'!B858</f>
        <v>903.74</v>
      </c>
      <c r="D608" s="6" t="str">
        <f>'Исходные данные'!A610</f>
        <v>21.10.2014</v>
      </c>
      <c r="E608" s="2">
        <f>'Исходные данные'!B610</f>
        <v>1336.06</v>
      </c>
      <c r="F608" s="13">
        <f t="shared" si="81"/>
        <v>1.478367672118087</v>
      </c>
      <c r="G608" s="13">
        <f t="shared" si="82"/>
        <v>0.18383095342011721</v>
      </c>
      <c r="H608" s="13">
        <f t="shared" si="83"/>
        <v>5.2958397003148615E-4</v>
      </c>
      <c r="I608" s="13">
        <f t="shared" si="87"/>
        <v>0.39093855486295859</v>
      </c>
      <c r="J608" s="19">
        <f t="shared" si="84"/>
        <v>2.0703479192269757E-4</v>
      </c>
      <c r="K608" s="13">
        <f t="shared" si="88"/>
        <v>1.2244833118765206</v>
      </c>
      <c r="L608" s="13">
        <f t="shared" si="85"/>
        <v>0.20251896879661241</v>
      </c>
      <c r="M608" s="13">
        <f t="shared" si="89"/>
        <v>4.1013932722443316E-2</v>
      </c>
      <c r="N608" s="19">
        <f t="shared" si="86"/>
        <v>2.1720321317755811E-5</v>
      </c>
    </row>
    <row r="609" spans="1:14" x14ac:dyDescent="0.2">
      <c r="A609" s="5">
        <v>607</v>
      </c>
      <c r="B609" s="2" t="str">
        <f>'Исходные данные'!A859</f>
        <v>18.10.2013</v>
      </c>
      <c r="C609" s="2">
        <f>'Исходные данные'!B859</f>
        <v>899.05</v>
      </c>
      <c r="D609" s="6" t="str">
        <f>'Исходные данные'!A611</f>
        <v>20.10.2014</v>
      </c>
      <c r="E609" s="2">
        <f>'Исходные данные'!B611</f>
        <v>1323.82</v>
      </c>
      <c r="F609" s="13">
        <f t="shared" si="81"/>
        <v>1.4724653801234637</v>
      </c>
      <c r="G609" s="13">
        <f t="shared" si="82"/>
        <v>0.18331787275873473</v>
      </c>
      <c r="H609" s="13">
        <f t="shared" si="83"/>
        <v>5.2810587676946439E-4</v>
      </c>
      <c r="I609" s="13">
        <f t="shared" si="87"/>
        <v>0.38693812531541066</v>
      </c>
      <c r="J609" s="19">
        <f t="shared" si="84"/>
        <v>2.0434429792522783E-4</v>
      </c>
      <c r="K609" s="13">
        <f t="shared" si="88"/>
        <v>1.2195946375734064</v>
      </c>
      <c r="L609" s="13">
        <f t="shared" si="85"/>
        <v>0.19851853924906449</v>
      </c>
      <c r="M609" s="13">
        <f t="shared" si="89"/>
        <v>3.94096104255824E-2</v>
      </c>
      <c r="N609" s="19">
        <f t="shared" si="86"/>
        <v>2.0812446866945218E-5</v>
      </c>
    </row>
    <row r="610" spans="1:14" x14ac:dyDescent="0.2">
      <c r="A610" s="5">
        <v>608</v>
      </c>
      <c r="B610" s="2" t="str">
        <f>'Исходные данные'!A860</f>
        <v>17.10.2013</v>
      </c>
      <c r="C610" s="2">
        <f>'Исходные данные'!B860</f>
        <v>900.18</v>
      </c>
      <c r="D610" s="6" t="str">
        <f>'Исходные данные'!A612</f>
        <v>17.10.2014</v>
      </c>
      <c r="E610" s="2">
        <f>'Исходные данные'!B612</f>
        <v>1299.5899999999999</v>
      </c>
      <c r="F610" s="13">
        <f t="shared" si="81"/>
        <v>1.443700148859117</v>
      </c>
      <c r="G610" s="13">
        <f t="shared" si="82"/>
        <v>0.18280622412911948</v>
      </c>
      <c r="H610" s="13">
        <f t="shared" si="83"/>
        <v>5.2663190893384318E-4</v>
      </c>
      <c r="I610" s="13">
        <f t="shared" si="87"/>
        <v>0.36720936576307933</v>
      </c>
      <c r="J610" s="19">
        <f t="shared" si="84"/>
        <v>1.9338416927019631E-4</v>
      </c>
      <c r="K610" s="13">
        <f t="shared" si="88"/>
        <v>1.1957693427500982</v>
      </c>
      <c r="L610" s="13">
        <f t="shared" si="85"/>
        <v>0.17878977969673318</v>
      </c>
      <c r="M610" s="13">
        <f t="shared" si="89"/>
        <v>3.1965785324006422E-2</v>
      </c>
      <c r="N610" s="19">
        <f t="shared" si="86"/>
        <v>1.6834202545750932E-5</v>
      </c>
    </row>
    <row r="611" spans="1:14" x14ac:dyDescent="0.2">
      <c r="A611" s="5">
        <v>609</v>
      </c>
      <c r="B611" s="2" t="str">
        <f>'Исходные данные'!A861</f>
        <v>16.10.2013</v>
      </c>
      <c r="C611" s="2">
        <f>'Исходные данные'!B861</f>
        <v>903.77</v>
      </c>
      <c r="D611" s="6" t="str">
        <f>'Исходные данные'!A613</f>
        <v>16.10.2014</v>
      </c>
      <c r="E611" s="2">
        <f>'Исходные данные'!B613</f>
        <v>1312.9</v>
      </c>
      <c r="F611" s="13">
        <f t="shared" si="81"/>
        <v>1.4526926098454254</v>
      </c>
      <c r="G611" s="13">
        <f t="shared" si="82"/>
        <v>0.1822960035344047</v>
      </c>
      <c r="H611" s="13">
        <f t="shared" si="83"/>
        <v>5.2516205501036727E-4</v>
      </c>
      <c r="I611" s="13">
        <f t="shared" si="87"/>
        <v>0.37341880669812416</v>
      </c>
      <c r="J611" s="19">
        <f t="shared" si="84"/>
        <v>1.9610538790510598E-4</v>
      </c>
      <c r="K611" s="13">
        <f t="shared" si="88"/>
        <v>1.2032175023778444</v>
      </c>
      <c r="L611" s="13">
        <f t="shared" si="85"/>
        <v>0.18499922063177798</v>
      </c>
      <c r="M611" s="13">
        <f t="shared" si="89"/>
        <v>3.4224711634365308E-2</v>
      </c>
      <c r="N611" s="19">
        <f t="shared" si="86"/>
        <v>1.797351989404051E-5</v>
      </c>
    </row>
    <row r="612" spans="1:14" x14ac:dyDescent="0.2">
      <c r="A612" s="5">
        <v>610</v>
      </c>
      <c r="B612" s="2" t="str">
        <f>'Исходные данные'!A862</f>
        <v>15.10.2013</v>
      </c>
      <c r="C612" s="2">
        <f>'Исходные данные'!B862</f>
        <v>899.51</v>
      </c>
      <c r="D612" s="6" t="str">
        <f>'Исходные данные'!A614</f>
        <v>15.10.2014</v>
      </c>
      <c r="E612" s="2">
        <f>'Исходные данные'!B614</f>
        <v>1311.27</v>
      </c>
      <c r="F612" s="13">
        <f t="shared" si="81"/>
        <v>1.4577603361830329</v>
      </c>
      <c r="G612" s="13">
        <f t="shared" si="82"/>
        <v>0.18178720698887926</v>
      </c>
      <c r="H612" s="13">
        <f t="shared" si="83"/>
        <v>5.2369630351691845E-4</v>
      </c>
      <c r="I612" s="13">
        <f t="shared" si="87"/>
        <v>0.37690124159955807</v>
      </c>
      <c r="J612" s="19">
        <f t="shared" si="84"/>
        <v>1.9738178701662556E-4</v>
      </c>
      <c r="K612" s="13">
        <f t="shared" si="88"/>
        <v>1.2074149334003093</v>
      </c>
      <c r="L612" s="13">
        <f t="shared" si="85"/>
        <v>0.18848165553321189</v>
      </c>
      <c r="M612" s="13">
        <f t="shared" si="89"/>
        <v>3.5525334472540387E-2</v>
      </c>
      <c r="N612" s="19">
        <f t="shared" si="86"/>
        <v>1.8604486344471555E-5</v>
      </c>
    </row>
    <row r="613" spans="1:14" x14ac:dyDescent="0.2">
      <c r="A613" s="5">
        <v>611</v>
      </c>
      <c r="B613" s="2" t="str">
        <f>'Исходные данные'!A863</f>
        <v>14.10.2013</v>
      </c>
      <c r="C613" s="2">
        <f>'Исходные данные'!B863</f>
        <v>895.08</v>
      </c>
      <c r="D613" s="6" t="str">
        <f>'Исходные данные'!A615</f>
        <v>14.10.2014</v>
      </c>
      <c r="E613" s="2">
        <f>'Исходные данные'!B615</f>
        <v>1305.03</v>
      </c>
      <c r="F613" s="13">
        <f t="shared" si="81"/>
        <v>1.4580037538544039</v>
      </c>
      <c r="G613" s="13">
        <f t="shared" si="82"/>
        <v>0.18127983051795613</v>
      </c>
      <c r="H613" s="13">
        <f t="shared" si="83"/>
        <v>5.2223464300342492E-4</v>
      </c>
      <c r="I613" s="13">
        <f t="shared" si="87"/>
        <v>0.377068208243237</v>
      </c>
      <c r="J613" s="19">
        <f t="shared" si="84"/>
        <v>1.9691808111984795E-4</v>
      </c>
      <c r="K613" s="13">
        <f t="shared" si="88"/>
        <v>1.2076165482502759</v>
      </c>
      <c r="L613" s="13">
        <f t="shared" si="85"/>
        <v>0.18864862217689074</v>
      </c>
      <c r="M613" s="13">
        <f t="shared" si="89"/>
        <v>3.5588302649239317E-2</v>
      </c>
      <c r="N613" s="19">
        <f t="shared" si="86"/>
        <v>1.8585444529123336E-5</v>
      </c>
    </row>
    <row r="614" spans="1:14" x14ac:dyDescent="0.2">
      <c r="A614" s="5">
        <v>612</v>
      </c>
      <c r="B614" s="2" t="str">
        <f>'Исходные данные'!A864</f>
        <v>11.10.2013</v>
      </c>
      <c r="C614" s="2">
        <f>'Исходные данные'!B864</f>
        <v>897.41</v>
      </c>
      <c r="D614" s="6" t="str">
        <f>'Исходные данные'!A616</f>
        <v>13.10.2014</v>
      </c>
      <c r="E614" s="2">
        <f>'Исходные данные'!B616</f>
        <v>1320.41</v>
      </c>
      <c r="F614" s="13">
        <f t="shared" si="81"/>
        <v>1.4713564591435355</v>
      </c>
      <c r="G614" s="13">
        <f t="shared" si="82"/>
        <v>0.18077387015814186</v>
      </c>
      <c r="H614" s="13">
        <f t="shared" si="83"/>
        <v>5.2077706205177403E-4</v>
      </c>
      <c r="I614" s="13">
        <f t="shared" si="87"/>
        <v>0.38618473663027486</v>
      </c>
      <c r="J614" s="19">
        <f t="shared" si="84"/>
        <v>2.0111615255155265E-4</v>
      </c>
      <c r="K614" s="13">
        <f t="shared" si="88"/>
        <v>1.2186761548037133</v>
      </c>
      <c r="L614" s="13">
        <f t="shared" si="85"/>
        <v>0.19776515056392877</v>
      </c>
      <c r="M614" s="13">
        <f t="shared" si="89"/>
        <v>3.9111054777573456E-2</v>
      </c>
      <c r="N614" s="19">
        <f t="shared" si="86"/>
        <v>2.0368140200810704E-5</v>
      </c>
    </row>
    <row r="615" spans="1:14" x14ac:dyDescent="0.2">
      <c r="A615" s="5">
        <v>613</v>
      </c>
      <c r="B615" s="2" t="str">
        <f>'Исходные данные'!A865</f>
        <v>10.10.2013</v>
      </c>
      <c r="C615" s="2">
        <f>'Исходные данные'!B865</f>
        <v>893.09</v>
      </c>
      <c r="D615" s="6" t="str">
        <f>'Исходные данные'!A617</f>
        <v>10.10.2014</v>
      </c>
      <c r="E615" s="2">
        <f>'Исходные данные'!B617</f>
        <v>1344.49</v>
      </c>
      <c r="F615" s="13">
        <f t="shared" si="81"/>
        <v>1.5054361822436708</v>
      </c>
      <c r="G615" s="13">
        <f t="shared" si="82"/>
        <v>0.18026932195700493</v>
      </c>
      <c r="H615" s="13">
        <f t="shared" si="83"/>
        <v>5.1932354927571999E-4</v>
      </c>
      <c r="I615" s="13">
        <f t="shared" si="87"/>
        <v>0.40908267829934825</v>
      </c>
      <c r="J615" s="19">
        <f t="shared" si="84"/>
        <v>2.1244626844163508E-4</v>
      </c>
      <c r="K615" s="13">
        <f t="shared" si="88"/>
        <v>1.2469032683942729</v>
      </c>
      <c r="L615" s="13">
        <f t="shared" si="85"/>
        <v>0.22066309223300215</v>
      </c>
      <c r="M615" s="13">
        <f t="shared" si="89"/>
        <v>4.8692200273830463E-2</v>
      </c>
      <c r="N615" s="19">
        <f t="shared" si="86"/>
        <v>2.5287006268249822E-5</v>
      </c>
    </row>
    <row r="616" spans="1:14" x14ac:dyDescent="0.2">
      <c r="A616" s="5">
        <v>614</v>
      </c>
      <c r="B616" s="2" t="str">
        <f>'Исходные данные'!A866</f>
        <v>09.10.2013</v>
      </c>
      <c r="C616" s="2">
        <f>'Исходные данные'!B866</f>
        <v>888.64</v>
      </c>
      <c r="D616" s="6" t="str">
        <f>'Исходные данные'!A618</f>
        <v>09.10.2014</v>
      </c>
      <c r="E616" s="2">
        <f>'Исходные данные'!B618</f>
        <v>1364.34</v>
      </c>
      <c r="F616" s="13">
        <f t="shared" si="81"/>
        <v>1.5353123874684911</v>
      </c>
      <c r="G616" s="13">
        <f t="shared" si="82"/>
        <v>0.17976618197314553</v>
      </c>
      <c r="H616" s="13">
        <f t="shared" si="83"/>
        <v>5.1787409332079758E-4</v>
      </c>
      <c r="I616" s="13">
        <f t="shared" si="87"/>
        <v>0.4287338700853201</v>
      </c>
      <c r="J616" s="19">
        <f t="shared" si="84"/>
        <v>2.2203016424635178E-4</v>
      </c>
      <c r="K616" s="13">
        <f t="shared" si="88"/>
        <v>1.2716487464035271</v>
      </c>
      <c r="L616" s="13">
        <f t="shared" si="85"/>
        <v>0.24031428401897395</v>
      </c>
      <c r="M616" s="13">
        <f t="shared" si="89"/>
        <v>5.7750955103552132E-2</v>
      </c>
      <c r="N616" s="19">
        <f t="shared" si="86"/>
        <v>2.9907723512662149E-5</v>
      </c>
    </row>
    <row r="617" spans="1:14" x14ac:dyDescent="0.2">
      <c r="A617" s="5">
        <v>615</v>
      </c>
      <c r="B617" s="2" t="str">
        <f>'Исходные данные'!A867</f>
        <v>08.10.2013</v>
      </c>
      <c r="C617" s="2">
        <f>'Исходные данные'!B867</f>
        <v>883.28</v>
      </c>
      <c r="D617" s="6" t="str">
        <f>'Исходные данные'!A619</f>
        <v>08.10.2014</v>
      </c>
      <c r="E617" s="2">
        <f>'Исходные данные'!B619</f>
        <v>1333.43</v>
      </c>
      <c r="F617" s="13">
        <f t="shared" si="81"/>
        <v>1.5096345439724663</v>
      </c>
      <c r="G617" s="13">
        <f t="shared" si="82"/>
        <v>0.1792644462761642</v>
      </c>
      <c r="H617" s="13">
        <f t="shared" si="83"/>
        <v>5.1642868286423183E-4</v>
      </c>
      <c r="I617" s="13">
        <f t="shared" si="87"/>
        <v>0.4118675976750385</v>
      </c>
      <c r="J617" s="19">
        <f t="shared" si="84"/>
        <v>2.1270024098177549E-4</v>
      </c>
      <c r="K617" s="13">
        <f t="shared" si="88"/>
        <v>1.2503806333090277</v>
      </c>
      <c r="L617" s="13">
        <f t="shared" si="85"/>
        <v>0.2234480116086924</v>
      </c>
      <c r="M617" s="13">
        <f t="shared" si="89"/>
        <v>4.9929013891878385E-2</v>
      </c>
      <c r="N617" s="19">
        <f t="shared" si="86"/>
        <v>2.5784774880892689E-5</v>
      </c>
    </row>
    <row r="618" spans="1:14" x14ac:dyDescent="0.2">
      <c r="A618" s="5">
        <v>616</v>
      </c>
      <c r="B618" s="2" t="str">
        <f>'Исходные данные'!A868</f>
        <v>07.10.2013</v>
      </c>
      <c r="C618" s="2">
        <f>'Исходные данные'!B868</f>
        <v>878.37</v>
      </c>
      <c r="D618" s="6" t="str">
        <f>'Исходные данные'!A620</f>
        <v>07.10.2014</v>
      </c>
      <c r="E618" s="2">
        <f>'Исходные данные'!B620</f>
        <v>1358.6</v>
      </c>
      <c r="F618" s="13">
        <f t="shared" si="81"/>
        <v>1.5467285995651034</v>
      </c>
      <c r="G618" s="13">
        <f t="shared" si="82"/>
        <v>0.17876411094663169</v>
      </c>
      <c r="H618" s="13">
        <f t="shared" si="83"/>
        <v>5.1498730661485076E-4</v>
      </c>
      <c r="I618" s="13">
        <f t="shared" si="87"/>
        <v>0.43614211959062693</v>
      </c>
      <c r="J618" s="19">
        <f t="shared" si="84"/>
        <v>2.246076554692691E-4</v>
      </c>
      <c r="K618" s="13">
        <f t="shared" si="88"/>
        <v>1.2811044193465893</v>
      </c>
      <c r="L618" s="13">
        <f t="shared" si="85"/>
        <v>0.24772253352428084</v>
      </c>
      <c r="M618" s="13">
        <f t="shared" si="89"/>
        <v>6.1366453615688495E-2</v>
      </c>
      <c r="N618" s="19">
        <f t="shared" si="86"/>
        <v>3.1602944664048585E-5</v>
      </c>
    </row>
    <row r="619" spans="1:14" x14ac:dyDescent="0.2">
      <c r="A619" s="5">
        <v>617</v>
      </c>
      <c r="B619" s="2" t="str">
        <f>'Исходные данные'!A869</f>
        <v>04.10.2013</v>
      </c>
      <c r="C619" s="2">
        <f>'Исходные данные'!B869</f>
        <v>873.43</v>
      </c>
      <c r="D619" s="6" t="str">
        <f>'Исходные данные'!A621</f>
        <v>06.10.2014</v>
      </c>
      <c r="E619" s="2">
        <f>'Исходные данные'!B621</f>
        <v>1352.37</v>
      </c>
      <c r="F619" s="13">
        <f t="shared" si="81"/>
        <v>1.5483438856004488</v>
      </c>
      <c r="G619" s="13">
        <f t="shared" si="82"/>
        <v>0.17826517207605791</v>
      </c>
      <c r="H619" s="13">
        <f t="shared" si="83"/>
        <v>5.1354995331299612E-4</v>
      </c>
      <c r="I619" s="13">
        <f t="shared" si="87"/>
        <v>0.43718589881695424</v>
      </c>
      <c r="J619" s="19">
        <f t="shared" si="84"/>
        <v>2.2451679792654709E-4</v>
      </c>
      <c r="K619" s="13">
        <f t="shared" si="88"/>
        <v>1.2824423076347942</v>
      </c>
      <c r="L619" s="13">
        <f t="shared" si="85"/>
        <v>0.24876631275060815</v>
      </c>
      <c r="M619" s="13">
        <f t="shared" si="89"/>
        <v>6.1884678359533443E-2</v>
      </c>
      <c r="N619" s="19">
        <f t="shared" si="86"/>
        <v>3.1780873682328182E-5</v>
      </c>
    </row>
    <row r="620" spans="1:14" x14ac:dyDescent="0.2">
      <c r="A620" s="5">
        <v>618</v>
      </c>
      <c r="B620" s="2" t="str">
        <f>'Исходные данные'!A870</f>
        <v>03.10.2013</v>
      </c>
      <c r="C620" s="2">
        <f>'Исходные данные'!B870</f>
        <v>872.75</v>
      </c>
      <c r="D620" s="6" t="str">
        <f>'Исходные данные'!A622</f>
        <v>03.10.2014</v>
      </c>
      <c r="E620" s="2">
        <f>'Исходные данные'!B622</f>
        <v>1335.39</v>
      </c>
      <c r="F620" s="13">
        <f t="shared" si="81"/>
        <v>1.530094528788313</v>
      </c>
      <c r="G620" s="13">
        <f t="shared" si="82"/>
        <v>0.17776762576686148</v>
      </c>
      <c r="H620" s="13">
        <f t="shared" si="83"/>
        <v>5.1211661173043591E-4</v>
      </c>
      <c r="I620" s="13">
        <f t="shared" si="87"/>
        <v>0.42532951701759414</v>
      </c>
      <c r="J620" s="19">
        <f t="shared" si="84"/>
        <v>2.178183111239931E-4</v>
      </c>
      <c r="K620" s="13">
        <f t="shared" si="88"/>
        <v>1.2673269657003179</v>
      </c>
      <c r="L620" s="13">
        <f t="shared" si="85"/>
        <v>0.2369099309512479</v>
      </c>
      <c r="M620" s="13">
        <f t="shared" si="89"/>
        <v>5.6126315383325104E-2</v>
      </c>
      <c r="N620" s="19">
        <f t="shared" si="86"/>
        <v>2.8743218463022296E-5</v>
      </c>
    </row>
    <row r="621" spans="1:14" x14ac:dyDescent="0.2">
      <c r="A621" s="5">
        <v>619</v>
      </c>
      <c r="B621" s="2" t="str">
        <f>'Исходные данные'!A871</f>
        <v>02.10.2013</v>
      </c>
      <c r="C621" s="2">
        <f>'Исходные данные'!B871</f>
        <v>873.5</v>
      </c>
      <c r="D621" s="6" t="str">
        <f>'Исходные данные'!A623</f>
        <v>02.10.2014</v>
      </c>
      <c r="E621" s="2">
        <f>'Исходные данные'!B623</f>
        <v>1339.11</v>
      </c>
      <c r="F621" s="13">
        <f t="shared" si="81"/>
        <v>1.5330394962793359</v>
      </c>
      <c r="G621" s="13">
        <f t="shared" si="82"/>
        <v>0.17727146813233946</v>
      </c>
      <c r="H621" s="13">
        <f t="shared" si="83"/>
        <v>5.1068727067027657E-4</v>
      </c>
      <c r="I621" s="13">
        <f t="shared" si="87"/>
        <v>0.42725236360171404</v>
      </c>
      <c r="J621" s="19">
        <f t="shared" si="84"/>
        <v>2.1819234345518394E-4</v>
      </c>
      <c r="K621" s="13">
        <f t="shared" si="88"/>
        <v>1.2697661853983582</v>
      </c>
      <c r="L621" s="13">
        <f t="shared" si="85"/>
        <v>0.23883277753536783</v>
      </c>
      <c r="M621" s="13">
        <f t="shared" si="89"/>
        <v>5.7041095625258553E-2</v>
      </c>
      <c r="N621" s="19">
        <f t="shared" si="86"/>
        <v>2.9130161440905543E-5</v>
      </c>
    </row>
    <row r="622" spans="1:14" x14ac:dyDescent="0.2">
      <c r="A622" s="5">
        <v>620</v>
      </c>
      <c r="B622" s="2" t="str">
        <f>'Исходные данные'!A872</f>
        <v>01.10.2013</v>
      </c>
      <c r="C622" s="2">
        <f>'Исходные данные'!B872</f>
        <v>876.36</v>
      </c>
      <c r="D622" s="6" t="str">
        <f>'Исходные данные'!A624</f>
        <v>01.10.2014</v>
      </c>
      <c r="E622" s="2">
        <f>'Исходные данные'!B624</f>
        <v>1350.57</v>
      </c>
      <c r="F622" s="13">
        <f t="shared" si="81"/>
        <v>1.5411132411337805</v>
      </c>
      <c r="G622" s="13">
        <f t="shared" si="82"/>
        <v>0.17677669529663687</v>
      </c>
      <c r="H622" s="13">
        <f t="shared" si="83"/>
        <v>5.0926191896687601E-4</v>
      </c>
      <c r="I622" s="13">
        <f t="shared" si="87"/>
        <v>0.43250503912395821</v>
      </c>
      <c r="J622" s="19">
        <f t="shared" si="84"/>
        <v>2.2025834618711075E-4</v>
      </c>
      <c r="K622" s="13">
        <f t="shared" si="88"/>
        <v>1.2764534026752703</v>
      </c>
      <c r="L622" s="13">
        <f t="shared" si="85"/>
        <v>0.24408545305761203</v>
      </c>
      <c r="M622" s="13">
        <f t="shared" si="89"/>
        <v>5.9577708394339783E-2</v>
      </c>
      <c r="N622" s="19">
        <f t="shared" si="86"/>
        <v>3.0340658104550436E-5</v>
      </c>
    </row>
    <row r="623" spans="1:14" x14ac:dyDescent="0.2">
      <c r="A623" s="5">
        <v>621</v>
      </c>
      <c r="B623" s="2" t="str">
        <f>'Исходные данные'!A873</f>
        <v>30.09.2013</v>
      </c>
      <c r="C623" s="2">
        <f>'Исходные данные'!B873</f>
        <v>874.51</v>
      </c>
      <c r="D623" s="6" t="str">
        <f>'Исходные данные'!A625</f>
        <v>30.09.2014</v>
      </c>
      <c r="E623" s="2">
        <f>'Исходные данные'!B625</f>
        <v>1348.99</v>
      </c>
      <c r="F623" s="13">
        <f t="shared" si="81"/>
        <v>1.5425666944917726</v>
      </c>
      <c r="G623" s="13">
        <f t="shared" si="82"/>
        <v>0.17628330339471648</v>
      </c>
      <c r="H623" s="13">
        <f t="shared" si="83"/>
        <v>5.0784054548575592E-4</v>
      </c>
      <c r="I623" s="13">
        <f t="shared" si="87"/>
        <v>0.43344771378278585</v>
      </c>
      <c r="J623" s="19">
        <f t="shared" si="84"/>
        <v>2.2012232340700376E-4</v>
      </c>
      <c r="K623" s="13">
        <f t="shared" si="88"/>
        <v>1.2776572502803132</v>
      </c>
      <c r="L623" s="13">
        <f t="shared" si="85"/>
        <v>0.24502812771643959</v>
      </c>
      <c r="M623" s="13">
        <f t="shared" si="89"/>
        <v>6.0038783372223882E-2</v>
      </c>
      <c r="N623" s="19">
        <f t="shared" si="86"/>
        <v>3.0490128498051309E-5</v>
      </c>
    </row>
    <row r="624" spans="1:14" x14ac:dyDescent="0.2">
      <c r="A624" s="5">
        <v>622</v>
      </c>
      <c r="B624" s="2" t="str">
        <f>'Исходные данные'!A874</f>
        <v>27.09.2013</v>
      </c>
      <c r="C624" s="2">
        <f>'Исходные данные'!B874</f>
        <v>878.29</v>
      </c>
      <c r="D624" s="6" t="str">
        <f>'Исходные данные'!A626</f>
        <v>29.09.2014</v>
      </c>
      <c r="E624" s="2">
        <f>'Исходные данные'!B626</f>
        <v>1328.68</v>
      </c>
      <c r="F624" s="13">
        <f t="shared" si="81"/>
        <v>1.5128032882077675</v>
      </c>
      <c r="G624" s="13">
        <f t="shared" si="82"/>
        <v>0.17579128857232829</v>
      </c>
      <c r="H624" s="13">
        <f t="shared" si="83"/>
        <v>5.0642313912351391E-4</v>
      </c>
      <c r="I624" s="13">
        <f t="shared" si="87"/>
        <v>0.41396441195028755</v>
      </c>
      <c r="J624" s="19">
        <f t="shared" si="84"/>
        <v>2.0964115698528409E-4</v>
      </c>
      <c r="K624" s="13">
        <f t="shared" si="88"/>
        <v>1.2530051999232124</v>
      </c>
      <c r="L624" s="13">
        <f t="shared" si="85"/>
        <v>0.22554482588394131</v>
      </c>
      <c r="M624" s="13">
        <f t="shared" si="89"/>
        <v>5.0870468483017454E-2</v>
      </c>
      <c r="N624" s="19">
        <f t="shared" si="86"/>
        <v>2.5761982337853479E-5</v>
      </c>
    </row>
    <row r="625" spans="1:14" x14ac:dyDescent="0.2">
      <c r="A625" s="5">
        <v>623</v>
      </c>
      <c r="B625" s="2" t="str">
        <f>'Исходные данные'!A875</f>
        <v>26.09.2013</v>
      </c>
      <c r="C625" s="2">
        <f>'Исходные данные'!B875</f>
        <v>879.74</v>
      </c>
      <c r="D625" s="6" t="str">
        <f>'Исходные данные'!A627</f>
        <v>26.09.2014</v>
      </c>
      <c r="E625" s="2">
        <f>'Исходные данные'!B627</f>
        <v>1301.83</v>
      </c>
      <c r="F625" s="13">
        <f t="shared" si="81"/>
        <v>1.4797894832564165</v>
      </c>
      <c r="G625" s="13">
        <f t="shared" si="82"/>
        <v>0.17530064698598002</v>
      </c>
      <c r="H625" s="13">
        <f t="shared" si="83"/>
        <v>5.0500968880773909E-4</v>
      </c>
      <c r="I625" s="13">
        <f t="shared" si="87"/>
        <v>0.39189983661584527</v>
      </c>
      <c r="J625" s="19">
        <f t="shared" si="84"/>
        <v>1.979132145331718E-4</v>
      </c>
      <c r="K625" s="13">
        <f t="shared" si="88"/>
        <v>1.2256609512718886</v>
      </c>
      <c r="L625" s="13">
        <f t="shared" si="85"/>
        <v>0.20348025054949914</v>
      </c>
      <c r="M625" s="13">
        <f t="shared" si="89"/>
        <v>4.1404212363686993E-2</v>
      </c>
      <c r="N625" s="19">
        <f t="shared" si="86"/>
        <v>2.0909528401115112E-5</v>
      </c>
    </row>
    <row r="626" spans="1:14" x14ac:dyDescent="0.2">
      <c r="A626" s="5">
        <v>624</v>
      </c>
      <c r="B626" s="2" t="str">
        <f>'Исходные данные'!A876</f>
        <v>25.09.2013</v>
      </c>
      <c r="C626" s="2">
        <f>'Исходные данные'!B876</f>
        <v>876.97</v>
      </c>
      <c r="D626" s="6" t="str">
        <f>'Исходные данные'!A628</f>
        <v>25.09.2014</v>
      </c>
      <c r="E626" s="2">
        <f>'Исходные данные'!B628</f>
        <v>1331.25</v>
      </c>
      <c r="F626" s="13">
        <f t="shared" si="81"/>
        <v>1.5180108783652804</v>
      </c>
      <c r="G626" s="13">
        <f t="shared" si="82"/>
        <v>0.17481137480290654</v>
      </c>
      <c r="H626" s="13">
        <f t="shared" si="83"/>
        <v>5.0360018349692305E-4</v>
      </c>
      <c r="I626" s="13">
        <f t="shared" si="87"/>
        <v>0.41740084519629855</v>
      </c>
      <c r="J626" s="19">
        <f t="shared" si="84"/>
        <v>2.1020314223262672E-4</v>
      </c>
      <c r="K626" s="13">
        <f t="shared" si="88"/>
        <v>1.2573184755468811</v>
      </c>
      <c r="L626" s="13">
        <f t="shared" si="85"/>
        <v>0.22898125912995232</v>
      </c>
      <c r="M626" s="13">
        <f t="shared" si="89"/>
        <v>5.2432417032738425E-2</v>
      </c>
      <c r="N626" s="19">
        <f t="shared" si="86"/>
        <v>2.6404974838874266E-5</v>
      </c>
    </row>
    <row r="627" spans="1:14" x14ac:dyDescent="0.2">
      <c r="A627" s="5">
        <v>625</v>
      </c>
      <c r="B627" s="2" t="str">
        <f>'Исходные данные'!A877</f>
        <v>24.09.2013</v>
      </c>
      <c r="C627" s="2">
        <f>'Исходные данные'!B877</f>
        <v>873.08</v>
      </c>
      <c r="D627" s="6" t="str">
        <f>'Исходные данные'!A629</f>
        <v>24.09.2014</v>
      </c>
      <c r="E627" s="2">
        <f>'Исходные данные'!B629</f>
        <v>1328.16</v>
      </c>
      <c r="F627" s="13">
        <f t="shared" si="81"/>
        <v>1.5212351674531543</v>
      </c>
      <c r="G627" s="13">
        <f t="shared" si="82"/>
        <v>0.17432346820104028</v>
      </c>
      <c r="H627" s="13">
        <f t="shared" si="83"/>
        <v>5.0219461218037548E-4</v>
      </c>
      <c r="I627" s="13">
        <f t="shared" si="87"/>
        <v>0.41952261503584864</v>
      </c>
      <c r="J627" s="19">
        <f t="shared" si="84"/>
        <v>2.1068199695882498E-4</v>
      </c>
      <c r="K627" s="13">
        <f t="shared" si="88"/>
        <v>1.2599890481353029</v>
      </c>
      <c r="L627" s="13">
        <f t="shared" si="85"/>
        <v>0.23110302896950252</v>
      </c>
      <c r="M627" s="13">
        <f t="shared" si="89"/>
        <v>5.3408609998878774E-2</v>
      </c>
      <c r="N627" s="19">
        <f t="shared" si="86"/>
        <v>2.682151618547985E-5</v>
      </c>
    </row>
    <row r="628" spans="1:14" x14ac:dyDescent="0.2">
      <c r="A628" s="5">
        <v>626</v>
      </c>
      <c r="B628" s="2" t="str">
        <f>'Исходные данные'!A878</f>
        <v>23.09.2013</v>
      </c>
      <c r="C628" s="2">
        <f>'Исходные данные'!B878</f>
        <v>871.81</v>
      </c>
      <c r="D628" s="6" t="str">
        <f>'Исходные данные'!A630</f>
        <v>23.09.2014</v>
      </c>
      <c r="E628" s="2">
        <f>'Исходные данные'!B630</f>
        <v>1328.55</v>
      </c>
      <c r="F628" s="13">
        <f t="shared" si="81"/>
        <v>1.5238985558780009</v>
      </c>
      <c r="G628" s="13">
        <f t="shared" si="82"/>
        <v>0.17383692336898107</v>
      </c>
      <c r="H628" s="13">
        <f t="shared" si="83"/>
        <v>5.0079296387813682E-4</v>
      </c>
      <c r="I628" s="13">
        <f t="shared" si="87"/>
        <v>0.42127189066443377</v>
      </c>
      <c r="J628" s="19">
        <f t="shared" si="84"/>
        <v>2.1096999872438819E-4</v>
      </c>
      <c r="K628" s="13">
        <f t="shared" si="88"/>
        <v>1.2621950451553792</v>
      </c>
      <c r="L628" s="13">
        <f t="shared" si="85"/>
        <v>0.23285230459808756</v>
      </c>
      <c r="M628" s="13">
        <f t="shared" si="89"/>
        <v>5.4220195756640603E-2</v>
      </c>
      <c r="N628" s="19">
        <f t="shared" si="86"/>
        <v>2.7153092535020827E-5</v>
      </c>
    </row>
    <row r="629" spans="1:14" x14ac:dyDescent="0.2">
      <c r="A629" s="5">
        <v>627</v>
      </c>
      <c r="B629" s="2" t="str">
        <f>'Исходные данные'!A879</f>
        <v>20.09.2013</v>
      </c>
      <c r="C629" s="2">
        <f>'Исходные данные'!B879</f>
        <v>874.53</v>
      </c>
      <c r="D629" s="6" t="str">
        <f>'Исходные данные'!A631</f>
        <v>22.09.2014</v>
      </c>
      <c r="E629" s="2">
        <f>'Исходные данные'!B631</f>
        <v>1334.31</v>
      </c>
      <c r="F629" s="13">
        <f t="shared" si="81"/>
        <v>1.5257452574525745</v>
      </c>
      <c r="G629" s="13">
        <f t="shared" si="82"/>
        <v>0.17335173650596672</v>
      </c>
      <c r="H629" s="13">
        <f t="shared" si="83"/>
        <v>4.9939522764089368E-4</v>
      </c>
      <c r="I629" s="13">
        <f t="shared" si="87"/>
        <v>0.42248298409916318</v>
      </c>
      <c r="J629" s="19">
        <f t="shared" si="84"/>
        <v>2.1098598601860567E-4</v>
      </c>
      <c r="K629" s="13">
        <f t="shared" si="88"/>
        <v>1.2637246073223074</v>
      </c>
      <c r="L629" s="13">
        <f t="shared" si="85"/>
        <v>0.23406339803281709</v>
      </c>
      <c r="M629" s="13">
        <f t="shared" si="89"/>
        <v>5.4785674298669013E-2</v>
      </c>
      <c r="N629" s="19">
        <f t="shared" si="86"/>
        <v>2.7359704287843668E-5</v>
      </c>
    </row>
    <row r="630" spans="1:14" x14ac:dyDescent="0.2">
      <c r="A630" s="5">
        <v>628</v>
      </c>
      <c r="B630" s="2" t="str">
        <f>'Исходные данные'!A880</f>
        <v>19.09.2013</v>
      </c>
      <c r="C630" s="2">
        <f>'Исходные данные'!B880</f>
        <v>877.61</v>
      </c>
      <c r="D630" s="6" t="str">
        <f>'Исходные данные'!A632</f>
        <v>19.09.2014</v>
      </c>
      <c r="E630" s="2">
        <f>'Исходные данные'!B632</f>
        <v>1338.43</v>
      </c>
      <c r="F630" s="13">
        <f t="shared" si="81"/>
        <v>1.5250851745080389</v>
      </c>
      <c r="G630" s="13">
        <f t="shared" si="82"/>
        <v>0.17286790382184303</v>
      </c>
      <c r="H630" s="13">
        <f t="shared" si="83"/>
        <v>4.980013925498922E-4</v>
      </c>
      <c r="I630" s="13">
        <f t="shared" si="87"/>
        <v>0.42205026063612144</v>
      </c>
      <c r="J630" s="19">
        <f t="shared" si="84"/>
        <v>2.1018161752283342E-4</v>
      </c>
      <c r="K630" s="13">
        <f t="shared" si="88"/>
        <v>1.2631778823327924</v>
      </c>
      <c r="L630" s="13">
        <f t="shared" si="85"/>
        <v>0.23363067456977532</v>
      </c>
      <c r="M630" s="13">
        <f t="shared" si="89"/>
        <v>5.4583292099928314E-2</v>
      </c>
      <c r="N630" s="19">
        <f t="shared" si="86"/>
        <v>2.7182555475721831E-5</v>
      </c>
    </row>
    <row r="631" spans="1:14" x14ac:dyDescent="0.2">
      <c r="A631" s="5">
        <v>629</v>
      </c>
      <c r="B631" s="2" t="str">
        <f>'Исходные данные'!A881</f>
        <v>18.09.2013</v>
      </c>
      <c r="C631" s="2">
        <f>'Исходные данные'!B881</f>
        <v>875.39</v>
      </c>
      <c r="D631" s="6" t="str">
        <f>'Исходные данные'!A633</f>
        <v>18.09.2014</v>
      </c>
      <c r="E631" s="2">
        <f>'Исходные данные'!B633</f>
        <v>1327.8</v>
      </c>
      <c r="F631" s="13">
        <f t="shared" si="81"/>
        <v>1.5168096505557522</v>
      </c>
      <c r="G631" s="13">
        <f t="shared" si="82"/>
        <v>0.17238542153703429</v>
      </c>
      <c r="H631" s="13">
        <f t="shared" si="83"/>
        <v>4.9661144771685349E-4</v>
      </c>
      <c r="I631" s="13">
        <f t="shared" si="87"/>
        <v>0.41660921494283693</v>
      </c>
      <c r="J631" s="19">
        <f t="shared" si="84"/>
        <v>2.0689290536494404E-4</v>
      </c>
      <c r="K631" s="13">
        <f t="shared" si="88"/>
        <v>1.2563235380666657</v>
      </c>
      <c r="L631" s="13">
        <f t="shared" si="85"/>
        <v>0.2281896288764908</v>
      </c>
      <c r="M631" s="13">
        <f t="shared" si="89"/>
        <v>5.2070506726790658E-2</v>
      </c>
      <c r="N631" s="19">
        <f t="shared" si="86"/>
        <v>2.5858809728941665E-5</v>
      </c>
    </row>
    <row r="632" spans="1:14" x14ac:dyDescent="0.2">
      <c r="A632" s="5">
        <v>630</v>
      </c>
      <c r="B632" s="2" t="str">
        <f>'Исходные данные'!A882</f>
        <v>17.09.2013</v>
      </c>
      <c r="C632" s="2">
        <f>'Исходные данные'!B882</f>
        <v>875.56</v>
      </c>
      <c r="D632" s="6" t="str">
        <f>'Исходные данные'!A634</f>
        <v>17.09.2014</v>
      </c>
      <c r="E632" s="2">
        <f>'Исходные данные'!B634</f>
        <v>1337.29</v>
      </c>
      <c r="F632" s="13">
        <f t="shared" si="81"/>
        <v>1.5273539220613095</v>
      </c>
      <c r="G632" s="13">
        <f t="shared" si="82"/>
        <v>0.1719042858825138</v>
      </c>
      <c r="H632" s="13">
        <f t="shared" si="83"/>
        <v>4.9522538228388832E-4</v>
      </c>
      <c r="I632" s="13">
        <f t="shared" si="87"/>
        <v>0.42353677545215579</v>
      </c>
      <c r="J632" s="19">
        <f t="shared" si="84"/>
        <v>2.0974616153457922E-4</v>
      </c>
      <c r="K632" s="13">
        <f t="shared" si="88"/>
        <v>1.2650570113006629</v>
      </c>
      <c r="L632" s="13">
        <f t="shared" si="85"/>
        <v>0.23511718938580969</v>
      </c>
      <c r="M632" s="13">
        <f t="shared" si="89"/>
        <v>5.5280092744682756E-2</v>
      </c>
      <c r="N632" s="19">
        <f t="shared" si="86"/>
        <v>2.737610506217432E-5</v>
      </c>
    </row>
    <row r="633" spans="1:14" x14ac:dyDescent="0.2">
      <c r="A633" s="5">
        <v>631</v>
      </c>
      <c r="B633" s="2" t="str">
        <f>'Исходные данные'!A883</f>
        <v>16.09.2013</v>
      </c>
      <c r="C633" s="2">
        <f>'Исходные данные'!B883</f>
        <v>876.53</v>
      </c>
      <c r="D633" s="6" t="str">
        <f>'Исходные данные'!A635</f>
        <v>16.09.2014</v>
      </c>
      <c r="E633" s="2">
        <f>'Исходные данные'!B635</f>
        <v>1303.28</v>
      </c>
      <c r="F633" s="13">
        <f t="shared" si="81"/>
        <v>1.4868629710335071</v>
      </c>
      <c r="G633" s="13">
        <f t="shared" si="82"/>
        <v>0.17142449309977439</v>
      </c>
      <c r="H633" s="13">
        <f t="shared" si="83"/>
        <v>4.938431854234123E-4</v>
      </c>
      <c r="I633" s="13">
        <f t="shared" si="87"/>
        <v>0.39666851194299529</v>
      </c>
      <c r="J633" s="19">
        <f t="shared" si="84"/>
        <v>1.9589204149509366E-4</v>
      </c>
      <c r="K633" s="13">
        <f t="shared" si="88"/>
        <v>1.2315196885151081</v>
      </c>
      <c r="L633" s="13">
        <f t="shared" si="85"/>
        <v>0.20824892587664914</v>
      </c>
      <c r="M633" s="13">
        <f t="shared" si="89"/>
        <v>4.3367615128778153E-2</v>
      </c>
      <c r="N633" s="19">
        <f t="shared" si="86"/>
        <v>2.141680119941237E-5</v>
      </c>
    </row>
    <row r="634" spans="1:14" x14ac:dyDescent="0.2">
      <c r="A634" s="5">
        <v>632</v>
      </c>
      <c r="B634" s="2" t="str">
        <f>'Исходные данные'!A884</f>
        <v>13.09.2013</v>
      </c>
      <c r="C634" s="2">
        <f>'Исходные данные'!B884</f>
        <v>871.38</v>
      </c>
      <c r="D634" s="6" t="str">
        <f>'Исходные данные'!A636</f>
        <v>15.09.2014</v>
      </c>
      <c r="E634" s="2">
        <f>'Исходные данные'!B636</f>
        <v>1304.48</v>
      </c>
      <c r="F634" s="13">
        <f t="shared" si="81"/>
        <v>1.4970277031834562</v>
      </c>
      <c r="G634" s="13">
        <f t="shared" si="82"/>
        <v>0.17094603944079906</v>
      </c>
      <c r="H634" s="13">
        <f t="shared" si="83"/>
        <v>4.9246484633806156E-4</v>
      </c>
      <c r="I634" s="13">
        <f t="shared" si="87"/>
        <v>0.40348161106683306</v>
      </c>
      <c r="J634" s="19">
        <f t="shared" si="84"/>
        <v>1.9870050959426146E-4</v>
      </c>
      <c r="K634" s="13">
        <f t="shared" si="88"/>
        <v>1.2399388017858111</v>
      </c>
      <c r="L634" s="13">
        <f t="shared" si="85"/>
        <v>0.21506202500048699</v>
      </c>
      <c r="M634" s="13">
        <f t="shared" si="89"/>
        <v>4.6251674597310138E-2</v>
      </c>
      <c r="N634" s="19">
        <f t="shared" si="86"/>
        <v>2.2777323823442364E-5</v>
      </c>
    </row>
    <row r="635" spans="1:14" x14ac:dyDescent="0.2">
      <c r="A635" s="5">
        <v>633</v>
      </c>
      <c r="B635" s="2" t="str">
        <f>'Исходные данные'!A885</f>
        <v>12.09.2013</v>
      </c>
      <c r="C635" s="2">
        <f>'Исходные данные'!B885</f>
        <v>872.94</v>
      </c>
      <c r="D635" s="6" t="str">
        <f>'Исходные данные'!A637</f>
        <v>12.09.2014</v>
      </c>
      <c r="E635" s="2">
        <f>'Исходные данные'!B637</f>
        <v>1301.8699999999999</v>
      </c>
      <c r="F635" s="13">
        <f t="shared" si="81"/>
        <v>1.4913625220519162</v>
      </c>
      <c r="G635" s="13">
        <f t="shared" si="82"/>
        <v>0.17046892116803167</v>
      </c>
      <c r="H635" s="13">
        <f t="shared" si="83"/>
        <v>4.9109035426060774E-4</v>
      </c>
      <c r="I635" s="13">
        <f t="shared" si="87"/>
        <v>0.39969014643801043</v>
      </c>
      <c r="J635" s="19">
        <f t="shared" si="84"/>
        <v>1.9628397560871673E-4</v>
      </c>
      <c r="K635" s="13">
        <f t="shared" si="88"/>
        <v>1.2352465186108212</v>
      </c>
      <c r="L635" s="13">
        <f t="shared" si="85"/>
        <v>0.21127056037166431</v>
      </c>
      <c r="M635" s="13">
        <f t="shared" si="89"/>
        <v>4.46352496797571E-2</v>
      </c>
      <c r="N635" s="19">
        <f t="shared" si="86"/>
        <v>2.1919940577742592E-5</v>
      </c>
    </row>
    <row r="636" spans="1:14" x14ac:dyDescent="0.2">
      <c r="A636" s="5">
        <v>634</v>
      </c>
      <c r="B636" s="2" t="str">
        <f>'Исходные данные'!A886</f>
        <v>11.09.2013</v>
      </c>
      <c r="C636" s="2">
        <f>'Исходные данные'!B886</f>
        <v>870.64</v>
      </c>
      <c r="D636" s="6" t="str">
        <f>'Исходные данные'!A638</f>
        <v>11.09.2014</v>
      </c>
      <c r="E636" s="2">
        <f>'Исходные данные'!B638</f>
        <v>1296.1500000000001</v>
      </c>
      <c r="F636" s="13">
        <f t="shared" si="81"/>
        <v>1.4887324267205735</v>
      </c>
      <c r="G636" s="13">
        <f t="shared" si="82"/>
        <v>0.1699931345543477</v>
      </c>
      <c r="H636" s="13">
        <f t="shared" si="83"/>
        <v>4.8971969845387449E-4</v>
      </c>
      <c r="I636" s="13">
        <f t="shared" si="87"/>
        <v>0.39792503756771186</v>
      </c>
      <c r="J636" s="19">
        <f t="shared" si="84"/>
        <v>1.9487172940490654E-4</v>
      </c>
      <c r="K636" s="13">
        <f t="shared" si="88"/>
        <v>1.2330680971649171</v>
      </c>
      <c r="L636" s="13">
        <f t="shared" si="85"/>
        <v>0.20950545150136574</v>
      </c>
      <c r="M636" s="13">
        <f t="shared" si="89"/>
        <v>4.3892534208791155E-2</v>
      </c>
      <c r="N636" s="19">
        <f t="shared" si="86"/>
        <v>2.1495038617105577E-5</v>
      </c>
    </row>
    <row r="637" spans="1:14" x14ac:dyDescent="0.2">
      <c r="A637" s="5">
        <v>635</v>
      </c>
      <c r="B637" s="2" t="str">
        <f>'Исходные данные'!A887</f>
        <v>10.09.2013</v>
      </c>
      <c r="C637" s="2">
        <f>'Исходные данные'!B887</f>
        <v>875.77</v>
      </c>
      <c r="D637" s="6" t="str">
        <f>'Исходные данные'!A639</f>
        <v>10.09.2014</v>
      </c>
      <c r="E637" s="2">
        <f>'Исходные данные'!B639</f>
        <v>1281.25</v>
      </c>
      <c r="F637" s="13">
        <f t="shared" si="81"/>
        <v>1.4629982758030076</v>
      </c>
      <c r="G637" s="13">
        <f t="shared" si="82"/>
        <v>0.16951867588302538</v>
      </c>
      <c r="H637" s="13">
        <f t="shared" si="83"/>
        <v>4.8835286821065371E-4</v>
      </c>
      <c r="I637" s="13">
        <f t="shared" si="87"/>
        <v>0.3804879435020963</v>
      </c>
      <c r="J637" s="19">
        <f t="shared" si="84"/>
        <v>1.8581237852882188E-4</v>
      </c>
      <c r="K637" s="13">
        <f t="shared" si="88"/>
        <v>1.2117533464853889</v>
      </c>
      <c r="L637" s="13">
        <f t="shared" si="85"/>
        <v>0.19206835743575015</v>
      </c>
      <c r="M637" s="13">
        <f t="shared" si="89"/>
        <v>3.6890253928067121E-2</v>
      </c>
      <c r="N637" s="19">
        <f t="shared" si="86"/>
        <v>1.8015461314790912E-5</v>
      </c>
    </row>
    <row r="638" spans="1:14" x14ac:dyDescent="0.2">
      <c r="A638" s="5">
        <v>636</v>
      </c>
      <c r="B638" s="2" t="str">
        <f>'Исходные данные'!A888</f>
        <v>09.09.2013</v>
      </c>
      <c r="C638" s="2">
        <f>'Исходные данные'!B888</f>
        <v>876.01</v>
      </c>
      <c r="D638" s="6" t="str">
        <f>'Исходные данные'!A640</f>
        <v>09.09.2014</v>
      </c>
      <c r="E638" s="2">
        <f>'Исходные данные'!B640</f>
        <v>1293.72</v>
      </c>
      <c r="F638" s="13">
        <f t="shared" si="81"/>
        <v>1.4768324562504995</v>
      </c>
      <c r="G638" s="13">
        <f t="shared" si="82"/>
        <v>0.16904554144771641</v>
      </c>
      <c r="H638" s="13">
        <f t="shared" si="83"/>
        <v>4.8698985285362128E-4</v>
      </c>
      <c r="I638" s="13">
        <f t="shared" si="87"/>
        <v>0.38989956194267794</v>
      </c>
      <c r="J638" s="19">
        <f t="shared" si="84"/>
        <v>1.8987713029815613E-4</v>
      </c>
      <c r="K638" s="13">
        <f t="shared" si="88"/>
        <v>1.2232117430743596</v>
      </c>
      <c r="L638" s="13">
        <f t="shared" si="85"/>
        <v>0.20147997587633187</v>
      </c>
      <c r="M638" s="13">
        <f t="shared" si="89"/>
        <v>4.0594180679127317E-2</v>
      </c>
      <c r="N638" s="19">
        <f t="shared" si="86"/>
        <v>1.9768954075641527E-5</v>
      </c>
    </row>
    <row r="639" spans="1:14" x14ac:dyDescent="0.2">
      <c r="A639" s="5">
        <v>637</v>
      </c>
      <c r="B639" s="2" t="str">
        <f>'Исходные данные'!A889</f>
        <v>06.09.2013</v>
      </c>
      <c r="C639" s="2">
        <f>'Исходные данные'!B889</f>
        <v>874.18</v>
      </c>
      <c r="D639" s="6" t="str">
        <f>'Исходные данные'!A641</f>
        <v>08.09.2014</v>
      </c>
      <c r="E639" s="2">
        <f>'Исходные данные'!B641</f>
        <v>1285.8699999999999</v>
      </c>
      <c r="F639" s="13">
        <f t="shared" si="81"/>
        <v>1.4709441991351895</v>
      </c>
      <c r="G639" s="13">
        <f t="shared" si="82"/>
        <v>0.16857372755241706</v>
      </c>
      <c r="H639" s="13">
        <f t="shared" si="83"/>
        <v>4.8563064173525421E-4</v>
      </c>
      <c r="I639" s="13">
        <f t="shared" si="87"/>
        <v>0.38590450693322886</v>
      </c>
      <c r="J639" s="19">
        <f t="shared" si="84"/>
        <v>1.8740705335051078E-4</v>
      </c>
      <c r="K639" s="13">
        <f t="shared" si="88"/>
        <v>1.2183346934001027</v>
      </c>
      <c r="L639" s="13">
        <f t="shared" si="85"/>
        <v>0.19748492086688266</v>
      </c>
      <c r="M639" s="13">
        <f t="shared" si="89"/>
        <v>3.9000293969798948E-2</v>
      </c>
      <c r="N639" s="19">
        <f t="shared" si="86"/>
        <v>1.8939737788417029E-5</v>
      </c>
    </row>
    <row r="640" spans="1:14" x14ac:dyDescent="0.2">
      <c r="A640" s="5">
        <v>638</v>
      </c>
      <c r="B640" s="2" t="str">
        <f>'Исходные данные'!A890</f>
        <v>05.09.2013</v>
      </c>
      <c r="C640" s="2">
        <f>'Исходные данные'!B890</f>
        <v>862.81</v>
      </c>
      <c r="D640" s="6" t="str">
        <f>'Исходные данные'!A642</f>
        <v>05.09.2014</v>
      </c>
      <c r="E640" s="2">
        <f>'Исходные данные'!B642</f>
        <v>1275.99</v>
      </c>
      <c r="F640" s="13">
        <f t="shared" si="81"/>
        <v>1.4788771571956747</v>
      </c>
      <c r="G640" s="13">
        <f t="shared" si="82"/>
        <v>0.16810323051143919</v>
      </c>
      <c r="H640" s="13">
        <f t="shared" si="83"/>
        <v>4.8427522423774658E-4</v>
      </c>
      <c r="I640" s="13">
        <f t="shared" si="87"/>
        <v>0.39128312226405992</v>
      </c>
      <c r="J640" s="19">
        <f t="shared" si="84"/>
        <v>1.8948872177487324E-4</v>
      </c>
      <c r="K640" s="13">
        <f t="shared" si="88"/>
        <v>1.224905301606763</v>
      </c>
      <c r="L640" s="13">
        <f t="shared" si="85"/>
        <v>0.20286353619771372</v>
      </c>
      <c r="M640" s="13">
        <f t="shared" si="89"/>
        <v>4.1153614318641146E-2</v>
      </c>
      <c r="N640" s="19">
        <f t="shared" si="86"/>
        <v>1.9929675802353679E-5</v>
      </c>
    </row>
    <row r="641" spans="1:14" x14ac:dyDescent="0.2">
      <c r="A641" s="5">
        <v>639</v>
      </c>
      <c r="B641" s="2" t="str">
        <f>'Исходные данные'!A891</f>
        <v>04.09.2013</v>
      </c>
      <c r="C641" s="2">
        <f>'Исходные данные'!B891</f>
        <v>854.46</v>
      </c>
      <c r="D641" s="6" t="str">
        <f>'Исходные данные'!A643</f>
        <v>04.09.2014</v>
      </c>
      <c r="E641" s="2">
        <f>'Исходные данные'!B643</f>
        <v>1294.47</v>
      </c>
      <c r="F641" s="13">
        <f t="shared" si="81"/>
        <v>1.5149568148304191</v>
      </c>
      <c r="G641" s="13">
        <f t="shared" si="82"/>
        <v>0.16763404664938189</v>
      </c>
      <c r="H641" s="13">
        <f t="shared" si="83"/>
        <v>4.8292358977292848E-4</v>
      </c>
      <c r="I641" s="13">
        <f t="shared" si="87"/>
        <v>0.41538693349262584</v>
      </c>
      <c r="J641" s="19">
        <f t="shared" si="84"/>
        <v>2.0060014906702757E-4</v>
      </c>
      <c r="K641" s="13">
        <f t="shared" si="88"/>
        <v>1.2547888951844466</v>
      </c>
      <c r="L641" s="13">
        <f t="shared" si="85"/>
        <v>0.22696734742627972</v>
      </c>
      <c r="M641" s="13">
        <f t="shared" si="89"/>
        <v>5.1514176797721613E-2</v>
      </c>
      <c r="N641" s="19">
        <f t="shared" si="86"/>
        <v>2.4877411183353021E-5</v>
      </c>
    </row>
    <row r="642" spans="1:14" x14ac:dyDescent="0.2">
      <c r="A642" s="5">
        <v>640</v>
      </c>
      <c r="B642" s="2" t="str">
        <f>'Исходные данные'!A892</f>
        <v>03.09.2013</v>
      </c>
      <c r="C642" s="2">
        <f>'Исходные данные'!B892</f>
        <v>852.24</v>
      </c>
      <c r="D642" s="6" t="str">
        <f>'Исходные данные'!A644</f>
        <v>03.09.2014</v>
      </c>
      <c r="E642" s="2">
        <f>'Исходные данные'!B644</f>
        <v>1302.9100000000001</v>
      </c>
      <c r="F642" s="13">
        <f t="shared" ref="F642:F705" si="90">E642/C642</f>
        <v>1.5288064395006102</v>
      </c>
      <c r="G642" s="13">
        <f t="shared" ref="G642:G705" si="91">1/POWER(2,A642/248)</f>
        <v>0.16716617230110212</v>
      </c>
      <c r="H642" s="13">
        <f t="shared" ref="H642:H705" si="92">G642/SUM(G$2:G$1242)</f>
        <v>4.8157572778218069E-4</v>
      </c>
      <c r="I642" s="13">
        <f t="shared" si="87"/>
        <v>0.42448732606261297</v>
      </c>
      <c r="J642" s="19">
        <f t="shared" ref="J642:J705" si="93">H642*I642</f>
        <v>2.0442279298291469E-4</v>
      </c>
      <c r="K642" s="13">
        <f t="shared" si="88"/>
        <v>1.2662600837150408</v>
      </c>
      <c r="L642" s="13">
        <f t="shared" ref="L642:L705" si="94">LN(K642)</f>
        <v>0.23606773999626685</v>
      </c>
      <c r="M642" s="13">
        <f t="shared" si="89"/>
        <v>5.5727977866945097E-2</v>
      </c>
      <c r="N642" s="19">
        <f t="shared" ref="N642:N705" si="95">M642*H642</f>
        <v>2.6837241499103342E-5</v>
      </c>
    </row>
    <row r="643" spans="1:14" x14ac:dyDescent="0.2">
      <c r="A643" s="5">
        <v>641</v>
      </c>
      <c r="B643" s="2" t="str">
        <f>'Исходные данные'!A893</f>
        <v>02.09.2013</v>
      </c>
      <c r="C643" s="2">
        <f>'Исходные данные'!B893</f>
        <v>850.05</v>
      </c>
      <c r="D643" s="6" t="str">
        <f>'Исходные данные'!A645</f>
        <v>02.09.2014</v>
      </c>
      <c r="E643" s="2">
        <f>'Исходные данные'!B645</f>
        <v>1297.5899999999999</v>
      </c>
      <c r="F643" s="13">
        <f t="shared" si="90"/>
        <v>1.5264866772542791</v>
      </c>
      <c r="G643" s="13">
        <f t="shared" si="91"/>
        <v>0.16669960381168675</v>
      </c>
      <c r="H643" s="13">
        <f t="shared" si="92"/>
        <v>4.8023162773635488E-4</v>
      </c>
      <c r="I643" s="13">
        <f t="shared" ref="I643:I706" si="96">LN(F643)</f>
        <v>0.42296880551257321</v>
      </c>
      <c r="J643" s="19">
        <f t="shared" si="93"/>
        <v>2.0312299795300474E-4</v>
      </c>
      <c r="K643" s="13">
        <f t="shared" ref="K643:K706" si="97">F643/GEOMEAN(F$2:F$1242)</f>
        <v>1.2643387009550378</v>
      </c>
      <c r="L643" s="13">
        <f t="shared" si="94"/>
        <v>0.23454921944622711</v>
      </c>
      <c r="M643" s="13">
        <f t="shared" ref="M643:M706" si="98">POWER(L643-AVERAGE(L$2:L$1242),2)</f>
        <v>5.5013336342834458E-2</v>
      </c>
      <c r="N643" s="19">
        <f t="shared" si="95"/>
        <v>2.6419144059126962E-5</v>
      </c>
    </row>
    <row r="644" spans="1:14" x14ac:dyDescent="0.2">
      <c r="A644" s="5">
        <v>642</v>
      </c>
      <c r="B644" s="2" t="str">
        <f>'Исходные данные'!A894</f>
        <v>30.08.2013</v>
      </c>
      <c r="C644" s="2">
        <f>'Исходные данные'!B894</f>
        <v>849.89</v>
      </c>
      <c r="D644" s="6" t="str">
        <f>'Исходные данные'!A646</f>
        <v>01.09.2014</v>
      </c>
      <c r="E644" s="2">
        <f>'Исходные данные'!B646</f>
        <v>1285.3399999999999</v>
      </c>
      <c r="F644" s="13">
        <f t="shared" si="90"/>
        <v>1.5123604231135794</v>
      </c>
      <c r="G644" s="13">
        <f t="shared" si="91"/>
        <v>0.1662343375364233</v>
      </c>
      <c r="H644" s="13">
        <f t="shared" si="92"/>
        <v>4.7889127913568874E-4</v>
      </c>
      <c r="I644" s="13">
        <f t="shared" si="96"/>
        <v>0.41367162442563593</v>
      </c>
      <c r="J644" s="19">
        <f t="shared" si="93"/>
        <v>1.9810373336333101E-4</v>
      </c>
      <c r="K644" s="13">
        <f t="shared" si="97"/>
        <v>1.252638389333754</v>
      </c>
      <c r="L644" s="13">
        <f t="shared" si="94"/>
        <v>0.22525203835928984</v>
      </c>
      <c r="M644" s="13">
        <f t="shared" si="98"/>
        <v>5.0738480785015028E-2</v>
      </c>
      <c r="N644" s="19">
        <f t="shared" si="95"/>
        <v>2.4298215964537412E-5</v>
      </c>
    </row>
    <row r="645" spans="1:14" x14ac:dyDescent="0.2">
      <c r="A645" s="5">
        <v>643</v>
      </c>
      <c r="B645" s="2" t="str">
        <f>'Исходные данные'!A895</f>
        <v>29.08.2013</v>
      </c>
      <c r="C645" s="2">
        <f>'Исходные данные'!B895</f>
        <v>851.38</v>
      </c>
      <c r="D645" s="6" t="str">
        <f>'Исходные данные'!A647</f>
        <v>29.08.2014</v>
      </c>
      <c r="E645" s="2">
        <f>'Исходные данные'!B647</f>
        <v>1259.81</v>
      </c>
      <c r="F645" s="13">
        <f t="shared" si="90"/>
        <v>1.4797270314078319</v>
      </c>
      <c r="G645" s="13">
        <f t="shared" si="91"/>
        <v>0.16577036984077234</v>
      </c>
      <c r="H645" s="13">
        <f t="shared" si="92"/>
        <v>4.7755467150972672E-4</v>
      </c>
      <c r="I645" s="13">
        <f t="shared" si="96"/>
        <v>0.39185763252724881</v>
      </c>
      <c r="J645" s="19">
        <f t="shared" si="93"/>
        <v>1.8713344298012952E-4</v>
      </c>
      <c r="K645" s="13">
        <f t="shared" si="97"/>
        <v>1.2256092244600609</v>
      </c>
      <c r="L645" s="13">
        <f t="shared" si="94"/>
        <v>0.20343804646090261</v>
      </c>
      <c r="M645" s="13">
        <f t="shared" si="98"/>
        <v>4.1387038747828411E-2</v>
      </c>
      <c r="N645" s="19">
        <f t="shared" si="95"/>
        <v>1.9764573693979528E-5</v>
      </c>
    </row>
    <row r="646" spans="1:14" x14ac:dyDescent="0.2">
      <c r="A646" s="5">
        <v>644</v>
      </c>
      <c r="B646" s="2" t="str">
        <f>'Исходные данные'!A896</f>
        <v>28.08.2013</v>
      </c>
      <c r="C646" s="2">
        <f>'Исходные данные'!B896</f>
        <v>853.52</v>
      </c>
      <c r="D646" s="6" t="str">
        <f>'Исходные данные'!A648</f>
        <v>28.08.2014</v>
      </c>
      <c r="E646" s="2">
        <f>'Исходные данные'!B648</f>
        <v>1255.5999999999999</v>
      </c>
      <c r="F646" s="13">
        <f t="shared" si="90"/>
        <v>1.4710844502765019</v>
      </c>
      <c r="G646" s="13">
        <f t="shared" si="91"/>
        <v>0.16530769710033816</v>
      </c>
      <c r="H646" s="13">
        <f t="shared" si="92"/>
        <v>4.7622179441723559E-4</v>
      </c>
      <c r="I646" s="13">
        <f t="shared" si="96"/>
        <v>0.38599985008459259</v>
      </c>
      <c r="J646" s="19">
        <f t="shared" si="93"/>
        <v>1.8382154125206861E-4</v>
      </c>
      <c r="K646" s="13">
        <f t="shared" si="97"/>
        <v>1.2184508588068872</v>
      </c>
      <c r="L646" s="13">
        <f t="shared" si="94"/>
        <v>0.19758026401824638</v>
      </c>
      <c r="M646" s="13">
        <f t="shared" si="98"/>
        <v>3.903796072951999E-2</v>
      </c>
      <c r="N646" s="19">
        <f t="shared" si="95"/>
        <v>1.8590727709001585E-5</v>
      </c>
    </row>
    <row r="647" spans="1:14" x14ac:dyDescent="0.2">
      <c r="A647" s="5">
        <v>645</v>
      </c>
      <c r="B647" s="2" t="str">
        <f>'Исходные данные'!A897</f>
        <v>27.08.2013</v>
      </c>
      <c r="C647" s="2">
        <f>'Исходные данные'!B897</f>
        <v>859.67</v>
      </c>
      <c r="D647" s="6" t="str">
        <f>'Исходные данные'!A649</f>
        <v>27.08.2014</v>
      </c>
      <c r="E647" s="2">
        <f>'Исходные данные'!B649</f>
        <v>1255.3</v>
      </c>
      <c r="F647" s="13">
        <f t="shared" si="90"/>
        <v>1.4602114764967953</v>
      </c>
      <c r="G647" s="13">
        <f t="shared" si="91"/>
        <v>0.16484631570084113</v>
      </c>
      <c r="H647" s="13">
        <f t="shared" si="92"/>
        <v>4.7489263744612462E-4</v>
      </c>
      <c r="I647" s="13">
        <f t="shared" si="96"/>
        <v>0.37858127214655668</v>
      </c>
      <c r="J647" s="19">
        <f t="shared" si="93"/>
        <v>1.7978545881738739E-4</v>
      </c>
      <c r="K647" s="13">
        <f t="shared" si="97"/>
        <v>1.2094451322918811</v>
      </c>
      <c r="L647" s="13">
        <f t="shared" si="94"/>
        <v>0.1901616860802105</v>
      </c>
      <c r="M647" s="13">
        <f t="shared" si="98"/>
        <v>3.6161466852868564E-2</v>
      </c>
      <c r="N647" s="19">
        <f t="shared" si="95"/>
        <v>1.7172814367679365E-5</v>
      </c>
    </row>
    <row r="648" spans="1:14" x14ac:dyDescent="0.2">
      <c r="A648" s="5">
        <v>646</v>
      </c>
      <c r="B648" s="2" t="str">
        <f>'Исходные данные'!A898</f>
        <v>26.08.2013</v>
      </c>
      <c r="C648" s="2">
        <f>'Исходные данные'!B898</f>
        <v>870.24</v>
      </c>
      <c r="D648" s="6" t="str">
        <f>'Исходные данные'!A650</f>
        <v>26.08.2014</v>
      </c>
      <c r="E648" s="2">
        <f>'Исходные данные'!B650</f>
        <v>1253.5999999999999</v>
      </c>
      <c r="F648" s="13">
        <f t="shared" si="90"/>
        <v>1.440522154807869</v>
      </c>
      <c r="G648" s="13">
        <f t="shared" si="91"/>
        <v>0.16438622203808911</v>
      </c>
      <c r="H648" s="13">
        <f t="shared" si="92"/>
        <v>4.7356719021336344E-4</v>
      </c>
      <c r="I648" s="13">
        <f t="shared" si="96"/>
        <v>0.36500565536716045</v>
      </c>
      <c r="J648" s="19">
        <f t="shared" si="93"/>
        <v>1.7285470262421346E-4</v>
      </c>
      <c r="K648" s="13">
        <f t="shared" si="97"/>
        <v>1.1931371148176375</v>
      </c>
      <c r="L648" s="13">
        <f t="shared" si="94"/>
        <v>0.17658606930081425</v>
      </c>
      <c r="M648" s="13">
        <f t="shared" si="98"/>
        <v>3.118263987111201E-2</v>
      </c>
      <c r="N648" s="19">
        <f t="shared" si="95"/>
        <v>1.4767075147197712E-5</v>
      </c>
    </row>
    <row r="649" spans="1:14" x14ac:dyDescent="0.2">
      <c r="A649" s="5">
        <v>647</v>
      </c>
      <c r="B649" s="2" t="str">
        <f>'Исходные данные'!A899</f>
        <v>23.08.2013</v>
      </c>
      <c r="C649" s="2">
        <f>'Исходные данные'!B899</f>
        <v>874.05</v>
      </c>
      <c r="D649" s="6" t="str">
        <f>'Исходные данные'!A651</f>
        <v>25.08.2014</v>
      </c>
      <c r="E649" s="2">
        <f>'Исходные данные'!B651</f>
        <v>1245.3499999999999</v>
      </c>
      <c r="F649" s="13">
        <f t="shared" si="90"/>
        <v>1.4248040729935358</v>
      </c>
      <c r="G649" s="13">
        <f t="shared" si="91"/>
        <v>0.16392741251794968</v>
      </c>
      <c r="H649" s="13">
        <f t="shared" si="92"/>
        <v>4.7224544236490186E-4</v>
      </c>
      <c r="I649" s="13">
        <f t="shared" si="96"/>
        <v>0.35403431163151966</v>
      </c>
      <c r="J649" s="19">
        <f t="shared" si="93"/>
        <v>1.6719109010878051E-4</v>
      </c>
      <c r="K649" s="13">
        <f t="shared" si="97"/>
        <v>1.1801183446974914</v>
      </c>
      <c r="L649" s="13">
        <f t="shared" si="94"/>
        <v>0.16561472556517348</v>
      </c>
      <c r="M649" s="13">
        <f t="shared" si="98"/>
        <v>2.7428237324027764E-2</v>
      </c>
      <c r="N649" s="19">
        <f t="shared" si="95"/>
        <v>1.2952860068375003E-5</v>
      </c>
    </row>
    <row r="650" spans="1:14" x14ac:dyDescent="0.2">
      <c r="A650" s="5">
        <v>648</v>
      </c>
      <c r="B650" s="2" t="str">
        <f>'Исходные данные'!A900</f>
        <v>22.08.2013</v>
      </c>
      <c r="C650" s="2">
        <f>'Исходные данные'!B900</f>
        <v>863.2</v>
      </c>
      <c r="D650" s="6" t="str">
        <f>'Исходные данные'!A652</f>
        <v>22.08.2014</v>
      </c>
      <c r="E650" s="2">
        <f>'Исходные данные'!B652</f>
        <v>1254.8699999999999</v>
      </c>
      <c r="F650" s="13">
        <f t="shared" si="90"/>
        <v>1.4537418906394808</v>
      </c>
      <c r="G650" s="13">
        <f t="shared" si="91"/>
        <v>0.16346988355632155</v>
      </c>
      <c r="H650" s="13">
        <f t="shared" si="92"/>
        <v>4.7092738357558763E-4</v>
      </c>
      <c r="I650" s="13">
        <f t="shared" si="96"/>
        <v>0.37414084659922398</v>
      </c>
      <c r="J650" s="19">
        <f t="shared" si="93"/>
        <v>1.7619316997772783E-4</v>
      </c>
      <c r="K650" s="13">
        <f t="shared" si="97"/>
        <v>1.2040865871434445</v>
      </c>
      <c r="L650" s="13">
        <f t="shared" si="94"/>
        <v>0.18572126053287782</v>
      </c>
      <c r="M650" s="13">
        <f t="shared" si="98"/>
        <v>3.4492386613921122E-2</v>
      </c>
      <c r="N650" s="19">
        <f t="shared" si="95"/>
        <v>1.6243409381371498E-5</v>
      </c>
    </row>
    <row r="651" spans="1:14" x14ac:dyDescent="0.2">
      <c r="A651" s="5">
        <v>649</v>
      </c>
      <c r="B651" s="2" t="str">
        <f>'Исходные данные'!A901</f>
        <v>21.08.2013</v>
      </c>
      <c r="C651" s="2">
        <f>'Исходные данные'!B901</f>
        <v>860.17</v>
      </c>
      <c r="D651" s="6" t="str">
        <f>'Исходные данные'!A653</f>
        <v>21.08.2014</v>
      </c>
      <c r="E651" s="2">
        <f>'Исходные данные'!B653</f>
        <v>1248.8399999999999</v>
      </c>
      <c r="F651" s="13">
        <f t="shared" si="90"/>
        <v>1.4518525407768232</v>
      </c>
      <c r="G651" s="13">
        <f t="shared" si="91"/>
        <v>0.16301363157910684</v>
      </c>
      <c r="H651" s="13">
        <f t="shared" si="92"/>
        <v>4.6961300354908634E-4</v>
      </c>
      <c r="I651" s="13">
        <f t="shared" si="96"/>
        <v>0.37284035530662385</v>
      </c>
      <c r="J651" s="19">
        <f t="shared" si="93"/>
        <v>1.7509067909985215E-4</v>
      </c>
      <c r="K651" s="13">
        <f t="shared" si="97"/>
        <v>1.2025217008024129</v>
      </c>
      <c r="L651" s="13">
        <f t="shared" si="94"/>
        <v>0.18442076924027778</v>
      </c>
      <c r="M651" s="13">
        <f t="shared" si="98"/>
        <v>3.4011020127175828E-2</v>
      </c>
      <c r="N651" s="19">
        <f t="shared" si="95"/>
        <v>1.5972017315691469E-5</v>
      </c>
    </row>
    <row r="652" spans="1:14" x14ac:dyDescent="0.2">
      <c r="A652" s="5">
        <v>650</v>
      </c>
      <c r="B652" s="2" t="str">
        <f>'Исходные данные'!A902</f>
        <v>20.08.2013</v>
      </c>
      <c r="C652" s="2">
        <f>'Исходные данные'!B902</f>
        <v>858.19</v>
      </c>
      <c r="D652" s="6" t="str">
        <f>'Исходные данные'!A654</f>
        <v>20.08.2014</v>
      </c>
      <c r="E652" s="2">
        <f>'Исходные данные'!B654</f>
        <v>1245.1300000000001</v>
      </c>
      <c r="F652" s="13">
        <f t="shared" si="90"/>
        <v>1.4508791759400599</v>
      </c>
      <c r="G652" s="13">
        <f t="shared" si="91"/>
        <v>0.16255865302218331</v>
      </c>
      <c r="H652" s="13">
        <f t="shared" si="92"/>
        <v>4.683022920178019E-4</v>
      </c>
      <c r="I652" s="13">
        <f t="shared" si="96"/>
        <v>0.37216970092431162</v>
      </c>
      <c r="J652" s="19">
        <f t="shared" si="93"/>
        <v>1.7428792396243498E-4</v>
      </c>
      <c r="K652" s="13">
        <f t="shared" si="97"/>
        <v>1.2017154947269806</v>
      </c>
      <c r="L652" s="13">
        <f t="shared" si="94"/>
        <v>0.18375011485796539</v>
      </c>
      <c r="M652" s="13">
        <f t="shared" si="98"/>
        <v>3.3764104710315511E-2</v>
      </c>
      <c r="N652" s="19">
        <f t="shared" si="95"/>
        <v>1.5811807623769813E-5</v>
      </c>
    </row>
    <row r="653" spans="1:14" x14ac:dyDescent="0.2">
      <c r="A653" s="5">
        <v>651</v>
      </c>
      <c r="B653" s="2" t="str">
        <f>'Исходные данные'!A903</f>
        <v>19.08.2013</v>
      </c>
      <c r="C653" s="2">
        <f>'Исходные данные'!B903</f>
        <v>861.77</v>
      </c>
      <c r="D653" s="6" t="str">
        <f>'Исходные данные'!A655</f>
        <v>19.08.2014</v>
      </c>
      <c r="E653" s="2">
        <f>'Исходные данные'!B655</f>
        <v>1235.75</v>
      </c>
      <c r="F653" s="13">
        <f t="shared" si="90"/>
        <v>1.4339672998595914</v>
      </c>
      <c r="G653" s="13">
        <f t="shared" si="91"/>
        <v>0.16210494433137621</v>
      </c>
      <c r="H653" s="13">
        <f t="shared" si="92"/>
        <v>4.6699523874279495E-4</v>
      </c>
      <c r="I653" s="13">
        <f t="shared" si="96"/>
        <v>0.3604449384722318</v>
      </c>
      <c r="J653" s="19">
        <f t="shared" si="93"/>
        <v>1.6832607009547194E-4</v>
      </c>
      <c r="K653" s="13">
        <f t="shared" si="97"/>
        <v>1.1877079440860847</v>
      </c>
      <c r="L653" s="13">
        <f t="shared" si="94"/>
        <v>0.17202535240588557</v>
      </c>
      <c r="M653" s="13">
        <f t="shared" si="98"/>
        <v>2.9592721870369158E-2</v>
      </c>
      <c r="N653" s="19">
        <f t="shared" si="95"/>
        <v>1.3819660214902174E-5</v>
      </c>
    </row>
    <row r="654" spans="1:14" x14ac:dyDescent="0.2">
      <c r="A654" s="5">
        <v>652</v>
      </c>
      <c r="B654" s="2" t="str">
        <f>'Исходные данные'!A904</f>
        <v>16.08.2013</v>
      </c>
      <c r="C654" s="2">
        <f>'Исходные данные'!B904</f>
        <v>861.7</v>
      </c>
      <c r="D654" s="6" t="str">
        <f>'Исходные данные'!A656</f>
        <v>18.08.2014</v>
      </c>
      <c r="E654" s="2">
        <f>'Исходные данные'!B656</f>
        <v>1226.07</v>
      </c>
      <c r="F654" s="13">
        <f t="shared" si="90"/>
        <v>1.4228501798769873</v>
      </c>
      <c r="G654" s="13">
        <f t="shared" si="91"/>
        <v>0.16165250196243075</v>
      </c>
      <c r="H654" s="13">
        <f t="shared" si="92"/>
        <v>4.6569183351370387E-4</v>
      </c>
      <c r="I654" s="13">
        <f t="shared" si="96"/>
        <v>0.35266202886846765</v>
      </c>
      <c r="J654" s="19">
        <f t="shared" si="93"/>
        <v>1.6423182683441946E-4</v>
      </c>
      <c r="K654" s="13">
        <f t="shared" si="97"/>
        <v>1.1784999993024137</v>
      </c>
      <c r="L654" s="13">
        <f t="shared" si="94"/>
        <v>0.16424244280212144</v>
      </c>
      <c r="M654" s="13">
        <f t="shared" si="98"/>
        <v>2.6975580017608171E-2</v>
      </c>
      <c r="N654" s="19">
        <f t="shared" si="95"/>
        <v>1.2562307318495582E-5</v>
      </c>
    </row>
    <row r="655" spans="1:14" x14ac:dyDescent="0.2">
      <c r="A655" s="5">
        <v>653</v>
      </c>
      <c r="B655" s="2" t="str">
        <f>'Исходные данные'!A905</f>
        <v>15.08.2013</v>
      </c>
      <c r="C655" s="2">
        <f>'Исходные данные'!B905</f>
        <v>872.55</v>
      </c>
      <c r="D655" s="6" t="str">
        <f>'Исходные данные'!A657</f>
        <v>15.08.2014</v>
      </c>
      <c r="E655" s="2">
        <f>'Исходные данные'!B657</f>
        <v>1221.9100000000001</v>
      </c>
      <c r="F655" s="13">
        <f t="shared" si="90"/>
        <v>1.4003896624835255</v>
      </c>
      <c r="G655" s="13">
        <f t="shared" si="91"/>
        <v>0.16120132238098414</v>
      </c>
      <c r="H655" s="13">
        <f t="shared" si="92"/>
        <v>4.6439206614866396E-4</v>
      </c>
      <c r="I655" s="13">
        <f t="shared" si="96"/>
        <v>0.33675052823988338</v>
      </c>
      <c r="J655" s="19">
        <f t="shared" si="93"/>
        <v>1.5638427358597345E-4</v>
      </c>
      <c r="K655" s="13">
        <f t="shared" si="97"/>
        <v>1.1598966915846503</v>
      </c>
      <c r="L655" s="13">
        <f t="shared" si="94"/>
        <v>0.14833094217353718</v>
      </c>
      <c r="M655" s="13">
        <f t="shared" si="98"/>
        <v>2.2002068406089263E-2</v>
      </c>
      <c r="N655" s="19">
        <f t="shared" si="95"/>
        <v>1.0217586006648035E-5</v>
      </c>
    </row>
    <row r="656" spans="1:14" x14ac:dyDescent="0.2">
      <c r="A656" s="5">
        <v>654</v>
      </c>
      <c r="B656" s="2" t="str">
        <f>'Исходные данные'!A906</f>
        <v>14.08.2013</v>
      </c>
      <c r="C656" s="2">
        <f>'Исходные данные'!B906</f>
        <v>872.36</v>
      </c>
      <c r="D656" s="6" t="str">
        <f>'Исходные данные'!A658</f>
        <v>14.08.2014</v>
      </c>
      <c r="E656" s="2">
        <f>'Исходные данные'!B658</f>
        <v>1221.8599999999999</v>
      </c>
      <c r="F656" s="13">
        <f t="shared" si="90"/>
        <v>1.4006373515521113</v>
      </c>
      <c r="G656" s="13">
        <f t="shared" si="91"/>
        <v>0.16075140206253843</v>
      </c>
      <c r="H656" s="13">
        <f t="shared" si="92"/>
        <v>4.6309592649422949E-4</v>
      </c>
      <c r="I656" s="13">
        <f t="shared" si="96"/>
        <v>0.336927384134518</v>
      </c>
      <c r="J656" s="19">
        <f t="shared" si="93"/>
        <v>1.5602969911705179E-4</v>
      </c>
      <c r="K656" s="13">
        <f t="shared" si="97"/>
        <v>1.1601018442924222</v>
      </c>
      <c r="L656" s="13">
        <f t="shared" si="94"/>
        <v>0.14850779806817174</v>
      </c>
      <c r="M656" s="13">
        <f t="shared" si="98"/>
        <v>2.2054566087056908E-2</v>
      </c>
      <c r="N656" s="19">
        <f t="shared" si="95"/>
        <v>1.0213379715513832E-5</v>
      </c>
    </row>
    <row r="657" spans="1:14" x14ac:dyDescent="0.2">
      <c r="A657" s="5">
        <v>655</v>
      </c>
      <c r="B657" s="2" t="str">
        <f>'Исходные данные'!A907</f>
        <v>13.08.2013</v>
      </c>
      <c r="C657" s="2">
        <f>'Исходные данные'!B907</f>
        <v>862.69</v>
      </c>
      <c r="D657" s="6" t="str">
        <f>'Исходные данные'!A659</f>
        <v>13.08.2014</v>
      </c>
      <c r="E657" s="2">
        <f>'Исходные данные'!B659</f>
        <v>1205.6099999999999</v>
      </c>
      <c r="F657" s="13">
        <f t="shared" si="90"/>
        <v>1.3975008403945794</v>
      </c>
      <c r="G657" s="13">
        <f t="shared" si="91"/>
        <v>0.16030273749243251</v>
      </c>
      <c r="H657" s="13">
        <f t="shared" si="92"/>
        <v>4.6180340442529289E-4</v>
      </c>
      <c r="I657" s="13">
        <f t="shared" si="96"/>
        <v>0.33468552740262825</v>
      </c>
      <c r="J657" s="19">
        <f t="shared" si="93"/>
        <v>1.5455891596640839E-4</v>
      </c>
      <c r="K657" s="13">
        <f t="shared" si="97"/>
        <v>1.1575039752762459</v>
      </c>
      <c r="L657" s="13">
        <f t="shared" si="94"/>
        <v>0.14626594133628204</v>
      </c>
      <c r="M657" s="13">
        <f t="shared" si="98"/>
        <v>2.1393725594988731E-2</v>
      </c>
      <c r="N657" s="19">
        <f t="shared" si="95"/>
        <v>9.8796953131063211E-6</v>
      </c>
    </row>
    <row r="658" spans="1:14" x14ac:dyDescent="0.2">
      <c r="A658" s="5">
        <v>656</v>
      </c>
      <c r="B658" s="2" t="str">
        <f>'Исходные данные'!A908</f>
        <v>12.08.2013</v>
      </c>
      <c r="C658" s="2">
        <f>'Исходные данные'!B908</f>
        <v>855.76</v>
      </c>
      <c r="D658" s="6" t="str">
        <f>'Исходные данные'!A660</f>
        <v>12.08.2014</v>
      </c>
      <c r="E658" s="2">
        <f>'Исходные данные'!B660</f>
        <v>1204.8399999999999</v>
      </c>
      <c r="F658" s="13">
        <f t="shared" si="90"/>
        <v>1.4079181078807141</v>
      </c>
      <c r="G658" s="13">
        <f t="shared" si="91"/>
        <v>0.15985532516581488</v>
      </c>
      <c r="H658" s="13">
        <f t="shared" si="92"/>
        <v>4.6051448984500622E-4</v>
      </c>
      <c r="I658" s="13">
        <f t="shared" si="96"/>
        <v>0.34211209402783671</v>
      </c>
      <c r="J658" s="19">
        <f t="shared" si="93"/>
        <v>1.5754757645103604E-4</v>
      </c>
      <c r="K658" s="13">
        <f t="shared" si="97"/>
        <v>1.1661322552587556</v>
      </c>
      <c r="L658" s="13">
        <f t="shared" si="94"/>
        <v>0.15369250796149059</v>
      </c>
      <c r="M658" s="13">
        <f t="shared" si="98"/>
        <v>2.362138700349288E-2</v>
      </c>
      <c r="N658" s="19">
        <f t="shared" si="95"/>
        <v>1.0877990985344983E-5</v>
      </c>
    </row>
    <row r="659" spans="1:14" x14ac:dyDescent="0.2">
      <c r="A659" s="5">
        <v>657</v>
      </c>
      <c r="B659" s="2" t="str">
        <f>'Исходные данные'!A909</f>
        <v>09.08.2013</v>
      </c>
      <c r="C659" s="2">
        <f>'Исходные данные'!B909</f>
        <v>851.12</v>
      </c>
      <c r="D659" s="6" t="str">
        <f>'Исходные данные'!A661</f>
        <v>11.08.2014</v>
      </c>
      <c r="E659" s="2">
        <f>'Исходные данные'!B661</f>
        <v>1210.6300000000001</v>
      </c>
      <c r="F659" s="13">
        <f t="shared" si="90"/>
        <v>1.4223963718394588</v>
      </c>
      <c r="G659" s="13">
        <f t="shared" si="91"/>
        <v>0.15940916158761623</v>
      </c>
      <c r="H659" s="13">
        <f t="shared" si="92"/>
        <v>4.5922917268470233E-4</v>
      </c>
      <c r="I659" s="13">
        <f t="shared" si="96"/>
        <v>0.35234303504271086</v>
      </c>
      <c r="J659" s="19">
        <f t="shared" si="93"/>
        <v>1.6180620048388119E-4</v>
      </c>
      <c r="K659" s="13">
        <f t="shared" si="97"/>
        <v>1.1781241250329548</v>
      </c>
      <c r="L659" s="13">
        <f t="shared" si="94"/>
        <v>0.16392344897636471</v>
      </c>
      <c r="M659" s="13">
        <f t="shared" si="98"/>
        <v>2.6870897124306882E-2</v>
      </c>
      <c r="N659" s="19">
        <f t="shared" si="95"/>
        <v>1.2339899855691197E-5</v>
      </c>
    </row>
    <row r="660" spans="1:14" x14ac:dyDescent="0.2">
      <c r="A660" s="5">
        <v>658</v>
      </c>
      <c r="B660" s="2" t="str">
        <f>'Исходные данные'!A910</f>
        <v>08.08.2013</v>
      </c>
      <c r="C660" s="2">
        <f>'Исходные данные'!B910</f>
        <v>848.75</v>
      </c>
      <c r="D660" s="6" t="str">
        <f>'Исходные данные'!A662</f>
        <v>08.08.2014</v>
      </c>
      <c r="E660" s="2">
        <f>'Исходные данные'!B662</f>
        <v>1196.3</v>
      </c>
      <c r="F660" s="13">
        <f t="shared" si="90"/>
        <v>1.4094845360824741</v>
      </c>
      <c r="G660" s="13">
        <f t="shared" si="91"/>
        <v>0.15896424327252229</v>
      </c>
      <c r="H660" s="13">
        <f t="shared" si="92"/>
        <v>4.579474429038167E-4</v>
      </c>
      <c r="I660" s="13">
        <f t="shared" si="96"/>
        <v>0.34322406030395258</v>
      </c>
      <c r="J660" s="19">
        <f t="shared" si="93"/>
        <v>1.5717858075926046E-4</v>
      </c>
      <c r="K660" s="13">
        <f t="shared" si="97"/>
        <v>1.1674296762105814</v>
      </c>
      <c r="L660" s="13">
        <f t="shared" si="94"/>
        <v>0.1548044742376064</v>
      </c>
      <c r="M660" s="13">
        <f t="shared" si="98"/>
        <v>2.396442524398178E-2</v>
      </c>
      <c r="N660" s="19">
        <f t="shared" si="95"/>
        <v>1.097444726114113E-5</v>
      </c>
    </row>
    <row r="661" spans="1:14" x14ac:dyDescent="0.2">
      <c r="A661" s="5">
        <v>659</v>
      </c>
      <c r="B661" s="2" t="str">
        <f>'Исходные данные'!A911</f>
        <v>07.08.2013</v>
      </c>
      <c r="C661" s="2">
        <f>'Исходные данные'!B911</f>
        <v>850.23</v>
      </c>
      <c r="D661" s="6" t="str">
        <f>'Исходные данные'!A663</f>
        <v>07.08.2014</v>
      </c>
      <c r="E661" s="2">
        <f>'Исходные данные'!B663</f>
        <v>1195.56</v>
      </c>
      <c r="F661" s="13">
        <f t="shared" si="90"/>
        <v>1.4061606859320419</v>
      </c>
      <c r="G661" s="13">
        <f t="shared" si="91"/>
        <v>0.1585205667449463</v>
      </c>
      <c r="H661" s="13">
        <f t="shared" si="92"/>
        <v>4.5666929048980781E-4</v>
      </c>
      <c r="I661" s="13">
        <f t="shared" si="96"/>
        <v>0.34086307272750282</v>
      </c>
      <c r="J661" s="19">
        <f t="shared" si="93"/>
        <v>1.5566169757664448E-4</v>
      </c>
      <c r="K661" s="13">
        <f t="shared" si="97"/>
        <v>1.1646766404691062</v>
      </c>
      <c r="L661" s="13">
        <f t="shared" si="94"/>
        <v>0.15244348666115673</v>
      </c>
      <c r="M661" s="13">
        <f t="shared" si="98"/>
        <v>2.3239016625410305E-2</v>
      </c>
      <c r="N661" s="19">
        <f t="shared" si="95"/>
        <v>1.0612545234006972E-5</v>
      </c>
    </row>
    <row r="662" spans="1:14" x14ac:dyDescent="0.2">
      <c r="A662" s="5">
        <v>660</v>
      </c>
      <c r="B662" s="2" t="str">
        <f>'Исходные данные'!A912</f>
        <v>06.08.2013</v>
      </c>
      <c r="C662" s="2">
        <f>'Исходные данные'!B912</f>
        <v>855.74</v>
      </c>
      <c r="D662" s="6" t="str">
        <f>'Исходные данные'!A664</f>
        <v>06.08.2014</v>
      </c>
      <c r="E662" s="2">
        <f>'Исходные данные'!B664</f>
        <v>1186.3399999999999</v>
      </c>
      <c r="F662" s="13">
        <f t="shared" si="90"/>
        <v>1.3863322971930725</v>
      </c>
      <c r="G662" s="13">
        <f t="shared" si="91"/>
        <v>0.15807812853900205</v>
      </c>
      <c r="H662" s="13">
        <f t="shared" si="92"/>
        <v>4.5539470545807984E-4</v>
      </c>
      <c r="I662" s="13">
        <f t="shared" si="96"/>
        <v>0.32666162469618881</v>
      </c>
      <c r="J662" s="19">
        <f t="shared" si="93"/>
        <v>1.4875997436297872E-4</v>
      </c>
      <c r="K662" s="13">
        <f t="shared" si="97"/>
        <v>1.1482534383319256</v>
      </c>
      <c r="L662" s="13">
        <f t="shared" si="94"/>
        <v>0.13824203862984261</v>
      </c>
      <c r="M662" s="13">
        <f t="shared" si="98"/>
        <v>1.9110861244534927E-2</v>
      </c>
      <c r="N662" s="19">
        <f t="shared" si="95"/>
        <v>8.7029850275052166E-6</v>
      </c>
    </row>
    <row r="663" spans="1:14" x14ac:dyDescent="0.2">
      <c r="A663" s="5">
        <v>661</v>
      </c>
      <c r="B663" s="2" t="str">
        <f>'Исходные данные'!A913</f>
        <v>05.08.2013</v>
      </c>
      <c r="C663" s="2">
        <f>'Исходные данные'!B913</f>
        <v>861.45</v>
      </c>
      <c r="D663" s="6" t="str">
        <f>'Исходные данные'!A665</f>
        <v>05.08.2014</v>
      </c>
      <c r="E663" s="2">
        <f>'Исходные данные'!B665</f>
        <v>1190.9100000000001</v>
      </c>
      <c r="F663" s="13">
        <f t="shared" si="90"/>
        <v>1.3824481978060248</v>
      </c>
      <c r="G663" s="13">
        <f t="shared" si="91"/>
        <v>0.15763692519847683</v>
      </c>
      <c r="H663" s="13">
        <f t="shared" si="92"/>
        <v>4.5412367785190451E-4</v>
      </c>
      <c r="I663" s="13">
        <f t="shared" si="96"/>
        <v>0.32385598377094449</v>
      </c>
      <c r="J663" s="19">
        <f t="shared" si="93"/>
        <v>1.4707067044440801E-4</v>
      </c>
      <c r="K663" s="13">
        <f t="shared" si="97"/>
        <v>1.1450363665771734</v>
      </c>
      <c r="L663" s="13">
        <f t="shared" si="94"/>
        <v>0.13543639770459823</v>
      </c>
      <c r="M663" s="13">
        <f t="shared" si="98"/>
        <v>1.8343017823198131E-2</v>
      </c>
      <c r="N663" s="19">
        <f t="shared" si="95"/>
        <v>8.3299987167737704E-6</v>
      </c>
    </row>
    <row r="664" spans="1:14" x14ac:dyDescent="0.2">
      <c r="A664" s="5">
        <v>662</v>
      </c>
      <c r="B664" s="2" t="str">
        <f>'Исходные данные'!A914</f>
        <v>02.08.2013</v>
      </c>
      <c r="C664" s="2">
        <f>'Исходные данные'!B914</f>
        <v>858.97</v>
      </c>
      <c r="D664" s="6" t="str">
        <f>'Исходные данные'!A666</f>
        <v>04.08.2014</v>
      </c>
      <c r="E664" s="2">
        <f>'Исходные данные'!B666</f>
        <v>1184.9100000000001</v>
      </c>
      <c r="F664" s="13">
        <f t="shared" si="90"/>
        <v>1.3794544629032446</v>
      </c>
      <c r="G664" s="13">
        <f t="shared" si="91"/>
        <v>0.15719695327680436</v>
      </c>
      <c r="H664" s="13">
        <f t="shared" si="92"/>
        <v>4.5285619774234319E-4</v>
      </c>
      <c r="I664" s="13">
        <f t="shared" si="96"/>
        <v>0.32168810427407402</v>
      </c>
      <c r="J664" s="19">
        <f t="shared" si="93"/>
        <v>1.4567845176049958E-4</v>
      </c>
      <c r="K664" s="13">
        <f t="shared" si="97"/>
        <v>1.1425567544361799</v>
      </c>
      <c r="L664" s="13">
        <f t="shared" si="94"/>
        <v>0.13326851820772789</v>
      </c>
      <c r="M664" s="13">
        <f t="shared" si="98"/>
        <v>1.7760497945283532E-2</v>
      </c>
      <c r="N664" s="19">
        <f t="shared" si="95"/>
        <v>8.0429515695117992E-6</v>
      </c>
    </row>
    <row r="665" spans="1:14" x14ac:dyDescent="0.2">
      <c r="A665" s="5">
        <v>663</v>
      </c>
      <c r="B665" s="2" t="str">
        <f>'Исходные данные'!A915</f>
        <v>01.08.2013</v>
      </c>
      <c r="C665" s="2">
        <f>'Исходные данные'!B915</f>
        <v>854.39</v>
      </c>
      <c r="D665" s="6" t="str">
        <f>'Исходные данные'!A667</f>
        <v>01.08.2014</v>
      </c>
      <c r="E665" s="2">
        <f>'Исходные данные'!B667</f>
        <v>1177.78</v>
      </c>
      <c r="F665" s="13">
        <f t="shared" si="90"/>
        <v>1.3785039618909398</v>
      </c>
      <c r="G665" s="13">
        <f t="shared" si="91"/>
        <v>0.15675820933703793</v>
      </c>
      <c r="H665" s="13">
        <f t="shared" si="92"/>
        <v>4.5159225522816955E-4</v>
      </c>
      <c r="I665" s="13">
        <f t="shared" si="96"/>
        <v>0.32099882553702558</v>
      </c>
      <c r="J665" s="19">
        <f t="shared" si="93"/>
        <v>1.4496058354985912E-4</v>
      </c>
      <c r="K665" s="13">
        <f t="shared" si="97"/>
        <v>1.1417694857144407</v>
      </c>
      <c r="L665" s="13">
        <f t="shared" si="94"/>
        <v>0.13257923947067946</v>
      </c>
      <c r="M665" s="13">
        <f t="shared" si="98"/>
        <v>1.7577254738623798E-2</v>
      </c>
      <c r="N665" s="19">
        <f t="shared" si="95"/>
        <v>7.9377521081351508E-6</v>
      </c>
    </row>
    <row r="666" spans="1:14" x14ac:dyDescent="0.2">
      <c r="A666" s="5">
        <v>664</v>
      </c>
      <c r="B666" s="2" t="str">
        <f>'Исходные данные'!A916</f>
        <v>31.07.2013</v>
      </c>
      <c r="C666" s="2">
        <f>'Исходные данные'!B916</f>
        <v>849.08</v>
      </c>
      <c r="D666" s="6" t="str">
        <f>'Исходные данные'!A668</f>
        <v>31.07.2014</v>
      </c>
      <c r="E666" s="2">
        <f>'Исходные данные'!B668</f>
        <v>1211.3</v>
      </c>
      <c r="F666" s="13">
        <f t="shared" si="90"/>
        <v>1.4266029113864416</v>
      </c>
      <c r="G666" s="13">
        <f t="shared" si="91"/>
        <v>0.15632068995182338</v>
      </c>
      <c r="H666" s="13">
        <f t="shared" si="92"/>
        <v>4.5033184043579159E-4</v>
      </c>
      <c r="I666" s="13">
        <f t="shared" si="96"/>
        <v>0.35529603164651319</v>
      </c>
      <c r="J666" s="19">
        <f t="shared" si="93"/>
        <v>1.6000111583090753E-4</v>
      </c>
      <c r="K666" s="13">
        <f t="shared" si="97"/>
        <v>1.1816082633655045</v>
      </c>
      <c r="L666" s="13">
        <f t="shared" si="94"/>
        <v>0.16687644558016693</v>
      </c>
      <c r="M666" s="13">
        <f t="shared" si="98"/>
        <v>2.784774808947045E-2</v>
      </c>
      <c r="N666" s="19">
        <f t="shared" si="95"/>
        <v>1.2540727649123527E-5</v>
      </c>
    </row>
    <row r="667" spans="1:14" x14ac:dyDescent="0.2">
      <c r="A667" s="5">
        <v>665</v>
      </c>
      <c r="B667" s="2" t="str">
        <f>'Исходные данные'!A917</f>
        <v>30.07.2013</v>
      </c>
      <c r="C667" s="2">
        <f>'Исходные данные'!B917</f>
        <v>853.86</v>
      </c>
      <c r="D667" s="6" t="str">
        <f>'Исходные данные'!A669</f>
        <v>30.07.2014</v>
      </c>
      <c r="E667" s="2">
        <f>'Исходные данные'!B669</f>
        <v>1203.51</v>
      </c>
      <c r="F667" s="13">
        <f t="shared" si="90"/>
        <v>1.4094933595671422</v>
      </c>
      <c r="G667" s="13">
        <f t="shared" si="91"/>
        <v>0.15588439170337254</v>
      </c>
      <c r="H667" s="13">
        <f t="shared" si="92"/>
        <v>4.4907494351917532E-4</v>
      </c>
      <c r="I667" s="13">
        <f t="shared" si="96"/>
        <v>0.34323032036344553</v>
      </c>
      <c r="J667" s="19">
        <f t="shared" si="93"/>
        <v>1.5413613673128277E-4</v>
      </c>
      <c r="K667" s="13">
        <f t="shared" si="97"/>
        <v>1.1674369844126831</v>
      </c>
      <c r="L667" s="13">
        <f t="shared" si="94"/>
        <v>0.1548107342970993</v>
      </c>
      <c r="M667" s="13">
        <f t="shared" si="98"/>
        <v>2.3966363453607111E-2</v>
      </c>
      <c r="N667" s="19">
        <f t="shared" si="95"/>
        <v>1.0762693314288641E-5</v>
      </c>
    </row>
    <row r="668" spans="1:14" x14ac:dyDescent="0.2">
      <c r="A668" s="5">
        <v>666</v>
      </c>
      <c r="B668" s="2" t="str">
        <f>'Исходные данные'!A918</f>
        <v>29.07.2013</v>
      </c>
      <c r="C668" s="2">
        <f>'Исходные данные'!B918</f>
        <v>851.94</v>
      </c>
      <c r="D668" s="6" t="str">
        <f>'Исходные данные'!A670</f>
        <v>29.07.2014</v>
      </c>
      <c r="E668" s="2">
        <f>'Исходные данные'!B670</f>
        <v>1195.98</v>
      </c>
      <c r="F668" s="13">
        <f t="shared" si="90"/>
        <v>1.4038312557222339</v>
      </c>
      <c r="G668" s="13">
        <f t="shared" si="91"/>
        <v>0.15544931118343649</v>
      </c>
      <c r="H668" s="13">
        <f t="shared" si="92"/>
        <v>4.4782155465976749E-4</v>
      </c>
      <c r="I668" s="13">
        <f t="shared" si="96"/>
        <v>0.33920511014840793</v>
      </c>
      <c r="J668" s="19">
        <f t="shared" si="93"/>
        <v>1.5190335977519772E-4</v>
      </c>
      <c r="K668" s="13">
        <f t="shared" si="97"/>
        <v>1.162747250052983</v>
      </c>
      <c r="L668" s="13">
        <f t="shared" si="94"/>
        <v>0.15078552408206169</v>
      </c>
      <c r="M668" s="13">
        <f t="shared" si="98"/>
        <v>2.2736274272702042E-2</v>
      </c>
      <c r="N668" s="19">
        <f t="shared" si="95"/>
        <v>1.0181793691972303E-5</v>
      </c>
    </row>
    <row r="669" spans="1:14" x14ac:dyDescent="0.2">
      <c r="A669" s="5">
        <v>667</v>
      </c>
      <c r="B669" s="2" t="str">
        <f>'Исходные данные'!A919</f>
        <v>26.07.2013</v>
      </c>
      <c r="C669" s="2">
        <f>'Исходные данные'!B919</f>
        <v>851.97</v>
      </c>
      <c r="D669" s="6" t="str">
        <f>'Исходные данные'!A671</f>
        <v>28.07.2014</v>
      </c>
      <c r="E669" s="2">
        <f>'Исходные данные'!B671</f>
        <v>1185.8399999999999</v>
      </c>
      <c r="F669" s="13">
        <f t="shared" si="90"/>
        <v>1.3918799957744989</v>
      </c>
      <c r="G669" s="13">
        <f t="shared" si="91"/>
        <v>0.15501544499327879</v>
      </c>
      <c r="H669" s="13">
        <f t="shared" si="92"/>
        <v>4.4657166406641865E-4</v>
      </c>
      <c r="I669" s="13">
        <f t="shared" si="96"/>
        <v>0.33065534826382531</v>
      </c>
      <c r="J669" s="19">
        <f t="shared" si="93"/>
        <v>1.4766130910663766E-4</v>
      </c>
      <c r="K669" s="13">
        <f t="shared" si="97"/>
        <v>1.1528484145752476</v>
      </c>
      <c r="L669" s="13">
        <f t="shared" si="94"/>
        <v>0.1422357621974791</v>
      </c>
      <c r="M669" s="13">
        <f t="shared" si="98"/>
        <v>2.0231012047897859E-2</v>
      </c>
      <c r="N669" s="19">
        <f t="shared" si="95"/>
        <v>9.0345967159775115E-6</v>
      </c>
    </row>
    <row r="670" spans="1:14" x14ac:dyDescent="0.2">
      <c r="A670" s="5">
        <v>668</v>
      </c>
      <c r="B670" s="2" t="str">
        <f>'Исходные данные'!A920</f>
        <v>25.07.2013</v>
      </c>
      <c r="C670" s="2">
        <f>'Исходные данные'!B920</f>
        <v>851.3</v>
      </c>
      <c r="D670" s="6" t="str">
        <f>'Исходные данные'!A672</f>
        <v>25.07.2014</v>
      </c>
      <c r="E670" s="2">
        <f>'Исходные данные'!B672</f>
        <v>1191.52</v>
      </c>
      <c r="F670" s="13">
        <f t="shared" si="90"/>
        <v>1.399647597791613</v>
      </c>
      <c r="G670" s="13">
        <f t="shared" si="91"/>
        <v>0.15458278974364911</v>
      </c>
      <c r="H670" s="13">
        <f t="shared" si="92"/>
        <v>4.4532526197530717E-4</v>
      </c>
      <c r="I670" s="13">
        <f t="shared" si="96"/>
        <v>0.33622048907232416</v>
      </c>
      <c r="J670" s="19">
        <f t="shared" si="93"/>
        <v>1.4972747737759866E-4</v>
      </c>
      <c r="K670" s="13">
        <f t="shared" si="97"/>
        <v>1.1592820638105745</v>
      </c>
      <c r="L670" s="13">
        <f t="shared" si="94"/>
        <v>0.14780090300597803</v>
      </c>
      <c r="M670" s="13">
        <f t="shared" si="98"/>
        <v>2.184510692938256E-2</v>
      </c>
      <c r="N670" s="19">
        <f t="shared" si="95"/>
        <v>9.7281779662058868E-6</v>
      </c>
    </row>
    <row r="671" spans="1:14" x14ac:dyDescent="0.2">
      <c r="A671" s="5">
        <v>669</v>
      </c>
      <c r="B671" s="2" t="str">
        <f>'Исходные данные'!A921</f>
        <v>24.07.2013</v>
      </c>
      <c r="C671" s="2">
        <f>'Исходные данные'!B921</f>
        <v>852.65</v>
      </c>
      <c r="D671" s="6" t="str">
        <f>'Исходные данные'!A673</f>
        <v>24.07.2014</v>
      </c>
      <c r="E671" s="2">
        <f>'Исходные данные'!B673</f>
        <v>1183.96</v>
      </c>
      <c r="F671" s="13">
        <f t="shared" si="90"/>
        <v>1.3885650618659475</v>
      </c>
      <c r="G671" s="13">
        <f t="shared" si="91"/>
        <v>0.15415134205475658</v>
      </c>
      <c r="H671" s="13">
        <f t="shared" si="92"/>
        <v>4.4408233864986243E-4</v>
      </c>
      <c r="I671" s="13">
        <f t="shared" si="96"/>
        <v>0.32827088433055918</v>
      </c>
      <c r="J671" s="19">
        <f t="shared" si="93"/>
        <v>1.4577930202417321E-4</v>
      </c>
      <c r="K671" s="13">
        <f t="shared" si="97"/>
        <v>1.1501027638636223</v>
      </c>
      <c r="L671" s="13">
        <f t="shared" si="94"/>
        <v>0.13985129826421303</v>
      </c>
      <c r="M671" s="13">
        <f t="shared" si="98"/>
        <v>1.9558385626185903E-2</v>
      </c>
      <c r="N671" s="19">
        <f t="shared" si="95"/>
        <v>8.6855336290924901E-6</v>
      </c>
    </row>
    <row r="672" spans="1:14" x14ac:dyDescent="0.2">
      <c r="A672" s="5">
        <v>670</v>
      </c>
      <c r="B672" s="2" t="str">
        <f>'Исходные данные'!A922</f>
        <v>23.07.2013</v>
      </c>
      <c r="C672" s="2">
        <f>'Исходные данные'!B922</f>
        <v>848.94</v>
      </c>
      <c r="D672" s="6" t="str">
        <f>'Исходные данные'!A674</f>
        <v>23.07.2014</v>
      </c>
      <c r="E672" s="2">
        <f>'Исходные данные'!B674</f>
        <v>1184.08</v>
      </c>
      <c r="F672" s="13">
        <f t="shared" si="90"/>
        <v>1.3947746601644402</v>
      </c>
      <c r="G672" s="13">
        <f t="shared" si="91"/>
        <v>0.15372109855624363</v>
      </c>
      <c r="H672" s="13">
        <f t="shared" si="92"/>
        <v>4.4284288438068933E-4</v>
      </c>
      <c r="I672" s="13">
        <f t="shared" si="96"/>
        <v>0.33273286829301724</v>
      </c>
      <c r="J672" s="19">
        <f t="shared" si="93"/>
        <v>1.4734838312313977E-4</v>
      </c>
      <c r="K672" s="13">
        <f t="shared" si="97"/>
        <v>1.1552459698693835</v>
      </c>
      <c r="L672" s="13">
        <f t="shared" si="94"/>
        <v>0.144313282226671</v>
      </c>
      <c r="M672" s="13">
        <f t="shared" si="98"/>
        <v>2.0826323427034828E-2</v>
      </c>
      <c r="N672" s="19">
        <f t="shared" si="95"/>
        <v>9.2227891374732262E-6</v>
      </c>
    </row>
    <row r="673" spans="1:14" x14ac:dyDescent="0.2">
      <c r="A673" s="5">
        <v>671</v>
      </c>
      <c r="B673" s="2" t="str">
        <f>'Исходные данные'!A923</f>
        <v>22.07.2013</v>
      </c>
      <c r="C673" s="2">
        <f>'Исходные данные'!B923</f>
        <v>846.17</v>
      </c>
      <c r="D673" s="6" t="str">
        <f>'Исходные данные'!A675</f>
        <v>22.07.2014</v>
      </c>
      <c r="E673" s="2">
        <f>'Исходные данные'!B675</f>
        <v>1178.53</v>
      </c>
      <c r="F673" s="13">
        <f t="shared" si="90"/>
        <v>1.3927815923514189</v>
      </c>
      <c r="G673" s="13">
        <f t="shared" si="91"/>
        <v>0.15329205588715936</v>
      </c>
      <c r="H673" s="13">
        <f t="shared" si="92"/>
        <v>4.4160688948549181E-4</v>
      </c>
      <c r="I673" s="13">
        <f t="shared" si="96"/>
        <v>0.33130289309460026</v>
      </c>
      <c r="J673" s="19">
        <f t="shared" si="93"/>
        <v>1.4630564009705083E-4</v>
      </c>
      <c r="K673" s="13">
        <f t="shared" si="97"/>
        <v>1.15359517736187</v>
      </c>
      <c r="L673" s="13">
        <f t="shared" si="94"/>
        <v>0.14288330702825408</v>
      </c>
      <c r="M673" s="13">
        <f t="shared" si="98"/>
        <v>2.0415639427330354E-2</v>
      </c>
      <c r="N673" s="19">
        <f t="shared" si="95"/>
        <v>9.0156870243607254E-6</v>
      </c>
    </row>
    <row r="674" spans="1:14" x14ac:dyDescent="0.2">
      <c r="A674" s="5">
        <v>672</v>
      </c>
      <c r="B674" s="2" t="str">
        <f>'Исходные данные'!A924</f>
        <v>19.07.2013</v>
      </c>
      <c r="C674" s="2">
        <f>'Исходные данные'!B924</f>
        <v>847.78</v>
      </c>
      <c r="D674" s="6" t="str">
        <f>'Исходные данные'!A676</f>
        <v>21.07.2014</v>
      </c>
      <c r="E674" s="2">
        <f>'Исходные данные'!B676</f>
        <v>1182.44</v>
      </c>
      <c r="F674" s="13">
        <f t="shared" si="90"/>
        <v>1.3947486376182501</v>
      </c>
      <c r="G674" s="13">
        <f t="shared" si="91"/>
        <v>0.15286421069593356</v>
      </c>
      <c r="H674" s="13">
        <f t="shared" si="92"/>
        <v>4.4037434430899792E-4</v>
      </c>
      <c r="I674" s="13">
        <f t="shared" si="96"/>
        <v>0.33271421095022924</v>
      </c>
      <c r="J674" s="19">
        <f t="shared" si="93"/>
        <v>1.4651880248949282E-4</v>
      </c>
      <c r="K674" s="13">
        <f t="shared" si="97"/>
        <v>1.1552244162503866</v>
      </c>
      <c r="L674" s="13">
        <f t="shared" si="94"/>
        <v>0.14429462488388312</v>
      </c>
      <c r="M674" s="13">
        <f t="shared" si="98"/>
        <v>2.0820938770380572E-2</v>
      </c>
      <c r="N674" s="19">
        <f t="shared" si="95"/>
        <v>9.1690072589041387E-6</v>
      </c>
    </row>
    <row r="675" spans="1:14" x14ac:dyDescent="0.2">
      <c r="A675" s="5">
        <v>673</v>
      </c>
      <c r="B675" s="2" t="str">
        <f>'Исходные данные'!A925</f>
        <v>18.07.2013</v>
      </c>
      <c r="C675" s="2">
        <f>'Исходные данные'!B925</f>
        <v>849.62</v>
      </c>
      <c r="D675" s="6" t="str">
        <f>'Исходные данные'!A677</f>
        <v>18.07.2014</v>
      </c>
      <c r="E675" s="2">
        <f>'Исходные данные'!B677</f>
        <v>1152.55</v>
      </c>
      <c r="F675" s="13">
        <f t="shared" si="90"/>
        <v>1.3565476330594854</v>
      </c>
      <c r="G675" s="13">
        <f t="shared" si="91"/>
        <v>0.15243755964035022</v>
      </c>
      <c r="H675" s="13">
        <f t="shared" si="92"/>
        <v>4.3914523922288336E-4</v>
      </c>
      <c r="I675" s="13">
        <f t="shared" si="96"/>
        <v>0.30494296717744301</v>
      </c>
      <c r="J675" s="19">
        <f t="shared" si="93"/>
        <v>1.3391425227047407E-4</v>
      </c>
      <c r="K675" s="13">
        <f t="shared" si="97"/>
        <v>1.1235837807972935</v>
      </c>
      <c r="L675" s="13">
        <f t="shared" si="94"/>
        <v>0.11652338111109679</v>
      </c>
      <c r="M675" s="13">
        <f t="shared" si="98"/>
        <v>1.3577698345561934E-2</v>
      </c>
      <c r="N675" s="19">
        <f t="shared" si="95"/>
        <v>5.962581588057943E-6</v>
      </c>
    </row>
    <row r="676" spans="1:14" x14ac:dyDescent="0.2">
      <c r="A676" s="5">
        <v>674</v>
      </c>
      <c r="B676" s="2" t="str">
        <f>'Исходные данные'!A926</f>
        <v>17.07.2013</v>
      </c>
      <c r="C676" s="2">
        <f>'Исходные данные'!B926</f>
        <v>858.48</v>
      </c>
      <c r="D676" s="6" t="str">
        <f>'Исходные данные'!A678</f>
        <v>17.07.2014</v>
      </c>
      <c r="E676" s="2">
        <f>'Исходные данные'!B678</f>
        <v>1154.27</v>
      </c>
      <c r="F676" s="13">
        <f t="shared" si="90"/>
        <v>1.344550834032243</v>
      </c>
      <c r="G676" s="13">
        <f t="shared" si="91"/>
        <v>0.15201209938752192</v>
      </c>
      <c r="H676" s="13">
        <f t="shared" si="92"/>
        <v>4.3791956462569797E-4</v>
      </c>
      <c r="I676" s="13">
        <f t="shared" si="96"/>
        <v>0.2960600048869001</v>
      </c>
      <c r="J676" s="19">
        <f t="shared" si="93"/>
        <v>1.2965046844315331E-4</v>
      </c>
      <c r="K676" s="13">
        <f t="shared" si="97"/>
        <v>1.1136472267980111</v>
      </c>
      <c r="L676" s="13">
        <f t="shared" si="94"/>
        <v>0.10764041882055397</v>
      </c>
      <c r="M676" s="13">
        <f t="shared" si="98"/>
        <v>1.1586459763864293E-2</v>
      </c>
      <c r="N676" s="19">
        <f t="shared" si="95"/>
        <v>5.0739374153446184E-6</v>
      </c>
    </row>
    <row r="677" spans="1:14" x14ac:dyDescent="0.2">
      <c r="A677" s="5">
        <v>675</v>
      </c>
      <c r="B677" s="2" t="str">
        <f>'Исходные данные'!A927</f>
        <v>16.07.2013</v>
      </c>
      <c r="C677" s="2">
        <f>'Исходные данные'!B927</f>
        <v>849.73</v>
      </c>
      <c r="D677" s="6" t="str">
        <f>'Исходные данные'!A679</f>
        <v>16.07.2014</v>
      </c>
      <c r="E677" s="2">
        <f>'Исходные данные'!B679</f>
        <v>1149.47</v>
      </c>
      <c r="F677" s="13">
        <f t="shared" si="90"/>
        <v>1.3527473432737458</v>
      </c>
      <c r="G677" s="13">
        <f t="shared" si="91"/>
        <v>0.15158782661386322</v>
      </c>
      <c r="H677" s="13">
        <f t="shared" si="92"/>
        <v>4.3669731094278882E-4</v>
      </c>
      <c r="I677" s="13">
        <f t="shared" si="96"/>
        <v>0.30213759359403375</v>
      </c>
      <c r="J677" s="19">
        <f t="shared" si="93"/>
        <v>1.3194267465723971E-4</v>
      </c>
      <c r="K677" s="13">
        <f t="shared" si="97"/>
        <v>1.1204361257783861</v>
      </c>
      <c r="L677" s="13">
        <f t="shared" si="94"/>
        <v>0.11371800752768761</v>
      </c>
      <c r="M677" s="13">
        <f t="shared" si="98"/>
        <v>1.2931785236067242E-2</v>
      </c>
      <c r="N677" s="19">
        <f t="shared" si="95"/>
        <v>5.6472758382802221E-6</v>
      </c>
    </row>
    <row r="678" spans="1:14" x14ac:dyDescent="0.2">
      <c r="A678" s="5">
        <v>676</v>
      </c>
      <c r="B678" s="2" t="str">
        <f>'Исходные данные'!A928</f>
        <v>15.07.2013</v>
      </c>
      <c r="C678" s="2">
        <f>'Исходные данные'!B928</f>
        <v>846.85</v>
      </c>
      <c r="D678" s="6" t="str">
        <f>'Исходные данные'!A680</f>
        <v>15.07.2014</v>
      </c>
      <c r="E678" s="2">
        <f>'Исходные данные'!B680</f>
        <v>1151.46</v>
      </c>
      <c r="F678" s="13">
        <f t="shared" si="90"/>
        <v>1.3596977032532325</v>
      </c>
      <c r="G678" s="13">
        <f t="shared" si="91"/>
        <v>0.15116473800506497</v>
      </c>
      <c r="H678" s="13">
        <f t="shared" si="92"/>
        <v>4.3547846862622625E-4</v>
      </c>
      <c r="I678" s="13">
        <f t="shared" si="96"/>
        <v>0.30726239802108057</v>
      </c>
      <c r="J678" s="19">
        <f t="shared" si="93"/>
        <v>1.3380615855664217E-4</v>
      </c>
      <c r="K678" s="13">
        <f t="shared" si="97"/>
        <v>1.1261928803171422</v>
      </c>
      <c r="L678" s="13">
        <f t="shared" si="94"/>
        <v>0.11884281195473451</v>
      </c>
      <c r="M678" s="13">
        <f t="shared" si="98"/>
        <v>1.4123613953308413E-2</v>
      </c>
      <c r="N678" s="19">
        <f t="shared" si="95"/>
        <v>6.1505297758547493E-6</v>
      </c>
    </row>
    <row r="679" spans="1:14" x14ac:dyDescent="0.2">
      <c r="A679" s="5">
        <v>677</v>
      </c>
      <c r="B679" s="2" t="str">
        <f>'Исходные данные'!A929</f>
        <v>12.07.2013</v>
      </c>
      <c r="C679" s="2">
        <f>'Исходные данные'!B929</f>
        <v>838.15</v>
      </c>
      <c r="D679" s="6" t="str">
        <f>'Исходные данные'!A681</f>
        <v>14.07.2014</v>
      </c>
      <c r="E679" s="2">
        <f>'Исходные данные'!B681</f>
        <v>1136.6199999999999</v>
      </c>
      <c r="F679" s="13">
        <f t="shared" si="90"/>
        <v>1.3561057090019686</v>
      </c>
      <c r="G679" s="13">
        <f t="shared" si="91"/>
        <v>0.15074283025606858</v>
      </c>
      <c r="H679" s="13">
        <f t="shared" si="92"/>
        <v>4.3426302815473001E-4</v>
      </c>
      <c r="I679" s="13">
        <f t="shared" si="96"/>
        <v>0.30461714297088177</v>
      </c>
      <c r="J679" s="19">
        <f t="shared" si="93"/>
        <v>1.3228396293437744E-4</v>
      </c>
      <c r="K679" s="13">
        <f t="shared" si="97"/>
        <v>1.1232177496375544</v>
      </c>
      <c r="L679" s="13">
        <f t="shared" si="94"/>
        <v>0.11619755690453552</v>
      </c>
      <c r="M679" s="13">
        <f t="shared" si="98"/>
        <v>1.3501872230582797E-2</v>
      </c>
      <c r="N679" s="19">
        <f t="shared" si="95"/>
        <v>5.8633639206111445E-6</v>
      </c>
    </row>
    <row r="680" spans="1:14" x14ac:dyDescent="0.2">
      <c r="A680" s="5">
        <v>678</v>
      </c>
      <c r="B680" s="2" t="str">
        <f>'Исходные данные'!A930</f>
        <v>11.07.2013</v>
      </c>
      <c r="C680" s="2">
        <f>'Исходные данные'!B930</f>
        <v>833.64</v>
      </c>
      <c r="D680" s="6" t="str">
        <f>'Исходные данные'!A682</f>
        <v>11.07.2014</v>
      </c>
      <c r="E680" s="2">
        <f>'Исходные данные'!B682</f>
        <v>1122.57</v>
      </c>
      <c r="F680" s="13">
        <f t="shared" si="90"/>
        <v>1.3465884554483949</v>
      </c>
      <c r="G680" s="13">
        <f t="shared" si="91"/>
        <v>0.15032210007103988</v>
      </c>
      <c r="H680" s="13">
        <f t="shared" si="92"/>
        <v>4.3305098003359354E-4</v>
      </c>
      <c r="I680" s="13">
        <f t="shared" si="96"/>
        <v>0.29757432398104722</v>
      </c>
      <c r="J680" s="19">
        <f t="shared" si="93"/>
        <v>1.2886485263282658E-4</v>
      </c>
      <c r="K680" s="13">
        <f t="shared" si="97"/>
        <v>1.1153349215894059</v>
      </c>
      <c r="L680" s="13">
        <f t="shared" si="94"/>
        <v>0.10915473791470104</v>
      </c>
      <c r="M680" s="13">
        <f t="shared" si="98"/>
        <v>1.1914756809227097E-2</v>
      </c>
      <c r="N680" s="19">
        <f t="shared" si="95"/>
        <v>5.1596971130977263E-6</v>
      </c>
    </row>
    <row r="681" spans="1:14" x14ac:dyDescent="0.2">
      <c r="A681" s="5">
        <v>679</v>
      </c>
      <c r="B681" s="2" t="str">
        <f>'Исходные данные'!A931</f>
        <v>10.07.2013</v>
      </c>
      <c r="C681" s="2">
        <f>'Исходные данные'!B931</f>
        <v>840.65</v>
      </c>
      <c r="D681" s="6" t="str">
        <f>'Исходные данные'!A683</f>
        <v>10.07.2014</v>
      </c>
      <c r="E681" s="2">
        <f>'Исходные данные'!B683</f>
        <v>1133.8499999999999</v>
      </c>
      <c r="F681" s="13">
        <f t="shared" si="90"/>
        <v>1.3487777315172782</v>
      </c>
      <c r="G681" s="13">
        <f t="shared" si="91"/>
        <v>0.14990254416334364</v>
      </c>
      <c r="H681" s="13">
        <f t="shared" si="92"/>
        <v>4.3184231479461083E-4</v>
      </c>
      <c r="I681" s="13">
        <f t="shared" si="96"/>
        <v>0.29919879828135815</v>
      </c>
      <c r="J681" s="19">
        <f t="shared" si="93"/>
        <v>1.2920670163358753E-4</v>
      </c>
      <c r="K681" s="13">
        <f t="shared" si="97"/>
        <v>1.1171482269409749</v>
      </c>
      <c r="L681" s="13">
        <f t="shared" si="94"/>
        <v>0.11077921221501201</v>
      </c>
      <c r="M681" s="13">
        <f t="shared" si="98"/>
        <v>1.227203385897869E-2</v>
      </c>
      <c r="N681" s="19">
        <f t="shared" si="95"/>
        <v>5.2995835088991983E-6</v>
      </c>
    </row>
    <row r="682" spans="1:14" x14ac:dyDescent="0.2">
      <c r="A682" s="5">
        <v>680</v>
      </c>
      <c r="B682" s="2" t="str">
        <f>'Исходные данные'!A932</f>
        <v>09.07.2013</v>
      </c>
      <c r="C682" s="2">
        <f>'Исходные данные'!B932</f>
        <v>851.01</v>
      </c>
      <c r="D682" s="6" t="str">
        <f>'Исходные данные'!A684</f>
        <v>09.07.2014</v>
      </c>
      <c r="E682" s="2">
        <f>'Исходные данные'!B684</f>
        <v>1137.3800000000001</v>
      </c>
      <c r="F682" s="13">
        <f t="shared" si="90"/>
        <v>1.336506034006651</v>
      </c>
      <c r="G682" s="13">
        <f t="shared" si="91"/>
        <v>0.14948415925551767</v>
      </c>
      <c r="H682" s="13">
        <f t="shared" si="92"/>
        <v>4.3063702299600185E-4</v>
      </c>
      <c r="I682" s="13">
        <f t="shared" si="96"/>
        <v>0.29005877136902514</v>
      </c>
      <c r="J682" s="19">
        <f t="shared" si="93"/>
        <v>1.2491004579623491E-4</v>
      </c>
      <c r="K682" s="13">
        <f t="shared" si="97"/>
        <v>1.1069839835706969</v>
      </c>
      <c r="L682" s="13">
        <f t="shared" si="94"/>
        <v>0.10163918530267907</v>
      </c>
      <c r="M682" s="13">
        <f t="shared" si="98"/>
        <v>1.0330523988992356E-2</v>
      </c>
      <c r="N682" s="19">
        <f t="shared" si="95"/>
        <v>4.4487060966084504E-6</v>
      </c>
    </row>
    <row r="683" spans="1:14" x14ac:dyDescent="0.2">
      <c r="A683" s="5">
        <v>681</v>
      </c>
      <c r="B683" s="2" t="str">
        <f>'Исходные данные'!A933</f>
        <v>08.07.2013</v>
      </c>
      <c r="C683" s="2">
        <f>'Исходные данные'!B933</f>
        <v>853.27</v>
      </c>
      <c r="D683" s="6" t="str">
        <f>'Исходные данные'!A685</f>
        <v>08.07.2014</v>
      </c>
      <c r="E683" s="2">
        <f>'Исходные данные'!B685</f>
        <v>1155.31</v>
      </c>
      <c r="F683" s="13">
        <f t="shared" si="90"/>
        <v>1.3539793969083642</v>
      </c>
      <c r="G683" s="13">
        <f t="shared" si="91"/>
        <v>0.14906694207924734</v>
      </c>
      <c r="H683" s="13">
        <f t="shared" si="92"/>
        <v>4.29435095222339E-4</v>
      </c>
      <c r="I683" s="13">
        <f t="shared" si="96"/>
        <v>0.30304795791076977</v>
      </c>
      <c r="J683" s="19">
        <f t="shared" si="93"/>
        <v>1.3013942866234681E-4</v>
      </c>
      <c r="K683" s="13">
        <f t="shared" si="97"/>
        <v>1.1214565952755076</v>
      </c>
      <c r="L683" s="13">
        <f t="shared" si="94"/>
        <v>0.11462837184442352</v>
      </c>
      <c r="M683" s="13">
        <f t="shared" si="98"/>
        <v>1.3139663631703453E-2</v>
      </c>
      <c r="N683" s="19">
        <f t="shared" si="95"/>
        <v>5.6426327028700767E-6</v>
      </c>
    </row>
    <row r="684" spans="1:14" x14ac:dyDescent="0.2">
      <c r="A684" s="5">
        <v>682</v>
      </c>
      <c r="B684" s="2" t="str">
        <f>'Исходные данные'!A934</f>
        <v>05.07.2013</v>
      </c>
      <c r="C684" s="2">
        <f>'Исходные данные'!B934</f>
        <v>854.14</v>
      </c>
      <c r="D684" s="6" t="str">
        <f>'Исходные данные'!A686</f>
        <v>07.07.2014</v>
      </c>
      <c r="E684" s="2">
        <f>'Исходные данные'!B686</f>
        <v>1150.1400000000001</v>
      </c>
      <c r="F684" s="13">
        <f t="shared" si="90"/>
        <v>1.3465474044067718</v>
      </c>
      <c r="G684" s="13">
        <f t="shared" si="91"/>
        <v>0.14865088937534013</v>
      </c>
      <c r="H684" s="13">
        <f t="shared" si="92"/>
        <v>4.2823652208447371E-4</v>
      </c>
      <c r="I684" s="13">
        <f t="shared" si="96"/>
        <v>0.2975438382991043</v>
      </c>
      <c r="J684" s="19">
        <f t="shared" si="93"/>
        <v>1.2741913848087345E-4</v>
      </c>
      <c r="K684" s="13">
        <f t="shared" si="97"/>
        <v>1.1153009203620046</v>
      </c>
      <c r="L684" s="13">
        <f t="shared" si="94"/>
        <v>0.10912425223275821</v>
      </c>
      <c r="M684" s="13">
        <f t="shared" si="98"/>
        <v>1.1908102425358658E-2</v>
      </c>
      <c r="N684" s="19">
        <f t="shared" si="95"/>
        <v>5.0994843672612781E-6</v>
      </c>
    </row>
    <row r="685" spans="1:14" x14ac:dyDescent="0.2">
      <c r="A685" s="5">
        <v>683</v>
      </c>
      <c r="B685" s="2" t="str">
        <f>'Исходные данные'!A935</f>
        <v>04.07.2013</v>
      </c>
      <c r="C685" s="2">
        <f>'Исходные данные'!B935</f>
        <v>851.13</v>
      </c>
      <c r="D685" s="6" t="str">
        <f>'Исходные данные'!A687</f>
        <v>04.07.2014</v>
      </c>
      <c r="E685" s="2">
        <f>'Исходные данные'!B687</f>
        <v>1146.0899999999999</v>
      </c>
      <c r="F685" s="13">
        <f t="shared" si="90"/>
        <v>1.3465510556554228</v>
      </c>
      <c r="G685" s="13">
        <f t="shared" si="91"/>
        <v>0.14823599789370004</v>
      </c>
      <c r="H685" s="13">
        <f t="shared" si="92"/>
        <v>4.2704129421946305E-4</v>
      </c>
      <c r="I685" s="13">
        <f t="shared" si="96"/>
        <v>0.29754654985882267</v>
      </c>
      <c r="J685" s="19">
        <f t="shared" si="93"/>
        <v>1.2706466374224764E-4</v>
      </c>
      <c r="K685" s="13">
        <f t="shared" si="97"/>
        <v>1.1153039445711541</v>
      </c>
      <c r="L685" s="13">
        <f t="shared" si="94"/>
        <v>0.10912696379247647</v>
      </c>
      <c r="M685" s="13">
        <f t="shared" si="98"/>
        <v>1.1908694226564494E-2</v>
      </c>
      <c r="N685" s="19">
        <f t="shared" si="95"/>
        <v>5.0855041949759493E-6</v>
      </c>
    </row>
    <row r="686" spans="1:14" x14ac:dyDescent="0.2">
      <c r="A686" s="5">
        <v>684</v>
      </c>
      <c r="B686" s="2" t="str">
        <f>'Исходные данные'!A936</f>
        <v>03.07.2013</v>
      </c>
      <c r="C686" s="2">
        <f>'Исходные данные'!B936</f>
        <v>841.78</v>
      </c>
      <c r="D686" s="6" t="str">
        <f>'Исходные данные'!A688</f>
        <v>03.07.2014</v>
      </c>
      <c r="E686" s="2">
        <f>'Исходные данные'!B688</f>
        <v>1141.47</v>
      </c>
      <c r="F686" s="13">
        <f t="shared" si="90"/>
        <v>1.3560193874884174</v>
      </c>
      <c r="G686" s="13">
        <f t="shared" si="91"/>
        <v>0.14782226439330209</v>
      </c>
      <c r="H686" s="13">
        <f t="shared" si="92"/>
        <v>4.258494022904959E-4</v>
      </c>
      <c r="I686" s="13">
        <f t="shared" si="96"/>
        <v>0.30455348697382467</v>
      </c>
      <c r="J686" s="19">
        <f t="shared" si="93"/>
        <v>1.2969392039328956E-4</v>
      </c>
      <c r="K686" s="13">
        <f t="shared" si="97"/>
        <v>1.1231462523674283</v>
      </c>
      <c r="L686" s="13">
        <f t="shared" si="94"/>
        <v>0.11613390090747855</v>
      </c>
      <c r="M686" s="13">
        <f t="shared" si="98"/>
        <v>1.3487082939988073E-2</v>
      </c>
      <c r="N686" s="19">
        <f t="shared" si="95"/>
        <v>5.7434662086362653E-6</v>
      </c>
    </row>
    <row r="687" spans="1:14" x14ac:dyDescent="0.2">
      <c r="A687" s="5">
        <v>685</v>
      </c>
      <c r="B687" s="2" t="str">
        <f>'Исходные данные'!A937</f>
        <v>02.07.2013</v>
      </c>
      <c r="C687" s="2">
        <f>'Исходные данные'!B937</f>
        <v>846.53</v>
      </c>
      <c r="D687" s="6" t="str">
        <f>'Исходные данные'!A689</f>
        <v>02.07.2014</v>
      </c>
      <c r="E687" s="2">
        <f>'Исходные данные'!B689</f>
        <v>1138.95</v>
      </c>
      <c r="F687" s="13">
        <f t="shared" si="90"/>
        <v>1.3454337117408717</v>
      </c>
      <c r="G687" s="13">
        <f t="shared" si="91"/>
        <v>0.14740968564216747</v>
      </c>
      <c r="H687" s="13">
        <f t="shared" si="92"/>
        <v>4.2466083698682169E-4</v>
      </c>
      <c r="I687" s="13">
        <f t="shared" si="96"/>
        <v>0.29671642333489279</v>
      </c>
      <c r="J687" s="19">
        <f t="shared" si="93"/>
        <v>1.2600384468113167E-4</v>
      </c>
      <c r="K687" s="13">
        <f t="shared" si="97"/>
        <v>1.1143784853617855</v>
      </c>
      <c r="L687" s="13">
        <f t="shared" si="94"/>
        <v>0.10829683726854659</v>
      </c>
      <c r="M687" s="13">
        <f t="shared" si="98"/>
        <v>1.1728204962370087E-2</v>
      </c>
      <c r="N687" s="19">
        <f t="shared" si="95"/>
        <v>4.9805093356730766E-6</v>
      </c>
    </row>
    <row r="688" spans="1:14" x14ac:dyDescent="0.2">
      <c r="A688" s="5">
        <v>686</v>
      </c>
      <c r="B688" s="2" t="str">
        <f>'Исходные данные'!A938</f>
        <v>01.07.2013</v>
      </c>
      <c r="C688" s="2">
        <f>'Исходные данные'!B938</f>
        <v>843.63</v>
      </c>
      <c r="D688" s="6" t="str">
        <f>'Исходные данные'!A690</f>
        <v>01.07.2014</v>
      </c>
      <c r="E688" s="2">
        <f>'Исходные данные'!B690</f>
        <v>1114.21</v>
      </c>
      <c r="F688" s="13">
        <f t="shared" si="90"/>
        <v>1.320733022770646</v>
      </c>
      <c r="G688" s="13">
        <f t="shared" si="91"/>
        <v>0.14699825841733766</v>
      </c>
      <c r="H688" s="13">
        <f t="shared" si="92"/>
        <v>4.2347558902367552E-4</v>
      </c>
      <c r="I688" s="13">
        <f t="shared" si="96"/>
        <v>0.2781869027458243</v>
      </c>
      <c r="J688" s="19">
        <f t="shared" si="93"/>
        <v>1.1780536249895989E-4</v>
      </c>
      <c r="K688" s="13">
        <f t="shared" si="97"/>
        <v>1.0939197172174846</v>
      </c>
      <c r="L688" s="13">
        <f t="shared" si="94"/>
        <v>8.9767316679478154E-2</v>
      </c>
      <c r="M688" s="13">
        <f t="shared" si="98"/>
        <v>8.058171143833736E-3</v>
      </c>
      <c r="N688" s="19">
        <f t="shared" si="95"/>
        <v>3.4124387715885764E-6</v>
      </c>
    </row>
    <row r="689" spans="1:14" x14ac:dyDescent="0.2">
      <c r="A689" s="5">
        <v>687</v>
      </c>
      <c r="B689" s="2" t="str">
        <f>'Исходные данные'!A939</f>
        <v>28.06.2013</v>
      </c>
      <c r="C689" s="2">
        <f>'Исходные данные'!B939</f>
        <v>840.09</v>
      </c>
      <c r="D689" s="6" t="str">
        <f>'Исходные данные'!A691</f>
        <v>30.06.2014</v>
      </c>
      <c r="E689" s="2">
        <f>'Исходные данные'!B691</f>
        <v>1105.49</v>
      </c>
      <c r="F689" s="13">
        <f t="shared" si="90"/>
        <v>1.3159185325381804</v>
      </c>
      <c r="G689" s="13">
        <f t="shared" si="91"/>
        <v>0.14658797950484967</v>
      </c>
      <c r="H689" s="13">
        <f t="shared" si="92"/>
        <v>4.2229364914220718E-4</v>
      </c>
      <c r="I689" s="13">
        <f t="shared" si="96"/>
        <v>0.27453492562078485</v>
      </c>
      <c r="J689" s="19">
        <f t="shared" si="93"/>
        <v>1.1593435555738566E-4</v>
      </c>
      <c r="K689" s="13">
        <f t="shared" si="97"/>
        <v>1.0899320333307012</v>
      </c>
      <c r="L689" s="13">
        <f t="shared" si="94"/>
        <v>8.6115339554438605E-2</v>
      </c>
      <c r="M689" s="13">
        <f t="shared" si="98"/>
        <v>7.4158517065762777E-3</v>
      </c>
      <c r="N689" s="19">
        <f t="shared" si="95"/>
        <v>3.1316670786675609E-6</v>
      </c>
    </row>
    <row r="690" spans="1:14" x14ac:dyDescent="0.2">
      <c r="A690" s="5">
        <v>688</v>
      </c>
      <c r="B690" s="2" t="str">
        <f>'Исходные данные'!A940</f>
        <v>27.06.2013</v>
      </c>
      <c r="C690" s="2">
        <f>'Исходные данные'!B940</f>
        <v>840.58</v>
      </c>
      <c r="D690" s="6" t="str">
        <f>'Исходные данные'!A692</f>
        <v>27.06.2014</v>
      </c>
      <c r="E690" s="2">
        <f>'Исходные данные'!B692</f>
        <v>1105.03</v>
      </c>
      <c r="F690" s="13">
        <f t="shared" si="90"/>
        <v>1.3146042018606199</v>
      </c>
      <c r="G690" s="13">
        <f t="shared" si="91"/>
        <v>0.14617884569971087</v>
      </c>
      <c r="H690" s="13">
        <f t="shared" si="92"/>
        <v>4.2111500810940828E-4</v>
      </c>
      <c r="I690" s="13">
        <f t="shared" si="96"/>
        <v>0.27353563314576013</v>
      </c>
      <c r="J690" s="19">
        <f t="shared" si="93"/>
        <v>1.1518996037038891E-4</v>
      </c>
      <c r="K690" s="13">
        <f t="shared" si="97"/>
        <v>1.0888434164654162</v>
      </c>
      <c r="L690" s="13">
        <f t="shared" si="94"/>
        <v>8.5116047079414003E-2</v>
      </c>
      <c r="M690" s="13">
        <f t="shared" si="98"/>
        <v>7.2447414704250399E-3</v>
      </c>
      <c r="N690" s="19">
        <f t="shared" si="95"/>
        <v>3.0508693630686074E-6</v>
      </c>
    </row>
    <row r="691" spans="1:14" x14ac:dyDescent="0.2">
      <c r="A691" s="5">
        <v>689</v>
      </c>
      <c r="B691" s="2" t="str">
        <f>'Исходные данные'!A941</f>
        <v>26.06.2013</v>
      </c>
      <c r="C691" s="2">
        <f>'Исходные данные'!B941</f>
        <v>840.19</v>
      </c>
      <c r="D691" s="6" t="str">
        <f>'Исходные данные'!A693</f>
        <v>26.06.2014</v>
      </c>
      <c r="E691" s="2">
        <f>'Исходные данные'!B693</f>
        <v>1109.55</v>
      </c>
      <c r="F691" s="13">
        <f t="shared" si="90"/>
        <v>1.3205941513229149</v>
      </c>
      <c r="G691" s="13">
        <f t="shared" si="91"/>
        <v>0.1457708538058739</v>
      </c>
      <c r="H691" s="13">
        <f t="shared" si="92"/>
        <v>4.1993965671804022E-4</v>
      </c>
      <c r="I691" s="13">
        <f t="shared" si="96"/>
        <v>0.27808174996564544</v>
      </c>
      <c r="J691" s="19">
        <f t="shared" si="93"/>
        <v>1.1677755462012504E-4</v>
      </c>
      <c r="K691" s="13">
        <f t="shared" si="97"/>
        <v>1.0938046945655084</v>
      </c>
      <c r="L691" s="13">
        <f t="shared" si="94"/>
        <v>8.9662163899299235E-2</v>
      </c>
      <c r="M691" s="13">
        <f t="shared" si="98"/>
        <v>8.0393036351048188E-3</v>
      </c>
      <c r="N691" s="19">
        <f t="shared" si="95"/>
        <v>3.3760224087780107E-6</v>
      </c>
    </row>
    <row r="692" spans="1:14" x14ac:dyDescent="0.2">
      <c r="A692" s="5">
        <v>690</v>
      </c>
      <c r="B692" s="2" t="str">
        <f>'Исходные данные'!A942</f>
        <v>25.06.2013</v>
      </c>
      <c r="C692" s="2">
        <f>'Исходные данные'!B942</f>
        <v>833.14</v>
      </c>
      <c r="D692" s="6" t="str">
        <f>'Исходные данные'!A694</f>
        <v>25.06.2014</v>
      </c>
      <c r="E692" s="2">
        <f>'Исходные данные'!B694</f>
        <v>1105.29</v>
      </c>
      <c r="F692" s="13">
        <f t="shared" si="90"/>
        <v>1.3266557841419209</v>
      </c>
      <c r="G692" s="13">
        <f t="shared" si="91"/>
        <v>0.14536400063621172</v>
      </c>
      <c r="H692" s="13">
        <f t="shared" si="92"/>
        <v>4.1876758578656228E-4</v>
      </c>
      <c r="I692" s="13">
        <f t="shared" si="96"/>
        <v>0.28266132768649277</v>
      </c>
      <c r="J692" s="19">
        <f t="shared" si="93"/>
        <v>1.1836940179049696E-4</v>
      </c>
      <c r="K692" s="13">
        <f t="shared" si="97"/>
        <v>1.0988253456319388</v>
      </c>
      <c r="L692" s="13">
        <f t="shared" si="94"/>
        <v>9.4241741620146563E-2</v>
      </c>
      <c r="M692" s="13">
        <f t="shared" si="98"/>
        <v>8.8815058635984857E-3</v>
      </c>
      <c r="N692" s="19">
        <f t="shared" si="95"/>
        <v>3.7192867686483347E-6</v>
      </c>
    </row>
    <row r="693" spans="1:14" x14ac:dyDescent="0.2">
      <c r="A693" s="5">
        <v>691</v>
      </c>
      <c r="B693" s="2" t="str">
        <f>'Исходные данные'!A943</f>
        <v>24.06.2013</v>
      </c>
      <c r="C693" s="2">
        <f>'Исходные данные'!B943</f>
        <v>828.95</v>
      </c>
      <c r="D693" s="6" t="str">
        <f>'Исходные данные'!A695</f>
        <v>24.06.2014</v>
      </c>
      <c r="E693" s="2">
        <f>'Исходные данные'!B695</f>
        <v>1115.92</v>
      </c>
      <c r="F693" s="13">
        <f t="shared" si="90"/>
        <v>1.3461849327462452</v>
      </c>
      <c r="G693" s="13">
        <f t="shared" si="91"/>
        <v>0.14495828301249261</v>
      </c>
      <c r="H693" s="13">
        <f t="shared" si="92"/>
        <v>4.175987861590596E-4</v>
      </c>
      <c r="I693" s="13">
        <f t="shared" si="96"/>
        <v>0.29727461609850547</v>
      </c>
      <c r="J693" s="19">
        <f t="shared" si="93"/>
        <v>1.2414151883863634E-4</v>
      </c>
      <c r="K693" s="13">
        <f t="shared" si="97"/>
        <v>1.115000697009104</v>
      </c>
      <c r="L693" s="13">
        <f t="shared" si="94"/>
        <v>0.10885503003215932</v>
      </c>
      <c r="M693" s="13">
        <f t="shared" si="98"/>
        <v>1.1849417563302333E-2</v>
      </c>
      <c r="N693" s="19">
        <f t="shared" si="95"/>
        <v>4.9483023911268961E-6</v>
      </c>
    </row>
    <row r="694" spans="1:14" x14ac:dyDescent="0.2">
      <c r="A694" s="5">
        <v>692</v>
      </c>
      <c r="B694" s="2" t="str">
        <f>'Исходные данные'!A944</f>
        <v>21.06.2013</v>
      </c>
      <c r="C694" s="2">
        <f>'Исходные данные'!B944</f>
        <v>838.29</v>
      </c>
      <c r="D694" s="6" t="str">
        <f>'Исходные данные'!A696</f>
        <v>23.06.2014</v>
      </c>
      <c r="E694" s="2">
        <f>'Исходные данные'!B696</f>
        <v>1120.2</v>
      </c>
      <c r="F694" s="13">
        <f t="shared" si="90"/>
        <v>1.3362917367498122</v>
      </c>
      <c r="G694" s="13">
        <f t="shared" si="91"/>
        <v>0.14455369776535557</v>
      </c>
      <c r="H694" s="13">
        <f t="shared" si="92"/>
        <v>4.1643324870517203E-4</v>
      </c>
      <c r="I694" s="13">
        <f t="shared" si="96"/>
        <v>0.28989841710680397</v>
      </c>
      <c r="J694" s="19">
        <f t="shared" si="93"/>
        <v>1.207233396302734E-4</v>
      </c>
      <c r="K694" s="13">
        <f t="shared" si="97"/>
        <v>1.1068064882021704</v>
      </c>
      <c r="L694" s="13">
        <f t="shared" si="94"/>
        <v>0.10147883104045775</v>
      </c>
      <c r="M694" s="13">
        <f t="shared" si="98"/>
        <v>1.0297953149337794E-2</v>
      </c>
      <c r="N694" s="19">
        <f t="shared" si="95"/>
        <v>4.2884100849923949E-6</v>
      </c>
    </row>
    <row r="695" spans="1:14" x14ac:dyDescent="0.2">
      <c r="A695" s="5">
        <v>693</v>
      </c>
      <c r="B695" s="2" t="str">
        <f>'Исходные данные'!A945</f>
        <v>20.06.2013</v>
      </c>
      <c r="C695" s="2">
        <f>'Исходные данные'!B945</f>
        <v>834.92</v>
      </c>
      <c r="D695" s="6" t="str">
        <f>'Исходные данные'!A697</f>
        <v>20.06.2014</v>
      </c>
      <c r="E695" s="2">
        <f>'Исходные данные'!B697</f>
        <v>1118.27</v>
      </c>
      <c r="F695" s="13">
        <f t="shared" si="90"/>
        <v>1.3393738322234465</v>
      </c>
      <c r="G695" s="13">
        <f t="shared" si="91"/>
        <v>0.14415024173428539</v>
      </c>
      <c r="H695" s="13">
        <f t="shared" si="92"/>
        <v>4.1527096432002284E-4</v>
      </c>
      <c r="I695" s="13">
        <f t="shared" si="96"/>
        <v>0.29220221536362317</v>
      </c>
      <c r="J695" s="19">
        <f t="shared" si="93"/>
        <v>1.2134309575049879E-4</v>
      </c>
      <c r="K695" s="13">
        <f t="shared" si="97"/>
        <v>1.1093592864973796</v>
      </c>
      <c r="L695" s="13">
        <f t="shared" si="94"/>
        <v>0.10378262929727694</v>
      </c>
      <c r="M695" s="13">
        <f t="shared" si="98"/>
        <v>1.0770834143856029E-2</v>
      </c>
      <c r="N695" s="19">
        <f t="shared" si="95"/>
        <v>4.4728146814501209E-6</v>
      </c>
    </row>
    <row r="696" spans="1:14" x14ac:dyDescent="0.2">
      <c r="A696" s="5">
        <v>694</v>
      </c>
      <c r="B696" s="2" t="str">
        <f>'Исходные данные'!A946</f>
        <v>19.06.2013</v>
      </c>
      <c r="C696" s="2">
        <f>'Исходные данные'!B946</f>
        <v>849.52</v>
      </c>
      <c r="D696" s="6" t="str">
        <f>'Исходные данные'!A698</f>
        <v>19.06.2014</v>
      </c>
      <c r="E696" s="2">
        <f>'Исходные данные'!B698</f>
        <v>1135.45</v>
      </c>
      <c r="F696" s="13">
        <f t="shared" si="90"/>
        <v>1.3365783030417178</v>
      </c>
      <c r="G696" s="13">
        <f t="shared" si="91"/>
        <v>0.14374791176758803</v>
      </c>
      <c r="H696" s="13">
        <f t="shared" si="92"/>
        <v>4.1411192392414731E-4</v>
      </c>
      <c r="I696" s="13">
        <f t="shared" si="96"/>
        <v>0.29011284301508788</v>
      </c>
      <c r="J696" s="19">
        <f t="shared" si="93"/>
        <v>1.2013918757608216E-4</v>
      </c>
      <c r="K696" s="13">
        <f t="shared" si="97"/>
        <v>1.1070438416351511</v>
      </c>
      <c r="L696" s="13">
        <f t="shared" si="94"/>
        <v>0.10169325694874179</v>
      </c>
      <c r="M696" s="13">
        <f t="shared" si="98"/>
        <v>1.0341518508842842E-2</v>
      </c>
      <c r="N696" s="19">
        <f t="shared" si="95"/>
        <v>4.2825461259940885E-6</v>
      </c>
    </row>
    <row r="697" spans="1:14" x14ac:dyDescent="0.2">
      <c r="A697" s="5">
        <v>695</v>
      </c>
      <c r="B697" s="2" t="str">
        <f>'Исходные данные'!A947</f>
        <v>18.06.2013</v>
      </c>
      <c r="C697" s="2">
        <f>'Исходные данные'!B947</f>
        <v>853.61</v>
      </c>
      <c r="D697" s="6" t="str">
        <f>'Исходные данные'!A699</f>
        <v>18.06.2014</v>
      </c>
      <c r="E697" s="2">
        <f>'Исходные данные'!B699</f>
        <v>1129</v>
      </c>
      <c r="F697" s="13">
        <f t="shared" si="90"/>
        <v>1.3226180574266937</v>
      </c>
      <c r="G697" s="13">
        <f t="shared" si="91"/>
        <v>0.14334670472236588</v>
      </c>
      <c r="H697" s="13">
        <f t="shared" si="92"/>
        <v>4.1295611846342182E-4</v>
      </c>
      <c r="I697" s="13">
        <f t="shared" si="96"/>
        <v>0.27961314914170488</v>
      </c>
      <c r="J697" s="19">
        <f t="shared" si="93"/>
        <v>1.1546796074089232E-4</v>
      </c>
      <c r="K697" s="13">
        <f t="shared" si="97"/>
        <v>1.0954810294148303</v>
      </c>
      <c r="L697" s="13">
        <f t="shared" si="94"/>
        <v>9.119356307535878E-2</v>
      </c>
      <c r="M697" s="13">
        <f t="shared" si="98"/>
        <v>8.3162659463794607E-3</v>
      </c>
      <c r="N697" s="19">
        <f t="shared" si="95"/>
        <v>3.4342529053263974E-6</v>
      </c>
    </row>
    <row r="698" spans="1:14" x14ac:dyDescent="0.2">
      <c r="A698" s="5">
        <v>696</v>
      </c>
      <c r="B698" s="2" t="str">
        <f>'Исходные данные'!A948</f>
        <v>17.06.2013</v>
      </c>
      <c r="C698" s="2">
        <f>'Исходные данные'!B948</f>
        <v>853.12</v>
      </c>
      <c r="D698" s="6" t="str">
        <f>'Исходные данные'!A700</f>
        <v>17.06.2014</v>
      </c>
      <c r="E698" s="2">
        <f>'Исходные данные'!B700</f>
        <v>1120.9000000000001</v>
      </c>
      <c r="F698" s="13">
        <f t="shared" si="90"/>
        <v>1.3138831582895725</v>
      </c>
      <c r="G698" s="13">
        <f t="shared" si="91"/>
        <v>0.14294661746449333</v>
      </c>
      <c r="H698" s="13">
        <f t="shared" si="92"/>
        <v>4.1180353890899314E-4</v>
      </c>
      <c r="I698" s="13">
        <f t="shared" si="96"/>
        <v>0.27298699547676059</v>
      </c>
      <c r="J698" s="19">
        <f t="shared" si="93"/>
        <v>1.1241701081346332E-4</v>
      </c>
      <c r="K698" s="13">
        <f t="shared" si="97"/>
        <v>1.0882461997942625</v>
      </c>
      <c r="L698" s="13">
        <f t="shared" si="94"/>
        <v>8.4567409410414393E-2</v>
      </c>
      <c r="M698" s="13">
        <f t="shared" si="98"/>
        <v>7.1516467343886638E-3</v>
      </c>
      <c r="N698" s="19">
        <f t="shared" si="95"/>
        <v>2.9450734342481959E-6</v>
      </c>
    </row>
    <row r="699" spans="1:14" x14ac:dyDescent="0.2">
      <c r="A699" s="5">
        <v>697</v>
      </c>
      <c r="B699" s="2" t="str">
        <f>'Исходные данные'!A949</f>
        <v>14.06.2013</v>
      </c>
      <c r="C699" s="2">
        <f>'Исходные данные'!B949</f>
        <v>848.22</v>
      </c>
      <c r="D699" s="6" t="str">
        <f>'Исходные данные'!A701</f>
        <v>16.06.2014</v>
      </c>
      <c r="E699" s="2">
        <f>'Исходные данные'!B701</f>
        <v>1112.3</v>
      </c>
      <c r="F699" s="13">
        <f t="shared" si="90"/>
        <v>1.3113343236424511</v>
      </c>
      <c r="G699" s="13">
        <f t="shared" si="91"/>
        <v>0.14254764686859239</v>
      </c>
      <c r="H699" s="13">
        <f t="shared" si="92"/>
        <v>4.1065417625720847E-4</v>
      </c>
      <c r="I699" s="13">
        <f t="shared" si="96"/>
        <v>0.27104518649098724</v>
      </c>
      <c r="J699" s="19">
        <f t="shared" si="93"/>
        <v>1.1130583778693781E-4</v>
      </c>
      <c r="K699" s="13">
        <f t="shared" si="97"/>
        <v>1.0861350839000268</v>
      </c>
      <c r="L699" s="13">
        <f t="shared" si="94"/>
        <v>8.2625600424641121E-2</v>
      </c>
      <c r="M699" s="13">
        <f t="shared" si="98"/>
        <v>6.8269898455324734E-3</v>
      </c>
      <c r="N699" s="19">
        <f t="shared" si="95"/>
        <v>2.8035318913334647E-6</v>
      </c>
    </row>
    <row r="700" spans="1:14" x14ac:dyDescent="0.2">
      <c r="A700" s="5">
        <v>698</v>
      </c>
      <c r="B700" s="2" t="str">
        <f>'Исходные данные'!A950</f>
        <v>13.06.2013</v>
      </c>
      <c r="C700" s="2">
        <f>'Исходные данные'!B950</f>
        <v>837.81</v>
      </c>
      <c r="D700" s="6" t="str">
        <f>'Исходные данные'!A702</f>
        <v>11.06.2014</v>
      </c>
      <c r="E700" s="2">
        <f>'Исходные данные'!B702</f>
        <v>1121.01</v>
      </c>
      <c r="F700" s="13">
        <f t="shared" si="90"/>
        <v>1.3380241343502703</v>
      </c>
      <c r="G700" s="13">
        <f t="shared" si="91"/>
        <v>0.14214978981800797</v>
      </c>
      <c r="H700" s="13">
        <f t="shared" si="92"/>
        <v>4.0950802152954409E-4</v>
      </c>
      <c r="I700" s="13">
        <f t="shared" si="96"/>
        <v>0.2911939991743549</v>
      </c>
      <c r="J700" s="19">
        <f t="shared" si="93"/>
        <v>1.1924627848316577E-4</v>
      </c>
      <c r="K700" s="13">
        <f t="shared" si="97"/>
        <v>1.1082413761473706</v>
      </c>
      <c r="L700" s="13">
        <f t="shared" si="94"/>
        <v>0.10277441310800864</v>
      </c>
      <c r="M700" s="13">
        <f t="shared" si="98"/>
        <v>1.056257998969564E-2</v>
      </c>
      <c r="N700" s="19">
        <f t="shared" si="95"/>
        <v>4.3254612338278136E-6</v>
      </c>
    </row>
    <row r="701" spans="1:14" x14ac:dyDescent="0.2">
      <c r="A701" s="5">
        <v>699</v>
      </c>
      <c r="B701" s="2" t="str">
        <f>'Исходные данные'!A951</f>
        <v>11.06.2013</v>
      </c>
      <c r="C701" s="2">
        <f>'Исходные данные'!B951</f>
        <v>843.67</v>
      </c>
      <c r="D701" s="6" t="str">
        <f>'Исходные данные'!A703</f>
        <v>10.06.2014</v>
      </c>
      <c r="E701" s="2">
        <f>'Исходные данные'!B703</f>
        <v>1117.98</v>
      </c>
      <c r="F701" s="13">
        <f t="shared" si="90"/>
        <v>1.3251389761399601</v>
      </c>
      <c r="G701" s="13">
        <f t="shared" si="91"/>
        <v>0.14175304320478382</v>
      </c>
      <c r="H701" s="13">
        <f t="shared" si="92"/>
        <v>4.0836506577253612E-4</v>
      </c>
      <c r="I701" s="13">
        <f t="shared" si="96"/>
        <v>0.28151734159066039</v>
      </c>
      <c r="J701" s="19">
        <f t="shared" si="93"/>
        <v>1.1496184771477954E-4</v>
      </c>
      <c r="K701" s="13">
        <f t="shared" si="97"/>
        <v>1.0975690234593491</v>
      </c>
      <c r="L701" s="13">
        <f t="shared" si="94"/>
        <v>9.3097755524314194E-2</v>
      </c>
      <c r="M701" s="13">
        <f t="shared" si="98"/>
        <v>8.667192083664994E-3</v>
      </c>
      <c r="N701" s="19">
        <f t="shared" si="95"/>
        <v>3.5393784653090595E-6</v>
      </c>
    </row>
    <row r="702" spans="1:14" x14ac:dyDescent="0.2">
      <c r="A702" s="5">
        <v>700</v>
      </c>
      <c r="B702" s="2" t="str">
        <f>'Исходные данные'!A952</f>
        <v>10.06.2013</v>
      </c>
      <c r="C702" s="2">
        <f>'Исходные данные'!B952</f>
        <v>859.33</v>
      </c>
      <c r="D702" s="6" t="str">
        <f>'Исходные данные'!A704</f>
        <v>09.06.2014</v>
      </c>
      <c r="E702" s="2">
        <f>'Исходные данные'!B704</f>
        <v>1129.28</v>
      </c>
      <c r="F702" s="13">
        <f t="shared" si="90"/>
        <v>1.3141400858808605</v>
      </c>
      <c r="G702" s="13">
        <f t="shared" si="91"/>
        <v>0.14135740392963805</v>
      </c>
      <c r="H702" s="13">
        <f t="shared" si="92"/>
        <v>4.0722530005770984E-4</v>
      </c>
      <c r="I702" s="13">
        <f t="shared" si="96"/>
        <v>0.27318252463935572</v>
      </c>
      <c r="J702" s="19">
        <f t="shared" si="93"/>
        <v>1.1124683556678434E-4</v>
      </c>
      <c r="K702" s="13">
        <f t="shared" si="97"/>
        <v>1.0884590044664872</v>
      </c>
      <c r="L702" s="13">
        <f t="shared" si="94"/>
        <v>8.4762938573009455E-2</v>
      </c>
      <c r="M702" s="13">
        <f t="shared" si="98"/>
        <v>7.1847557555317926E-3</v>
      </c>
      <c r="N702" s="19">
        <f t="shared" si="95"/>
        <v>2.9258143183877921E-6</v>
      </c>
    </row>
    <row r="703" spans="1:14" x14ac:dyDescent="0.2">
      <c r="A703" s="5">
        <v>701</v>
      </c>
      <c r="B703" s="2" t="str">
        <f>'Исходные данные'!A953</f>
        <v>07.06.2013</v>
      </c>
      <c r="C703" s="2">
        <f>'Исходные данные'!B953</f>
        <v>859.93</v>
      </c>
      <c r="D703" s="6" t="str">
        <f>'Исходные данные'!A705</f>
        <v>06.06.2014</v>
      </c>
      <c r="E703" s="2">
        <f>'Исходные данные'!B705</f>
        <v>1130.98</v>
      </c>
      <c r="F703" s="13">
        <f t="shared" si="90"/>
        <v>1.3152000744246626</v>
      </c>
      <c r="G703" s="13">
        <f t="shared" si="91"/>
        <v>0.14096286890193918</v>
      </c>
      <c r="H703" s="13">
        <f t="shared" si="92"/>
        <v>4.0608871548151093E-4</v>
      </c>
      <c r="I703" s="13">
        <f t="shared" si="96"/>
        <v>0.27398880190787184</v>
      </c>
      <c r="J703" s="19">
        <f t="shared" si="93"/>
        <v>1.1126376062308582E-4</v>
      </c>
      <c r="K703" s="13">
        <f t="shared" si="97"/>
        <v>1.0893369581089709</v>
      </c>
      <c r="L703" s="13">
        <f t="shared" si="94"/>
        <v>8.5569215841525742E-2</v>
      </c>
      <c r="M703" s="13">
        <f t="shared" si="98"/>
        <v>7.3220906997336389E-3</v>
      </c>
      <c r="N703" s="19">
        <f t="shared" si="95"/>
        <v>2.9734184068939508E-6</v>
      </c>
    </row>
    <row r="704" spans="1:14" x14ac:dyDescent="0.2">
      <c r="A704" s="5">
        <v>702</v>
      </c>
      <c r="B704" s="2" t="str">
        <f>'Исходные данные'!A954</f>
        <v>06.06.2013</v>
      </c>
      <c r="C704" s="2">
        <f>'Исходные данные'!B954</f>
        <v>850.52</v>
      </c>
      <c r="D704" s="6" t="str">
        <f>'Исходные данные'!A706</f>
        <v>05.06.2014</v>
      </c>
      <c r="E704" s="2">
        <f>'Исходные данные'!B706</f>
        <v>1129.22</v>
      </c>
      <c r="F704" s="13">
        <f t="shared" si="90"/>
        <v>1.3276818887268966</v>
      </c>
      <c r="G704" s="13">
        <f t="shared" si="91"/>
        <v>0.14056943503968156</v>
      </c>
      <c r="H704" s="13">
        <f t="shared" si="92"/>
        <v>4.0495530316523443E-4</v>
      </c>
      <c r="I704" s="13">
        <f t="shared" si="96"/>
        <v>0.28343448073825267</v>
      </c>
      <c r="J704" s="19">
        <f t="shared" si="93"/>
        <v>1.147782960748399E-4</v>
      </c>
      <c r="K704" s="13">
        <f t="shared" si="97"/>
        <v>1.0996752343059402</v>
      </c>
      <c r="L704" s="13">
        <f t="shared" si="94"/>
        <v>9.5014894671906575E-2</v>
      </c>
      <c r="M704" s="13">
        <f t="shared" si="98"/>
        <v>9.0278302095135217E-3</v>
      </c>
      <c r="N704" s="19">
        <f t="shared" si="95"/>
        <v>3.6558677194178099E-6</v>
      </c>
    </row>
    <row r="705" spans="1:14" x14ac:dyDescent="0.2">
      <c r="A705" s="5">
        <v>703</v>
      </c>
      <c r="B705" s="2" t="str">
        <f>'Исходные данные'!A955</f>
        <v>05.06.2013</v>
      </c>
      <c r="C705" s="2">
        <f>'Исходные данные'!B955</f>
        <v>854.32</v>
      </c>
      <c r="D705" s="6" t="str">
        <f>'Исходные данные'!A707</f>
        <v>04.06.2014</v>
      </c>
      <c r="E705" s="2">
        <f>'Исходные данные'!B707</f>
        <v>1121.1500000000001</v>
      </c>
      <c r="F705" s="13">
        <f t="shared" si="90"/>
        <v>1.3123302743702594</v>
      </c>
      <c r="G705" s="13">
        <f t="shared" si="91"/>
        <v>0.14017709926946181</v>
      </c>
      <c r="H705" s="13">
        <f t="shared" si="92"/>
        <v>4.0382505425495704E-4</v>
      </c>
      <c r="I705" s="13">
        <f t="shared" si="96"/>
        <v>0.27180439235624992</v>
      </c>
      <c r="J705" s="19">
        <f t="shared" si="93"/>
        <v>1.0976142348999826E-4</v>
      </c>
      <c r="K705" s="13">
        <f t="shared" si="97"/>
        <v>1.0869599971260482</v>
      </c>
      <c r="L705" s="13">
        <f t="shared" si="94"/>
        <v>8.3384806289903857E-2</v>
      </c>
      <c r="M705" s="13">
        <f t="shared" si="98"/>
        <v>6.9530259200048083E-3</v>
      </c>
      <c r="N705" s="19">
        <f t="shared" si="95"/>
        <v>2.8078060693820643E-6</v>
      </c>
    </row>
    <row r="706" spans="1:14" x14ac:dyDescent="0.2">
      <c r="A706" s="5">
        <v>704</v>
      </c>
      <c r="B706" s="2" t="str">
        <f>'Исходные данные'!A956</f>
        <v>04.06.2013</v>
      </c>
      <c r="C706" s="2">
        <f>'Исходные данные'!B956</f>
        <v>856.39</v>
      </c>
      <c r="D706" s="6" t="str">
        <f>'Исходные данные'!A708</f>
        <v>03.06.2014</v>
      </c>
      <c r="E706" s="2">
        <f>'Исходные данные'!B708</f>
        <v>1117.8800000000001</v>
      </c>
      <c r="F706" s="13">
        <f t="shared" ref="F706:F769" si="99">E706/C706</f>
        <v>1.3053398568409253</v>
      </c>
      <c r="G706" s="13">
        <f t="shared" ref="G706:G769" si="100">1/POWER(2,A706/248)</f>
        <v>0.13978585852645437</v>
      </c>
      <c r="H706" s="13">
        <f t="shared" ref="H706:H769" si="101">G706/SUM(G$2:G$1242)</f>
        <v>4.0269795992146668E-4</v>
      </c>
      <c r="I706" s="13">
        <f t="shared" si="96"/>
        <v>0.26646343356753771</v>
      </c>
      <c r="J706" s="19">
        <f t="shared" ref="J706:J769" si="102">H706*I706</f>
        <v>1.073042810913167E-4</v>
      </c>
      <c r="K706" s="13">
        <f t="shared" si="97"/>
        <v>1.0811700642364477</v>
      </c>
      <c r="L706" s="13">
        <f t="shared" ref="L706:L769" si="103">LN(K706)</f>
        <v>7.8043847501191629E-2</v>
      </c>
      <c r="M706" s="13">
        <f t="shared" si="98"/>
        <v>6.0908421327892726E-3</v>
      </c>
      <c r="N706" s="19">
        <f t="shared" ref="N706:N769" si="104">M706*H706</f>
        <v>2.4527697010779551E-6</v>
      </c>
    </row>
    <row r="707" spans="1:14" x14ac:dyDescent="0.2">
      <c r="A707" s="5">
        <v>705</v>
      </c>
      <c r="B707" s="2" t="str">
        <f>'Исходные данные'!A957</f>
        <v>03.06.2013</v>
      </c>
      <c r="C707" s="2">
        <f>'Исходные данные'!B957</f>
        <v>852.86</v>
      </c>
      <c r="D707" s="6" t="str">
        <f>'Исходные данные'!A709</f>
        <v>02.06.2014</v>
      </c>
      <c r="E707" s="2">
        <f>'Исходные данные'!B709</f>
        <v>1114.22</v>
      </c>
      <c r="F707" s="13">
        <f t="shared" si="99"/>
        <v>1.3064512346692305</v>
      </c>
      <c r="G707" s="13">
        <f t="shared" si="100"/>
        <v>0.13939570975438795</v>
      </c>
      <c r="H707" s="13">
        <f t="shared" si="101"/>
        <v>4.0157401136019444E-4</v>
      </c>
      <c r="I707" s="13">
        <f t="shared" ref="I707:I770" si="105">LN(F707)</f>
        <v>0.26731448011486447</v>
      </c>
      <c r="J707" s="19">
        <f t="shared" si="102"/>
        <v>1.0734654807439106E-4</v>
      </c>
      <c r="K707" s="13">
        <f t="shared" ref="K707:K770" si="106">F707/GEOMEAN(F$2:F$1242)</f>
        <v>1.0820905819328333</v>
      </c>
      <c r="L707" s="13">
        <f t="shared" si="103"/>
        <v>7.8894894048518252E-2</v>
      </c>
      <c r="M707" s="13">
        <f t="shared" ref="M707:M770" si="107">POWER(L707-AVERAGE(L$2:L$1242),2)</f>
        <v>6.2244043069269381E-3</v>
      </c>
      <c r="N707" s="19">
        <f t="shared" si="104"/>
        <v>2.4995590058603216E-6</v>
      </c>
    </row>
    <row r="708" spans="1:14" x14ac:dyDescent="0.2">
      <c r="A708" s="5">
        <v>706</v>
      </c>
      <c r="B708" s="2" t="str">
        <f>'Исходные данные'!A958</f>
        <v>31.05.2013</v>
      </c>
      <c r="C708" s="2">
        <f>'Исходные данные'!B958</f>
        <v>854.15</v>
      </c>
      <c r="D708" s="6" t="str">
        <f>'Исходные данные'!A710</f>
        <v>30.05.2014</v>
      </c>
      <c r="E708" s="2">
        <f>'Исходные данные'!B710</f>
        <v>1111.58</v>
      </c>
      <c r="F708" s="13">
        <f t="shared" si="99"/>
        <v>1.3013873441433004</v>
      </c>
      <c r="G708" s="13">
        <f t="shared" si="100"/>
        <v>0.13900664990552122</v>
      </c>
      <c r="H708" s="13">
        <f t="shared" si="101"/>
        <v>4.0045319979114483E-4</v>
      </c>
      <c r="I708" s="13">
        <f t="shared" si="105"/>
        <v>0.26343088322993929</v>
      </c>
      <c r="J708" s="19">
        <f t="shared" si="102"/>
        <v>1.0549174011323663E-4</v>
      </c>
      <c r="K708" s="13">
        <f t="shared" si="106"/>
        <v>1.0778963279870017</v>
      </c>
      <c r="L708" s="13">
        <f t="shared" si="103"/>
        <v>7.501129716359313E-2</v>
      </c>
      <c r="M708" s="13">
        <f t="shared" si="107"/>
        <v>5.6266947021648911E-3</v>
      </c>
      <c r="N708" s="19">
        <f t="shared" si="104"/>
        <v>2.2532278977298135E-6</v>
      </c>
    </row>
    <row r="709" spans="1:14" x14ac:dyDescent="0.2">
      <c r="A709" s="5">
        <v>707</v>
      </c>
      <c r="B709" s="2" t="str">
        <f>'Исходные данные'!A959</f>
        <v>30.05.2013</v>
      </c>
      <c r="C709" s="2">
        <f>'Исходные данные'!B959</f>
        <v>856.96</v>
      </c>
      <c r="D709" s="6" t="str">
        <f>'Исходные данные'!A711</f>
        <v>29.05.2014</v>
      </c>
      <c r="E709" s="2">
        <f>'Исходные данные'!B711</f>
        <v>1099.43</v>
      </c>
      <c r="F709" s="13">
        <f t="shared" si="99"/>
        <v>1.2829420276325616</v>
      </c>
      <c r="G709" s="13">
        <f t="shared" si="100"/>
        <v>0.13861867594061941</v>
      </c>
      <c r="H709" s="13">
        <f t="shared" si="101"/>
        <v>3.9933551645882808E-4</v>
      </c>
      <c r="I709" s="13">
        <f t="shared" si="105"/>
        <v>0.2491558996029313</v>
      </c>
      <c r="J709" s="19">
        <f t="shared" si="102"/>
        <v>9.9496799846700493E-5</v>
      </c>
      <c r="K709" s="13">
        <f t="shared" si="106"/>
        <v>1.0626186790802716</v>
      </c>
      <c r="L709" s="13">
        <f t="shared" si="103"/>
        <v>6.0736313536585151E-2</v>
      </c>
      <c r="M709" s="13">
        <f t="shared" si="107"/>
        <v>3.6888997820143901E-3</v>
      </c>
      <c r="N709" s="19">
        <f t="shared" si="104"/>
        <v>1.4731086996155749E-6</v>
      </c>
    </row>
    <row r="710" spans="1:14" x14ac:dyDescent="0.2">
      <c r="A710" s="5">
        <v>708</v>
      </c>
      <c r="B710" s="2" t="str">
        <f>'Исходные данные'!A960</f>
        <v>29.05.2013</v>
      </c>
      <c r="C710" s="2">
        <f>'Исходные данные'!B960</f>
        <v>860.3</v>
      </c>
      <c r="D710" s="6" t="str">
        <f>'Исходные данные'!A712</f>
        <v>28.05.2014</v>
      </c>
      <c r="E710" s="2">
        <f>'Исходные данные'!B712</f>
        <v>1095.7</v>
      </c>
      <c r="F710" s="13">
        <f t="shared" si="99"/>
        <v>1.273625479483901</v>
      </c>
      <c r="G710" s="13">
        <f t="shared" si="100"/>
        <v>0.13823178482893034</v>
      </c>
      <c r="H710" s="13">
        <f t="shared" si="101"/>
        <v>3.9822095263219141E-4</v>
      </c>
      <c r="I710" s="13">
        <f t="shared" si="105"/>
        <v>0.24186754178404521</v>
      </c>
      <c r="J710" s="19">
        <f t="shared" si="102"/>
        <v>9.631672290004884E-5</v>
      </c>
      <c r="K710" s="13">
        <f t="shared" si="106"/>
        <v>1.0549020887168037</v>
      </c>
      <c r="L710" s="13">
        <f t="shared" si="103"/>
        <v>5.3447955717699065E-2</v>
      </c>
      <c r="M710" s="13">
        <f t="shared" si="107"/>
        <v>2.8566839704011319E-3</v>
      </c>
      <c r="N710" s="19">
        <f t="shared" si="104"/>
        <v>1.1375914120622496E-6</v>
      </c>
    </row>
    <row r="711" spans="1:14" x14ac:dyDescent="0.2">
      <c r="A711" s="5">
        <v>709</v>
      </c>
      <c r="B711" s="2" t="str">
        <f>'Исходные данные'!A961</f>
        <v>28.05.2013</v>
      </c>
      <c r="C711" s="2">
        <f>'Исходные данные'!B961</f>
        <v>864.57</v>
      </c>
      <c r="D711" s="6" t="str">
        <f>'Исходные данные'!A713</f>
        <v>27.05.2014</v>
      </c>
      <c r="E711" s="2">
        <f>'Исходные данные'!B713</f>
        <v>1077.03</v>
      </c>
      <c r="F711" s="13">
        <f t="shared" si="99"/>
        <v>1.2457406572053158</v>
      </c>
      <c r="G711" s="13">
        <f t="shared" si="100"/>
        <v>0.13784597354816078</v>
      </c>
      <c r="H711" s="13">
        <f t="shared" si="101"/>
        <v>3.9710949960455064E-4</v>
      </c>
      <c r="I711" s="13">
        <f t="shared" si="105"/>
        <v>0.21973025841640789</v>
      </c>
      <c r="J711" s="19">
        <f t="shared" si="102"/>
        <v>8.7256972967718335E-5</v>
      </c>
      <c r="K711" s="13">
        <f t="shared" si="106"/>
        <v>1.0318060076953277</v>
      </c>
      <c r="L711" s="13">
        <f t="shared" si="103"/>
        <v>3.131067235006179E-2</v>
      </c>
      <c r="M711" s="13">
        <f t="shared" si="107"/>
        <v>9.8035820301293087E-4</v>
      </c>
      <c r="N711" s="19">
        <f t="shared" si="104"/>
        <v>3.8930955543168146E-7</v>
      </c>
    </row>
    <row r="712" spans="1:14" x14ac:dyDescent="0.2">
      <c r="A712" s="5">
        <v>710</v>
      </c>
      <c r="B712" s="2" t="str">
        <f>'Исходные данные'!A962</f>
        <v>27.05.2013</v>
      </c>
      <c r="C712" s="2">
        <f>'Исходные данные'!B962</f>
        <v>859.45</v>
      </c>
      <c r="D712" s="6" t="str">
        <f>'Исходные данные'!A714</f>
        <v>26.05.2014</v>
      </c>
      <c r="E712" s="2">
        <f>'Исходные данные'!B714</f>
        <v>1084.44</v>
      </c>
      <c r="F712" s="13">
        <f t="shared" si="99"/>
        <v>1.2617836988771889</v>
      </c>
      <c r="G712" s="13">
        <f t="shared" si="100"/>
        <v>0.1374612390844529</v>
      </c>
      <c r="H712" s="13">
        <f t="shared" si="101"/>
        <v>3.9600114869352255E-4</v>
      </c>
      <c r="I712" s="13">
        <f t="shared" si="105"/>
        <v>0.2325263539276988</v>
      </c>
      <c r="J712" s="19">
        <f t="shared" si="102"/>
        <v>9.2080703256885302E-5</v>
      </c>
      <c r="K712" s="13">
        <f t="shared" si="106"/>
        <v>1.045093931375912</v>
      </c>
      <c r="L712" s="13">
        <f t="shared" si="103"/>
        <v>4.4106767861352696E-2</v>
      </c>
      <c r="M712" s="13">
        <f t="shared" si="107"/>
        <v>1.9454069711752648E-3</v>
      </c>
      <c r="N712" s="19">
        <f t="shared" si="104"/>
        <v>7.7038339526179139E-7</v>
      </c>
    </row>
    <row r="713" spans="1:14" x14ac:dyDescent="0.2">
      <c r="A713" s="5">
        <v>711</v>
      </c>
      <c r="B713" s="2" t="str">
        <f>'Исходные данные'!A963</f>
        <v>24.05.2013</v>
      </c>
      <c r="C713" s="2">
        <f>'Исходные данные'!B963</f>
        <v>863.46</v>
      </c>
      <c r="D713" s="6" t="str">
        <f>'Исходные данные'!A715</f>
        <v>23.05.2014</v>
      </c>
      <c r="E713" s="2">
        <f>'Исходные данные'!B715</f>
        <v>1076.02</v>
      </c>
      <c r="F713" s="13">
        <f t="shared" si="99"/>
        <v>1.2461723762536769</v>
      </c>
      <c r="G713" s="13">
        <f t="shared" si="100"/>
        <v>0.13707757843236068</v>
      </c>
      <c r="H713" s="13">
        <f t="shared" si="101"/>
        <v>3.9489589124095672E-4</v>
      </c>
      <c r="I713" s="13">
        <f t="shared" si="105"/>
        <v>0.22007675449944433</v>
      </c>
      <c r="J713" s="19">
        <f t="shared" si="102"/>
        <v>8.6907406109475299E-5</v>
      </c>
      <c r="K713" s="13">
        <f t="shared" si="106"/>
        <v>1.0321635863816772</v>
      </c>
      <c r="L713" s="13">
        <f t="shared" si="103"/>
        <v>3.1657168433098244E-2</v>
      </c>
      <c r="M713" s="13">
        <f t="shared" si="107"/>
        <v>1.0021763132015589E-3</v>
      </c>
      <c r="N713" s="19">
        <f t="shared" si="104"/>
        <v>3.957553083823058E-7</v>
      </c>
    </row>
    <row r="714" spans="1:14" x14ac:dyDescent="0.2">
      <c r="A714" s="5">
        <v>712</v>
      </c>
      <c r="B714" s="2" t="str">
        <f>'Исходные данные'!A964</f>
        <v>23.05.2013</v>
      </c>
      <c r="C714" s="2">
        <f>'Исходные данные'!B964</f>
        <v>860.92</v>
      </c>
      <c r="D714" s="6" t="str">
        <f>'Исходные данные'!A716</f>
        <v>22.05.2014</v>
      </c>
      <c r="E714" s="2">
        <f>'Исходные данные'!B716</f>
        <v>1078.4100000000001</v>
      </c>
      <c r="F714" s="13">
        <f t="shared" si="99"/>
        <v>1.2526250987315897</v>
      </c>
      <c r="G714" s="13">
        <f t="shared" si="100"/>
        <v>0.13669498859482634</v>
      </c>
      <c r="H714" s="13">
        <f t="shared" si="101"/>
        <v>3.9379371861286781E-4</v>
      </c>
      <c r="I714" s="13">
        <f t="shared" si="105"/>
        <v>0.22524142821610305</v>
      </c>
      <c r="J714" s="19">
        <f t="shared" si="102"/>
        <v>8.8698659602892552E-5</v>
      </c>
      <c r="K714" s="13">
        <f t="shared" si="106"/>
        <v>1.0375081641476764</v>
      </c>
      <c r="L714" s="13">
        <f t="shared" si="103"/>
        <v>3.6821842149756819E-2</v>
      </c>
      <c r="M714" s="13">
        <f t="shared" si="107"/>
        <v>1.3558480593016159E-3</v>
      </c>
      <c r="N714" s="19">
        <f t="shared" si="104"/>
        <v>5.3392444914642346E-7</v>
      </c>
    </row>
    <row r="715" spans="1:14" x14ac:dyDescent="0.2">
      <c r="A715" s="5">
        <v>713</v>
      </c>
      <c r="B715" s="2" t="str">
        <f>'Исходные данные'!A965</f>
        <v>22.05.2013</v>
      </c>
      <c r="C715" s="2">
        <f>'Исходные данные'!B965</f>
        <v>865.79</v>
      </c>
      <c r="D715" s="6" t="str">
        <f>'Исходные данные'!A717</f>
        <v>21.05.2014</v>
      </c>
      <c r="E715" s="2">
        <f>'Исходные данные'!B717</f>
        <v>1071.4100000000001</v>
      </c>
      <c r="F715" s="13">
        <f t="shared" si="99"/>
        <v>1.2374940805507111</v>
      </c>
      <c r="G715" s="13">
        <f t="shared" si="100"/>
        <v>0.13631346658315721</v>
      </c>
      <c r="H715" s="13">
        <f t="shared" si="101"/>
        <v>3.9269462219936892E-4</v>
      </c>
      <c r="I715" s="13">
        <f t="shared" si="105"/>
        <v>0.21308843205590308</v>
      </c>
      <c r="J715" s="19">
        <f t="shared" si="102"/>
        <v>8.3678681321248748E-5</v>
      </c>
      <c r="K715" s="13">
        <f t="shared" si="106"/>
        <v>1.0249756395236491</v>
      </c>
      <c r="L715" s="13">
        <f t="shared" si="103"/>
        <v>2.4668845989556976E-2</v>
      </c>
      <c r="M715" s="13">
        <f t="shared" si="107"/>
        <v>6.0855196245648683E-4</v>
      </c>
      <c r="N715" s="19">
        <f t="shared" si="104"/>
        <v>2.3897508298553463E-7</v>
      </c>
    </row>
    <row r="716" spans="1:14" x14ac:dyDescent="0.2">
      <c r="A716" s="5">
        <v>714</v>
      </c>
      <c r="B716" s="2" t="str">
        <f>'Исходные данные'!A966</f>
        <v>21.05.2013</v>
      </c>
      <c r="C716" s="2">
        <f>'Исходные данные'!B966</f>
        <v>859.9</v>
      </c>
      <c r="D716" s="6" t="str">
        <f>'Исходные данные'!A718</f>
        <v>20.05.2014</v>
      </c>
      <c r="E716" s="2">
        <f>'Исходные данные'!B718</f>
        <v>1079.3800000000001</v>
      </c>
      <c r="F716" s="13">
        <f t="shared" si="99"/>
        <v>1.2552389812768929</v>
      </c>
      <c r="G716" s="13">
        <f t="shared" si="100"/>
        <v>0.13593300941700207</v>
      </c>
      <c r="H716" s="13">
        <f t="shared" si="101"/>
        <v>3.9159859341460321E-4</v>
      </c>
      <c r="I716" s="13">
        <f t="shared" si="105"/>
        <v>0.22732597778372809</v>
      </c>
      <c r="J716" s="19">
        <f t="shared" si="102"/>
        <v>8.9020533146707255E-5</v>
      </c>
      <c r="K716" s="13">
        <f t="shared" si="106"/>
        <v>1.0396731570762241</v>
      </c>
      <c r="L716" s="13">
        <f t="shared" si="103"/>
        <v>3.8906391717381861E-2</v>
      </c>
      <c r="M716" s="13">
        <f t="shared" si="107"/>
        <v>1.5137073164663685E-3</v>
      </c>
      <c r="N716" s="19">
        <f t="shared" si="104"/>
        <v>5.927656559696236E-7</v>
      </c>
    </row>
    <row r="717" spans="1:14" x14ac:dyDescent="0.2">
      <c r="A717" s="5">
        <v>715</v>
      </c>
      <c r="B717" s="2" t="str">
        <f>'Исходные данные'!A967</f>
        <v>20.05.2013</v>
      </c>
      <c r="C717" s="2">
        <f>'Исходные данные'!B967</f>
        <v>858.85</v>
      </c>
      <c r="D717" s="6" t="str">
        <f>'Исходные данные'!A719</f>
        <v>19.05.2014</v>
      </c>
      <c r="E717" s="2">
        <f>'Исходные данные'!B719</f>
        <v>1073.3499999999999</v>
      </c>
      <c r="F717" s="13">
        <f t="shared" si="99"/>
        <v>1.249752576119229</v>
      </c>
      <c r="G717" s="13">
        <f t="shared" si="100"/>
        <v>0.13555361412432793</v>
      </c>
      <c r="H717" s="13">
        <f t="shared" si="101"/>
        <v>3.9050562369667734E-4</v>
      </c>
      <c r="I717" s="13">
        <f t="shared" si="105"/>
        <v>0.2229455926170629</v>
      </c>
      <c r="J717" s="19">
        <f t="shared" si="102"/>
        <v>8.7061507695351497E-5</v>
      </c>
      <c r="K717" s="13">
        <f t="shared" si="106"/>
        <v>1.0351289481595563</v>
      </c>
      <c r="L717" s="13">
        <f t="shared" si="103"/>
        <v>3.4526006550716852E-2</v>
      </c>
      <c r="M717" s="13">
        <f t="shared" si="107"/>
        <v>1.1920451283401507E-3</v>
      </c>
      <c r="N717" s="19">
        <f t="shared" si="104"/>
        <v>4.6550032631705634E-7</v>
      </c>
    </row>
    <row r="718" spans="1:14" x14ac:dyDescent="0.2">
      <c r="A718" s="5">
        <v>716</v>
      </c>
      <c r="B718" s="2" t="str">
        <f>'Исходные данные'!A968</f>
        <v>17.05.2013</v>
      </c>
      <c r="C718" s="2">
        <f>'Исходные данные'!B968</f>
        <v>862.77</v>
      </c>
      <c r="D718" s="6" t="str">
        <f>'Исходные данные'!A720</f>
        <v>16.05.2014</v>
      </c>
      <c r="E718" s="2">
        <f>'Исходные данные'!B720</f>
        <v>1064.71</v>
      </c>
      <c r="F718" s="13">
        <f t="shared" si="99"/>
        <v>1.234060062357291</v>
      </c>
      <c r="G718" s="13">
        <f t="shared" si="100"/>
        <v>0.13517527774139718</v>
      </c>
      <c r="H718" s="13">
        <f t="shared" si="101"/>
        <v>3.8941570450759538E-4</v>
      </c>
      <c r="I718" s="13">
        <f t="shared" si="105"/>
        <v>0.21030959719764822</v>
      </c>
      <c r="J718" s="19">
        <f t="shared" si="102"/>
        <v>8.1897859957430792E-5</v>
      </c>
      <c r="K718" s="13">
        <f t="shared" si="106"/>
        <v>1.0221313552161475</v>
      </c>
      <c r="L718" s="13">
        <f t="shared" si="103"/>
        <v>2.1890011131302147E-2</v>
      </c>
      <c r="M718" s="13">
        <f t="shared" si="107"/>
        <v>4.7917258732853676E-4</v>
      </c>
      <c r="N718" s="19">
        <f t="shared" si="104"/>
        <v>1.865973306752694E-7</v>
      </c>
    </row>
    <row r="719" spans="1:14" x14ac:dyDescent="0.2">
      <c r="A719" s="5">
        <v>717</v>
      </c>
      <c r="B719" s="2" t="str">
        <f>'Исходные данные'!A969</f>
        <v>16.05.2013</v>
      </c>
      <c r="C719" s="2">
        <f>'Исходные данные'!B969</f>
        <v>860.91</v>
      </c>
      <c r="D719" s="6" t="str">
        <f>'Исходные данные'!A721</f>
        <v>15.05.2014</v>
      </c>
      <c r="E719" s="2">
        <f>'Исходные данные'!B721</f>
        <v>1073.06</v>
      </c>
      <c r="F719" s="13">
        <f t="shared" si="99"/>
        <v>1.2464252941654761</v>
      </c>
      <c r="G719" s="13">
        <f t="shared" si="100"/>
        <v>0.13479799731274372</v>
      </c>
      <c r="H719" s="13">
        <f t="shared" si="101"/>
        <v>3.8832882733319014E-4</v>
      </c>
      <c r="I719" s="13">
        <f t="shared" si="105"/>
        <v>0.22027968970689368</v>
      </c>
      <c r="J719" s="19">
        <f t="shared" si="102"/>
        <v>8.5540953589197024E-5</v>
      </c>
      <c r="K719" s="13">
        <f t="shared" si="106"/>
        <v>1.0323730699682798</v>
      </c>
      <c r="L719" s="13">
        <f t="shared" si="103"/>
        <v>3.1860103640547602E-2</v>
      </c>
      <c r="M719" s="13">
        <f t="shared" si="107"/>
        <v>1.0150662039864417E-3</v>
      </c>
      <c r="N719" s="19">
        <f t="shared" si="104"/>
        <v>3.9417946865960767E-7</v>
      </c>
    </row>
    <row r="720" spans="1:14" x14ac:dyDescent="0.2">
      <c r="A720" s="5">
        <v>718</v>
      </c>
      <c r="B720" s="2" t="str">
        <f>'Исходные данные'!A970</f>
        <v>15.05.2013</v>
      </c>
      <c r="C720" s="2">
        <f>'Исходные данные'!B970</f>
        <v>864</v>
      </c>
      <c r="D720" s="6" t="str">
        <f>'Исходные данные'!A722</f>
        <v>14.05.2014</v>
      </c>
      <c r="E720" s="2">
        <f>'Исходные данные'!B722</f>
        <v>1083.67</v>
      </c>
      <c r="F720" s="13">
        <f t="shared" si="99"/>
        <v>1.2542476851851854</v>
      </c>
      <c r="G720" s="13">
        <f t="shared" si="100"/>
        <v>0.13442176989115062</v>
      </c>
      <c r="H720" s="13">
        <f t="shared" si="101"/>
        <v>3.872449836830588E-4</v>
      </c>
      <c r="I720" s="13">
        <f t="shared" si="105"/>
        <v>0.22653593880363196</v>
      </c>
      <c r="J720" s="19">
        <f t="shared" si="102"/>
        <v>8.772490592563887E-5</v>
      </c>
      <c r="K720" s="13">
        <f t="shared" si="106"/>
        <v>1.0388520991321708</v>
      </c>
      <c r="L720" s="13">
        <f t="shared" si="103"/>
        <v>3.8116352737285829E-2</v>
      </c>
      <c r="M720" s="13">
        <f t="shared" si="107"/>
        <v>1.4528563459932054E-3</v>
      </c>
      <c r="N720" s="19">
        <f t="shared" si="104"/>
        <v>5.6261133199796727E-7</v>
      </c>
    </row>
    <row r="721" spans="1:14" x14ac:dyDescent="0.2">
      <c r="A721" s="5">
        <v>719</v>
      </c>
      <c r="B721" s="2" t="str">
        <f>'Исходные данные'!A971</f>
        <v>14.05.2013</v>
      </c>
      <c r="C721" s="2">
        <f>'Исходные данные'!B971</f>
        <v>868.27</v>
      </c>
      <c r="D721" s="6" t="str">
        <f>'Исходные данные'!A723</f>
        <v>13.05.2014</v>
      </c>
      <c r="E721" s="2">
        <f>'Исходные данные'!B723</f>
        <v>1092.98</v>
      </c>
      <c r="F721" s="13">
        <f t="shared" si="99"/>
        <v>1.2588019855574879</v>
      </c>
      <c r="G721" s="13">
        <f t="shared" si="100"/>
        <v>0.13404659253762663</v>
      </c>
      <c r="H721" s="13">
        <f t="shared" si="101"/>
        <v>3.861641650904953E-4</v>
      </c>
      <c r="I721" s="13">
        <f t="shared" si="105"/>
        <v>0.23016046354837685</v>
      </c>
      <c r="J721" s="19">
        <f t="shared" si="102"/>
        <v>8.887972324300032E-5</v>
      </c>
      <c r="K721" s="13">
        <f t="shared" si="106"/>
        <v>1.0426242763167324</v>
      </c>
      <c r="L721" s="13">
        <f t="shared" si="103"/>
        <v>4.1740877482030606E-2</v>
      </c>
      <c r="M721" s="13">
        <f t="shared" si="107"/>
        <v>1.7423008529698989E-3</v>
      </c>
      <c r="N721" s="19">
        <f t="shared" si="104"/>
        <v>6.7281415422357883E-7</v>
      </c>
    </row>
    <row r="722" spans="1:14" x14ac:dyDescent="0.2">
      <c r="A722" s="5">
        <v>720</v>
      </c>
      <c r="B722" s="2" t="str">
        <f>'Исходные данные'!A972</f>
        <v>13.05.2013</v>
      </c>
      <c r="C722" s="2">
        <f>'Исходные данные'!B972</f>
        <v>870.37</v>
      </c>
      <c r="D722" s="6" t="str">
        <f>'Исходные данные'!A724</f>
        <v>12.05.2014</v>
      </c>
      <c r="E722" s="2">
        <f>'Исходные данные'!B724</f>
        <v>1070.6400000000001</v>
      </c>
      <c r="F722" s="13">
        <f t="shared" si="99"/>
        <v>1.2300975447223597</v>
      </c>
      <c r="G722" s="13">
        <f t="shared" si="100"/>
        <v>0.13367246232138338</v>
      </c>
      <c r="H722" s="13">
        <f t="shared" si="101"/>
        <v>3.8508636311242449E-4</v>
      </c>
      <c r="I722" s="13">
        <f t="shared" si="105"/>
        <v>0.20709347089220337</v>
      </c>
      <c r="J722" s="19">
        <f t="shared" si="102"/>
        <v>7.9748871530207333E-5</v>
      </c>
      <c r="K722" s="13">
        <f t="shared" si="106"/>
        <v>1.0188493322062433</v>
      </c>
      <c r="L722" s="13">
        <f t="shared" si="103"/>
        <v>1.8673884825857166E-2</v>
      </c>
      <c r="M722" s="13">
        <f t="shared" si="107"/>
        <v>3.4871397448938264E-4</v>
      </c>
      <c r="N722" s="19">
        <f t="shared" si="104"/>
        <v>1.3428499620259514E-7</v>
      </c>
    </row>
    <row r="723" spans="1:14" x14ac:dyDescent="0.2">
      <c r="A723" s="5">
        <v>721</v>
      </c>
      <c r="B723" s="2" t="str">
        <f>'Исходные данные'!A973</f>
        <v>08.05.2013</v>
      </c>
      <c r="C723" s="2">
        <f>'Исходные данные'!B973</f>
        <v>874.15</v>
      </c>
      <c r="D723" s="6" t="str">
        <f>'Исходные данные'!A725</f>
        <v>08.05.2014</v>
      </c>
      <c r="E723" s="2">
        <f>'Исходные данные'!B725</f>
        <v>1081.8900000000001</v>
      </c>
      <c r="F723" s="13">
        <f t="shared" si="99"/>
        <v>1.2376480009151749</v>
      </c>
      <c r="G723" s="13">
        <f t="shared" si="100"/>
        <v>0.13329937631981251</v>
      </c>
      <c r="H723" s="13">
        <f t="shared" si="101"/>
        <v>3.8401156932933652E-4</v>
      </c>
      <c r="I723" s="13">
        <f t="shared" si="105"/>
        <v>0.2132128050087245</v>
      </c>
      <c r="J723" s="19">
        <f t="shared" si="102"/>
        <v>8.187618385251012E-5</v>
      </c>
      <c r="K723" s="13">
        <f t="shared" si="106"/>
        <v>1.0251031266983204</v>
      </c>
      <c r="L723" s="13">
        <f t="shared" si="103"/>
        <v>2.4793218942378237E-2</v>
      </c>
      <c r="M723" s="13">
        <f t="shared" si="107"/>
        <v>6.1470370552470851E-4</v>
      </c>
      <c r="N723" s="19">
        <f t="shared" si="104"/>
        <v>2.3605333463110167E-7</v>
      </c>
    </row>
    <row r="724" spans="1:14" x14ac:dyDescent="0.2">
      <c r="A724" s="5">
        <v>722</v>
      </c>
      <c r="B724" s="2" t="str">
        <f>'Исходные данные'!A974</f>
        <v>07.05.2013</v>
      </c>
      <c r="C724" s="2">
        <f>'Исходные данные'!B974</f>
        <v>866.33</v>
      </c>
      <c r="D724" s="6" t="str">
        <f>'Исходные данные'!A726</f>
        <v>07.05.2014</v>
      </c>
      <c r="E724" s="2">
        <f>'Исходные данные'!B726</f>
        <v>1089.57</v>
      </c>
      <c r="F724" s="13">
        <f t="shared" si="99"/>
        <v>1.2576847159858251</v>
      </c>
      <c r="G724" s="13">
        <f t="shared" si="100"/>
        <v>0.13292733161846276</v>
      </c>
      <c r="H724" s="13">
        <f t="shared" si="101"/>
        <v>3.8293977534522059E-4</v>
      </c>
      <c r="I724" s="13">
        <f t="shared" si="105"/>
        <v>0.22927250364428597</v>
      </c>
      <c r="J724" s="19">
        <f t="shared" si="102"/>
        <v>8.7797561038379139E-5</v>
      </c>
      <c r="K724" s="13">
        <f t="shared" si="106"/>
        <v>1.0416988786831327</v>
      </c>
      <c r="L724" s="13">
        <f t="shared" si="103"/>
        <v>4.0852917577939858E-2</v>
      </c>
      <c r="M724" s="13">
        <f t="shared" si="107"/>
        <v>1.6689608746299565E-3</v>
      </c>
      <c r="N724" s="19">
        <f t="shared" si="104"/>
        <v>6.3911150239075838E-7</v>
      </c>
    </row>
    <row r="725" spans="1:14" x14ac:dyDescent="0.2">
      <c r="A725" s="5">
        <v>723</v>
      </c>
      <c r="B725" s="2" t="str">
        <f>'Исходные данные'!A975</f>
        <v>06.05.2013</v>
      </c>
      <c r="C725" s="2">
        <f>'Исходные данные'!B975</f>
        <v>863.02</v>
      </c>
      <c r="D725" s="6" t="str">
        <f>'Исходные данные'!A727</f>
        <v>06.05.2014</v>
      </c>
      <c r="E725" s="2">
        <f>'Исходные данные'!B727</f>
        <v>1108.01</v>
      </c>
      <c r="F725" s="13">
        <f t="shared" si="99"/>
        <v>1.2838752288475355</v>
      </c>
      <c r="G725" s="13">
        <f t="shared" si="100"/>
        <v>0.13255632531101708</v>
      </c>
      <c r="H725" s="13">
        <f t="shared" si="101"/>
        <v>3.8187097278749907E-4</v>
      </c>
      <c r="I725" s="13">
        <f t="shared" si="105"/>
        <v>0.24988302675133603</v>
      </c>
      <c r="J725" s="19">
        <f t="shared" si="102"/>
        <v>9.5423074508617345E-5</v>
      </c>
      <c r="K725" s="13">
        <f t="shared" si="106"/>
        <v>1.0633916189489589</v>
      </c>
      <c r="L725" s="13">
        <f t="shared" si="103"/>
        <v>6.1463440684989983E-2</v>
      </c>
      <c r="M725" s="13">
        <f t="shared" si="107"/>
        <v>3.7777545408372954E-3</v>
      </c>
      <c r="N725" s="19">
        <f t="shared" si="104"/>
        <v>1.4426148014619298E-6</v>
      </c>
    </row>
    <row r="726" spans="1:14" x14ac:dyDescent="0.2">
      <c r="A726" s="5">
        <v>724</v>
      </c>
      <c r="B726" s="2" t="str">
        <f>'Исходные данные'!A976</f>
        <v>30.04.2013</v>
      </c>
      <c r="C726" s="2">
        <f>'Исходные данные'!B976</f>
        <v>858.29</v>
      </c>
      <c r="D726" s="6" t="str">
        <f>'Исходные данные'!A728</f>
        <v>05.05.2014</v>
      </c>
      <c r="E726" s="2">
        <f>'Исходные данные'!B728</f>
        <v>1097.42</v>
      </c>
      <c r="F726" s="13">
        <f t="shared" si="99"/>
        <v>1.2786121241072366</v>
      </c>
      <c r="G726" s="13">
        <f t="shared" si="100"/>
        <v>0.13218635449927046</v>
      </c>
      <c r="H726" s="13">
        <f t="shared" si="101"/>
        <v>3.8080515330696376E-4</v>
      </c>
      <c r="I726" s="13">
        <f t="shared" si="105"/>
        <v>0.24577521163560948</v>
      </c>
      <c r="J726" s="19">
        <f t="shared" si="102"/>
        <v>9.3592467145949725E-5</v>
      </c>
      <c r="K726" s="13">
        <f t="shared" si="106"/>
        <v>1.059032362422522</v>
      </c>
      <c r="L726" s="13">
        <f t="shared" si="103"/>
        <v>5.7355625569263421E-2</v>
      </c>
      <c r="M726" s="13">
        <f t="shared" si="107"/>
        <v>3.2896677844415569E-3</v>
      </c>
      <c r="N726" s="19">
        <f t="shared" si="104"/>
        <v>1.2527224449832468E-6</v>
      </c>
    </row>
    <row r="727" spans="1:14" x14ac:dyDescent="0.2">
      <c r="A727" s="5">
        <v>725</v>
      </c>
      <c r="B727" s="2" t="str">
        <f>'Исходные данные'!A977</f>
        <v>29.04.2013</v>
      </c>
      <c r="C727" s="2">
        <f>'Исходные данные'!B977</f>
        <v>857.36</v>
      </c>
      <c r="D727" s="6" t="str">
        <f>'Исходные данные'!A729</f>
        <v>30.04.2014</v>
      </c>
      <c r="E727" s="2">
        <f>'Исходные данные'!B729</f>
        <v>1093.22</v>
      </c>
      <c r="F727" s="13">
        <f t="shared" si="99"/>
        <v>1.2751003079219931</v>
      </c>
      <c r="G727" s="13">
        <f t="shared" si="100"/>
        <v>0.13181741629310656</v>
      </c>
      <c r="H727" s="13">
        <f t="shared" si="101"/>
        <v>3.7974230857770833E-4</v>
      </c>
      <c r="I727" s="13">
        <f t="shared" si="105"/>
        <v>0.24302484839583538</v>
      </c>
      <c r="J727" s="19">
        <f t="shared" si="102"/>
        <v>9.2286816971582104E-5</v>
      </c>
      <c r="K727" s="13">
        <f t="shared" si="106"/>
        <v>1.0561236405975596</v>
      </c>
      <c r="L727" s="13">
        <f t="shared" si="103"/>
        <v>5.4605262329489132E-2</v>
      </c>
      <c r="M727" s="13">
        <f t="shared" si="107"/>
        <v>2.9817346740723368E-3</v>
      </c>
      <c r="N727" s="19">
        <f t="shared" si="104"/>
        <v>1.13229080869843E-6</v>
      </c>
    </row>
    <row r="728" spans="1:14" x14ac:dyDescent="0.2">
      <c r="A728" s="5">
        <v>726</v>
      </c>
      <c r="B728" s="2" t="str">
        <f>'Исходные данные'!A978</f>
        <v>26.04.2013</v>
      </c>
      <c r="C728" s="2">
        <f>'Исходные данные'!B978</f>
        <v>858.13</v>
      </c>
      <c r="D728" s="6" t="str">
        <f>'Исходные данные'!A730</f>
        <v>29.04.2014</v>
      </c>
      <c r="E728" s="2">
        <f>'Исходные данные'!B730</f>
        <v>1094.44</v>
      </c>
      <c r="F728" s="13">
        <f t="shared" si="99"/>
        <v>1.2753778565019287</v>
      </c>
      <c r="G728" s="13">
        <f t="shared" si="100"/>
        <v>0.13144950781047562</v>
      </c>
      <c r="H728" s="13">
        <f t="shared" si="101"/>
        <v>3.7868243029706488E-4</v>
      </c>
      <c r="I728" s="13">
        <f t="shared" si="105"/>
        <v>0.24324249274574797</v>
      </c>
      <c r="J728" s="19">
        <f t="shared" si="102"/>
        <v>9.2111658304476021E-5</v>
      </c>
      <c r="K728" s="13">
        <f t="shared" si="106"/>
        <v>1.0563535249563534</v>
      </c>
      <c r="L728" s="13">
        <f t="shared" si="103"/>
        <v>5.4822906679401866E-2</v>
      </c>
      <c r="M728" s="13">
        <f t="shared" si="107"/>
        <v>3.0055510967784177E-3</v>
      </c>
      <c r="N728" s="19">
        <f t="shared" si="104"/>
        <v>1.1381493937100602E-6</v>
      </c>
    </row>
    <row r="729" spans="1:14" x14ac:dyDescent="0.2">
      <c r="A729" s="5">
        <v>727</v>
      </c>
      <c r="B729" s="2" t="str">
        <f>'Исходные данные'!A979</f>
        <v>25.04.2013</v>
      </c>
      <c r="C729" s="2">
        <f>'Исходные данные'!B979</f>
        <v>863.37</v>
      </c>
      <c r="D729" s="6" t="str">
        <f>'Исходные данные'!A731</f>
        <v>28.04.2014</v>
      </c>
      <c r="E729" s="2">
        <f>'Исходные данные'!B731</f>
        <v>1088.56</v>
      </c>
      <c r="F729" s="13">
        <f t="shared" si="99"/>
        <v>1.2608267602534255</v>
      </c>
      <c r="G729" s="13">
        <f t="shared" si="100"/>
        <v>0.13108262617737185</v>
      </c>
      <c r="H729" s="13">
        <f t="shared" si="101"/>
        <v>3.7762551018553887E-4</v>
      </c>
      <c r="I729" s="13">
        <f t="shared" si="105"/>
        <v>0.23176766471652743</v>
      </c>
      <c r="J729" s="19">
        <f t="shared" si="102"/>
        <v>8.7521382633089592E-5</v>
      </c>
      <c r="K729" s="13">
        <f t="shared" si="106"/>
        <v>1.044301330592367</v>
      </c>
      <c r="L729" s="13">
        <f t="shared" si="103"/>
        <v>4.3348078650181213E-2</v>
      </c>
      <c r="M729" s="13">
        <f t="shared" si="107"/>
        <v>1.8790559226623059E-3</v>
      </c>
      <c r="N729" s="19">
        <f t="shared" si="104"/>
        <v>7.095794514625117E-7</v>
      </c>
    </row>
    <row r="730" spans="1:14" x14ac:dyDescent="0.2">
      <c r="A730" s="5">
        <v>728</v>
      </c>
      <c r="B730" s="2" t="str">
        <f>'Исходные данные'!A980</f>
        <v>24.04.2013</v>
      </c>
      <c r="C730" s="2">
        <f>'Исходные данные'!B980</f>
        <v>860.33</v>
      </c>
      <c r="D730" s="6" t="str">
        <f>'Исходные данные'!A732</f>
        <v>25.04.2014</v>
      </c>
      <c r="E730" s="2">
        <f>'Исходные данные'!B732</f>
        <v>1098.07</v>
      </c>
      <c r="F730" s="13">
        <f t="shared" si="99"/>
        <v>1.2763358246254344</v>
      </c>
      <c r="G730" s="13">
        <f t="shared" si="100"/>
        <v>0.13071676852781086</v>
      </c>
      <c r="H730" s="13">
        <f t="shared" si="101"/>
        <v>3.7657153998674371E-4</v>
      </c>
      <c r="I730" s="13">
        <f t="shared" si="105"/>
        <v>0.24399333573851525</v>
      </c>
      <c r="J730" s="19">
        <f t="shared" si="102"/>
        <v>9.1880946185555275E-5</v>
      </c>
      <c r="K730" s="13">
        <f t="shared" si="106"/>
        <v>1.0571469784406695</v>
      </c>
      <c r="L730" s="13">
        <f t="shared" si="103"/>
        <v>5.5573749672169187E-2</v>
      </c>
      <c r="M730" s="13">
        <f t="shared" si="107"/>
        <v>3.0884416526249371E-3</v>
      </c>
      <c r="N730" s="19">
        <f t="shared" si="104"/>
        <v>1.1630192292881764E-6</v>
      </c>
    </row>
    <row r="731" spans="1:14" x14ac:dyDescent="0.2">
      <c r="A731" s="5">
        <v>729</v>
      </c>
      <c r="B731" s="2" t="str">
        <f>'Исходные данные'!A981</f>
        <v>23.04.2013</v>
      </c>
      <c r="C731" s="2">
        <f>'Исходные данные'!B981</f>
        <v>848.23</v>
      </c>
      <c r="D731" s="6" t="str">
        <f>'Исходные данные'!A733</f>
        <v>24.04.2014</v>
      </c>
      <c r="E731" s="2">
        <f>'Исходные данные'!B733</f>
        <v>1087.71</v>
      </c>
      <c r="F731" s="13">
        <f t="shared" si="99"/>
        <v>1.2823290852716833</v>
      </c>
      <c r="G731" s="13">
        <f t="shared" si="100"/>
        <v>0.13035193200380754</v>
      </c>
      <c r="H731" s="13">
        <f t="shared" si="101"/>
        <v>3.7552051146733757E-4</v>
      </c>
      <c r="I731" s="13">
        <f t="shared" si="105"/>
        <v>0.2486780223372812</v>
      </c>
      <c r="J731" s="19">
        <f t="shared" si="102"/>
        <v>9.3383698138781835E-5</v>
      </c>
      <c r="K731" s="13">
        <f t="shared" si="106"/>
        <v>1.0621109990855093</v>
      </c>
      <c r="L731" s="13">
        <f t="shared" si="103"/>
        <v>6.0258436270935044E-2</v>
      </c>
      <c r="M731" s="13">
        <f t="shared" si="107"/>
        <v>3.6310791418183532E-3</v>
      </c>
      <c r="N731" s="19">
        <f t="shared" si="104"/>
        <v>1.3635446965140091E-6</v>
      </c>
    </row>
    <row r="732" spans="1:14" x14ac:dyDescent="0.2">
      <c r="A732" s="5">
        <v>730</v>
      </c>
      <c r="B732" s="2" t="str">
        <f>'Исходные данные'!A982</f>
        <v>22.04.2013</v>
      </c>
      <c r="C732" s="2">
        <f>'Исходные данные'!B982</f>
        <v>849.96</v>
      </c>
      <c r="D732" s="6" t="str">
        <f>'Исходные данные'!A734</f>
        <v>23.04.2014</v>
      </c>
      <c r="E732" s="2">
        <f>'Исходные данные'!B734</f>
        <v>1097.3599999999999</v>
      </c>
      <c r="F732" s="13">
        <f t="shared" si="99"/>
        <v>1.2910725210598144</v>
      </c>
      <c r="G732" s="13">
        <f t="shared" si="100"/>
        <v>0.12998811375535321</v>
      </c>
      <c r="H732" s="13">
        <f t="shared" si="101"/>
        <v>3.7447241641695711E-4</v>
      </c>
      <c r="I732" s="13">
        <f t="shared" si="105"/>
        <v>0.25547328461661989</v>
      </c>
      <c r="J732" s="19">
        <f t="shared" si="102"/>
        <v>9.5667698220362689E-5</v>
      </c>
      <c r="K732" s="13">
        <f t="shared" si="106"/>
        <v>1.069352899333295</v>
      </c>
      <c r="L732" s="13">
        <f t="shared" si="103"/>
        <v>6.7053698550273641E-2</v>
      </c>
      <c r="M732" s="13">
        <f t="shared" si="107"/>
        <v>4.4961984892709847E-3</v>
      </c>
      <c r="N732" s="19">
        <f t="shared" si="104"/>
        <v>1.6837023129675776E-6</v>
      </c>
    </row>
    <row r="733" spans="1:14" x14ac:dyDescent="0.2">
      <c r="A733" s="5">
        <v>731</v>
      </c>
      <c r="B733" s="2" t="str">
        <f>'Исходные данные'!A983</f>
        <v>19.04.2013</v>
      </c>
      <c r="C733" s="2">
        <f>'Исходные данные'!B983</f>
        <v>853.79</v>
      </c>
      <c r="D733" s="6" t="str">
        <f>'Исходные данные'!A735</f>
        <v>22.04.2014</v>
      </c>
      <c r="E733" s="2">
        <f>'Исходные данные'!B735</f>
        <v>1088.96</v>
      </c>
      <c r="F733" s="13">
        <f t="shared" si="99"/>
        <v>1.2754424390072501</v>
      </c>
      <c r="G733" s="13">
        <f t="shared" si="100"/>
        <v>0.12962531094039401</v>
      </c>
      <c r="H733" s="13">
        <f t="shared" si="101"/>
        <v>3.7342724664815547E-4</v>
      </c>
      <c r="I733" s="13">
        <f t="shared" si="105"/>
        <v>0.24329312940208073</v>
      </c>
      <c r="J733" s="19">
        <f t="shared" si="102"/>
        <v>9.0852283441032408E-5</v>
      </c>
      <c r="K733" s="13">
        <f t="shared" si="106"/>
        <v>1.0564070165210679</v>
      </c>
      <c r="L733" s="13">
        <f t="shared" si="103"/>
        <v>5.4873543335734527E-2</v>
      </c>
      <c r="M733" s="13">
        <f t="shared" si="107"/>
        <v>3.0111057582187474E-3</v>
      </c>
      <c r="N733" s="19">
        <f t="shared" si="104"/>
        <v>1.1244289326580333E-6</v>
      </c>
    </row>
    <row r="734" spans="1:14" x14ac:dyDescent="0.2">
      <c r="A734" s="5">
        <v>732</v>
      </c>
      <c r="B734" s="2" t="str">
        <f>'Исходные данные'!A984</f>
        <v>18.04.2013</v>
      </c>
      <c r="C734" s="2">
        <f>'Исходные данные'!B984</f>
        <v>851.93</v>
      </c>
      <c r="D734" s="6" t="str">
        <f>'Исходные данные'!A736</f>
        <v>21.04.2014</v>
      </c>
      <c r="E734" s="2">
        <f>'Исходные данные'!B736</f>
        <v>1077.67</v>
      </c>
      <c r="F734" s="13">
        <f t="shared" si="99"/>
        <v>1.2649748218750367</v>
      </c>
      <c r="G734" s="13">
        <f t="shared" si="100"/>
        <v>0.12926352072480823</v>
      </c>
      <c r="H734" s="13">
        <f t="shared" si="101"/>
        <v>3.7238499399633686E-4</v>
      </c>
      <c r="I734" s="13">
        <f t="shared" si="105"/>
        <v>0.23505221832530573</v>
      </c>
      <c r="J734" s="19">
        <f t="shared" si="102"/>
        <v>8.7529918909894636E-5</v>
      </c>
      <c r="K734" s="13">
        <f t="shared" si="106"/>
        <v>1.0477370335829643</v>
      </c>
      <c r="L734" s="13">
        <f t="shared" si="103"/>
        <v>4.663263225895966E-2</v>
      </c>
      <c r="M734" s="13">
        <f t="shared" si="107"/>
        <v>2.1746023913993755E-3</v>
      </c>
      <c r="N734" s="19">
        <f t="shared" si="104"/>
        <v>8.0978929846567626E-7</v>
      </c>
    </row>
    <row r="735" spans="1:14" x14ac:dyDescent="0.2">
      <c r="A735" s="5">
        <v>733</v>
      </c>
      <c r="B735" s="2" t="str">
        <f>'Исходные данные'!A985</f>
        <v>17.04.2013</v>
      </c>
      <c r="C735" s="2">
        <f>'Исходные данные'!B985</f>
        <v>847.95</v>
      </c>
      <c r="D735" s="6" t="str">
        <f>'Исходные данные'!A737</f>
        <v>18.04.2014</v>
      </c>
      <c r="E735" s="2">
        <f>'Исходные данные'!B737</f>
        <v>1089.07</v>
      </c>
      <c r="F735" s="13">
        <f t="shared" si="99"/>
        <v>1.2843563889380269</v>
      </c>
      <c r="G735" s="13">
        <f t="shared" si="100"/>
        <v>0.12890274028238438</v>
      </c>
      <c r="H735" s="13">
        <f t="shared" si="101"/>
        <v>3.7134565031969336E-4</v>
      </c>
      <c r="I735" s="13">
        <f t="shared" si="105"/>
        <v>0.2502577282329228</v>
      </c>
      <c r="J735" s="19">
        <f t="shared" si="102"/>
        <v>9.2932118838183811E-5</v>
      </c>
      <c r="K735" s="13">
        <f t="shared" si="106"/>
        <v>1.0637901480241405</v>
      </c>
      <c r="L735" s="13">
        <f t="shared" si="103"/>
        <v>6.1838142166576564E-2</v>
      </c>
      <c r="M735" s="13">
        <f t="shared" si="107"/>
        <v>3.8239558266137483E-3</v>
      </c>
      <c r="N735" s="19">
        <f t="shared" si="104"/>
        <v>1.4200093632276629E-6</v>
      </c>
    </row>
    <row r="736" spans="1:14" x14ac:dyDescent="0.2">
      <c r="A736" s="5">
        <v>734</v>
      </c>
      <c r="B736" s="2" t="str">
        <f>'Исходные данные'!A986</f>
        <v>16.04.2013</v>
      </c>
      <c r="C736" s="2">
        <f>'Исходные данные'!B986</f>
        <v>863.02</v>
      </c>
      <c r="D736" s="6" t="str">
        <f>'Исходные данные'!A738</f>
        <v>17.04.2014</v>
      </c>
      <c r="E736" s="2">
        <f>'Исходные данные'!B738</f>
        <v>1093.28</v>
      </c>
      <c r="F736" s="13">
        <f t="shared" si="99"/>
        <v>1.2668072582327177</v>
      </c>
      <c r="G736" s="13">
        <f t="shared" si="100"/>
        <v>0.12854296679479907</v>
      </c>
      <c r="H736" s="13">
        <f t="shared" si="101"/>
        <v>3.7030920749914139E-4</v>
      </c>
      <c r="I736" s="13">
        <f t="shared" si="105"/>
        <v>0.23649976524654442</v>
      </c>
      <c r="J736" s="19">
        <f t="shared" si="102"/>
        <v>8.7578040642180845E-5</v>
      </c>
      <c r="K736" s="13">
        <f t="shared" si="106"/>
        <v>1.0492547803399948</v>
      </c>
      <c r="L736" s="13">
        <f t="shared" si="103"/>
        <v>4.808017918019819E-2</v>
      </c>
      <c r="M736" s="13">
        <f t="shared" si="107"/>
        <v>2.3117036299999741E-3</v>
      </c>
      <c r="N736" s="19">
        <f t="shared" si="104"/>
        <v>8.560451391981788E-7</v>
      </c>
    </row>
    <row r="737" spans="1:14" x14ac:dyDescent="0.2">
      <c r="A737" s="5">
        <v>735</v>
      </c>
      <c r="B737" s="2" t="str">
        <f>'Исходные данные'!A987</f>
        <v>15.04.2013</v>
      </c>
      <c r="C737" s="2">
        <f>'Исходные данные'!B987</f>
        <v>862.67</v>
      </c>
      <c r="D737" s="6" t="str">
        <f>'Исходные данные'!A739</f>
        <v>16.04.2014</v>
      </c>
      <c r="E737" s="2">
        <f>'Исходные данные'!B739</f>
        <v>1076.31</v>
      </c>
      <c r="F737" s="13">
        <f t="shared" si="99"/>
        <v>1.2476497386022465</v>
      </c>
      <c r="G737" s="13">
        <f t="shared" si="100"/>
        <v>0.12818419745159482</v>
      </c>
      <c r="H737" s="13">
        <f t="shared" si="101"/>
        <v>3.6927565743825755E-4</v>
      </c>
      <c r="I737" s="13">
        <f t="shared" si="105"/>
        <v>0.22126157238408389</v>
      </c>
      <c r="J737" s="19">
        <f t="shared" si="102"/>
        <v>8.1706512607955195E-5</v>
      </c>
      <c r="K737" s="13">
        <f t="shared" si="106"/>
        <v>1.0333872370171284</v>
      </c>
      <c r="L737" s="13">
        <f t="shared" si="103"/>
        <v>3.2841986317737694E-2</v>
      </c>
      <c r="M737" s="13">
        <f t="shared" si="107"/>
        <v>1.0785960652944771E-3</v>
      </c>
      <c r="N737" s="19">
        <f t="shared" si="104"/>
        <v>3.9829927112193581E-7</v>
      </c>
    </row>
    <row r="738" spans="1:14" x14ac:dyDescent="0.2">
      <c r="A738" s="5">
        <v>736</v>
      </c>
      <c r="B738" s="2" t="str">
        <f>'Исходные данные'!A988</f>
        <v>12.04.2013</v>
      </c>
      <c r="C738" s="2">
        <f>'Исходные данные'!B988</f>
        <v>874.58</v>
      </c>
      <c r="D738" s="6" t="str">
        <f>'Исходные данные'!A740</f>
        <v>15.04.2014</v>
      </c>
      <c r="E738" s="2">
        <f>'Исходные данные'!B740</f>
        <v>1073.57</v>
      </c>
      <c r="F738" s="13">
        <f t="shared" si="99"/>
        <v>1.2275263555077864</v>
      </c>
      <c r="G738" s="13">
        <f t="shared" si="100"/>
        <v>0.1278264294501586</v>
      </c>
      <c r="H738" s="13">
        <f t="shared" si="101"/>
        <v>3.6824499206321694E-4</v>
      </c>
      <c r="I738" s="13">
        <f t="shared" si="105"/>
        <v>0.20500105133814958</v>
      </c>
      <c r="J738" s="19">
        <f t="shared" si="102"/>
        <v>7.5490610522968021E-5</v>
      </c>
      <c r="K738" s="13">
        <f t="shared" si="106"/>
        <v>1.0167197007591413</v>
      </c>
      <c r="L738" s="13">
        <f t="shared" si="103"/>
        <v>1.65814652718035E-2</v>
      </c>
      <c r="M738" s="13">
        <f t="shared" si="107"/>
        <v>2.7494499056002919E-4</v>
      </c>
      <c r="N738" s="19">
        <f t="shared" si="104"/>
        <v>1.0124711586659921E-7</v>
      </c>
    </row>
    <row r="739" spans="1:14" x14ac:dyDescent="0.2">
      <c r="A739" s="5">
        <v>737</v>
      </c>
      <c r="B739" s="2" t="str">
        <f>'Исходные данные'!A989</f>
        <v>11.04.2013</v>
      </c>
      <c r="C739" s="2">
        <f>'Исходные данные'!B989</f>
        <v>881.8</v>
      </c>
      <c r="D739" s="6" t="str">
        <f>'Исходные данные'!A741</f>
        <v>14.04.2014</v>
      </c>
      <c r="E739" s="2">
        <f>'Исходные данные'!B741</f>
        <v>1055.0999999999999</v>
      </c>
      <c r="F739" s="13">
        <f t="shared" si="99"/>
        <v>1.1965298253572239</v>
      </c>
      <c r="G739" s="13">
        <f t="shared" si="100"/>
        <v>0.1274696599956992</v>
      </c>
      <c r="H739" s="13">
        <f t="shared" si="101"/>
        <v>3.6721720332272783E-4</v>
      </c>
      <c r="I739" s="13">
        <f t="shared" si="105"/>
        <v>0.17942555522420919</v>
      </c>
      <c r="J739" s="19">
        <f t="shared" si="102"/>
        <v>6.588815059406176E-5</v>
      </c>
      <c r="K739" s="13">
        <f t="shared" si="106"/>
        <v>0.99104629446700909</v>
      </c>
      <c r="L739" s="13">
        <f t="shared" si="103"/>
        <v>-8.9940308421369106E-3</v>
      </c>
      <c r="M739" s="13">
        <f t="shared" si="107"/>
        <v>8.0892590789307962E-5</v>
      </c>
      <c r="N739" s="19">
        <f t="shared" si="104"/>
        <v>2.9705150959179522E-8</v>
      </c>
    </row>
    <row r="740" spans="1:14" x14ac:dyDescent="0.2">
      <c r="A740" s="5">
        <v>738</v>
      </c>
      <c r="B740" s="2" t="str">
        <f>'Исходные данные'!A990</f>
        <v>10.04.2013</v>
      </c>
      <c r="C740" s="2">
        <f>'Исходные данные'!B990</f>
        <v>889.1</v>
      </c>
      <c r="D740" s="6" t="str">
        <f>'Исходные данные'!A742</f>
        <v>11.04.2014</v>
      </c>
      <c r="E740" s="2">
        <f>'Исходные данные'!B742</f>
        <v>1065.5</v>
      </c>
      <c r="F740" s="13">
        <f t="shared" si="99"/>
        <v>1.1984028793161623</v>
      </c>
      <c r="G740" s="13">
        <f t="shared" si="100"/>
        <v>0.12711388630122608</v>
      </c>
      <c r="H740" s="13">
        <f t="shared" si="101"/>
        <v>3.661922831879709E-4</v>
      </c>
      <c r="I740" s="13">
        <f t="shared" si="105"/>
        <v>0.18098973641157842</v>
      </c>
      <c r="J740" s="19">
        <f t="shared" si="102"/>
        <v>6.6277044810144936E-5</v>
      </c>
      <c r="K740" s="13">
        <f t="shared" si="106"/>
        <v>0.99259768344704435</v>
      </c>
      <c r="L740" s="13">
        <f t="shared" si="103"/>
        <v>-7.4298496547676703E-3</v>
      </c>
      <c r="M740" s="13">
        <f t="shared" si="107"/>
        <v>5.5202665892449597E-5</v>
      </c>
      <c r="N740" s="19">
        <f t="shared" si="104"/>
        <v>2.0214790261218845E-8</v>
      </c>
    </row>
    <row r="741" spans="1:14" x14ac:dyDescent="0.2">
      <c r="A741" s="5">
        <v>739</v>
      </c>
      <c r="B741" s="2" t="str">
        <f>'Исходные данные'!A991</f>
        <v>09.04.2013</v>
      </c>
      <c r="C741" s="2">
        <f>'Исходные данные'!B991</f>
        <v>887.47</v>
      </c>
      <c r="D741" s="6" t="str">
        <f>'Исходные данные'!A743</f>
        <v>10.04.2014</v>
      </c>
      <c r="E741" s="2">
        <f>'Исходные данные'!B743</f>
        <v>1104.0899999999999</v>
      </c>
      <c r="F741" s="13">
        <f t="shared" si="99"/>
        <v>1.2440871240717994</v>
      </c>
      <c r="G741" s="13">
        <f t="shared" si="100"/>
        <v>0.12675910558752726</v>
      </c>
      <c r="H741" s="13">
        <f t="shared" si="101"/>
        <v>3.651702236525354E-4</v>
      </c>
      <c r="I741" s="13">
        <f t="shared" si="105"/>
        <v>0.21840202729211317</v>
      </c>
      <c r="J741" s="19">
        <f t="shared" si="102"/>
        <v>7.9753917152428107E-5</v>
      </c>
      <c r="K741" s="13">
        <f t="shared" si="106"/>
        <v>1.0304364405938469</v>
      </c>
      <c r="L741" s="13">
        <f t="shared" si="103"/>
        <v>2.9982441225767001E-2</v>
      </c>
      <c r="M741" s="13">
        <f t="shared" si="107"/>
        <v>8.9894678185657923E-4</v>
      </c>
      <c r="N741" s="19">
        <f t="shared" si="104"/>
        <v>3.2826859738229398E-7</v>
      </c>
    </row>
    <row r="742" spans="1:14" x14ac:dyDescent="0.2">
      <c r="A742" s="5">
        <v>740</v>
      </c>
      <c r="B742" s="2" t="str">
        <f>'Исходные данные'!A992</f>
        <v>08.04.2013</v>
      </c>
      <c r="C742" s="2">
        <f>'Исходные данные'!B992</f>
        <v>882.71</v>
      </c>
      <c r="D742" s="6" t="str">
        <f>'Исходные данные'!A744</f>
        <v>09.04.2014</v>
      </c>
      <c r="E742" s="2">
        <f>'Исходные данные'!B744</f>
        <v>1080.0899999999999</v>
      </c>
      <c r="F742" s="13">
        <f t="shared" si="99"/>
        <v>1.223606847095875</v>
      </c>
      <c r="G742" s="13">
        <f t="shared" si="100"/>
        <v>0.12640531508314759</v>
      </c>
      <c r="H742" s="13">
        <f t="shared" si="101"/>
        <v>3.6415101673235671E-4</v>
      </c>
      <c r="I742" s="13">
        <f t="shared" si="105"/>
        <v>0.201802929140245</v>
      </c>
      <c r="J742" s="19">
        <f t="shared" si="102"/>
        <v>7.3486741825987961E-5</v>
      </c>
      <c r="K742" s="13">
        <f t="shared" si="106"/>
        <v>1.0134733008738752</v>
      </c>
      <c r="L742" s="13">
        <f t="shared" si="103"/>
        <v>1.33833430738989E-2</v>
      </c>
      <c r="M742" s="13">
        <f t="shared" si="107"/>
        <v>1.7911387183368067E-4</v>
      </c>
      <c r="N742" s="19">
        <f t="shared" si="104"/>
        <v>6.5224498539103842E-8</v>
      </c>
    </row>
    <row r="743" spans="1:14" x14ac:dyDescent="0.2">
      <c r="A743" s="5">
        <v>741</v>
      </c>
      <c r="B743" s="2" t="str">
        <f>'Исходные данные'!A993</f>
        <v>05.04.2013</v>
      </c>
      <c r="C743" s="2">
        <f>'Исходные данные'!B993</f>
        <v>882</v>
      </c>
      <c r="D743" s="6" t="str">
        <f>'Исходные данные'!A745</f>
        <v>08.04.2014</v>
      </c>
      <c r="E743" s="2">
        <f>'Исходные данные'!B745</f>
        <v>1068.21</v>
      </c>
      <c r="F743" s="13">
        <f t="shared" si="99"/>
        <v>1.211122448979592</v>
      </c>
      <c r="G743" s="13">
        <f t="shared" si="100"/>
        <v>0.12605251202436726</v>
      </c>
      <c r="H743" s="13">
        <f t="shared" si="101"/>
        <v>3.6313465446565429E-4</v>
      </c>
      <c r="I743" s="13">
        <f t="shared" si="105"/>
        <v>0.19154757339784204</v>
      </c>
      <c r="J743" s="19">
        <f t="shared" si="102"/>
        <v>6.9557561879559927E-5</v>
      </c>
      <c r="K743" s="13">
        <f t="shared" si="106"/>
        <v>1.0031328845887237</v>
      </c>
      <c r="L743" s="13">
        <f t="shared" si="103"/>
        <v>3.1279873314958352E-3</v>
      </c>
      <c r="M743" s="13">
        <f t="shared" si="107"/>
        <v>9.7843047459991383E-6</v>
      </c>
      <c r="N743" s="19">
        <f t="shared" si="104"/>
        <v>3.5530201231250585E-9</v>
      </c>
    </row>
    <row r="744" spans="1:14" x14ac:dyDescent="0.2">
      <c r="A744" s="5">
        <v>742</v>
      </c>
      <c r="B744" s="2" t="str">
        <f>'Исходные данные'!A994</f>
        <v>04.04.2013</v>
      </c>
      <c r="C744" s="2">
        <f>'Исходные данные'!B994</f>
        <v>890.59</v>
      </c>
      <c r="D744" s="6" t="str">
        <f>'Исходные данные'!A746</f>
        <v>07.04.2014</v>
      </c>
      <c r="E744" s="2">
        <f>'Исходные данные'!B746</f>
        <v>1079.01</v>
      </c>
      <c r="F744" s="13">
        <f t="shared" si="99"/>
        <v>1.2115676124816133</v>
      </c>
      <c r="G744" s="13">
        <f t="shared" si="100"/>
        <v>0.12570069365518019</v>
      </c>
      <c r="H744" s="13">
        <f t="shared" si="101"/>
        <v>3.6212112891286944E-4</v>
      </c>
      <c r="I744" s="13">
        <f t="shared" si="105"/>
        <v>0.19191506861657656</v>
      </c>
      <c r="J744" s="19">
        <f t="shared" si="102"/>
        <v>6.9496501302825504E-5</v>
      </c>
      <c r="K744" s="13">
        <f t="shared" si="106"/>
        <v>1.0035015988737843</v>
      </c>
      <c r="L744" s="13">
        <f t="shared" si="103"/>
        <v>3.4954825502304466E-3</v>
      </c>
      <c r="M744" s="13">
        <f t="shared" si="107"/>
        <v>1.2218398258966332E-5</v>
      </c>
      <c r="N744" s="19">
        <f t="shared" si="104"/>
        <v>4.4245401710439262E-9</v>
      </c>
    </row>
    <row r="745" spans="1:14" x14ac:dyDescent="0.2">
      <c r="A745" s="5">
        <v>743</v>
      </c>
      <c r="B745" s="2" t="str">
        <f>'Исходные данные'!A995</f>
        <v>03.04.2013</v>
      </c>
      <c r="C745" s="2">
        <f>'Исходные данные'!B995</f>
        <v>886.78</v>
      </c>
      <c r="D745" s="6" t="str">
        <f>'Исходные данные'!A747</f>
        <v>04.04.2014</v>
      </c>
      <c r="E745" s="2">
        <f>'Исходные данные'!B747</f>
        <v>1107.98</v>
      </c>
      <c r="F745" s="13">
        <f t="shared" si="99"/>
        <v>1.2494418006720946</v>
      </c>
      <c r="G745" s="13">
        <f t="shared" si="100"/>
        <v>0.12534985722727215</v>
      </c>
      <c r="H745" s="13">
        <f t="shared" si="101"/>
        <v>3.6111043215660232E-4</v>
      </c>
      <c r="I745" s="13">
        <f t="shared" si="105"/>
        <v>0.22269689211451524</v>
      </c>
      <c r="J745" s="19">
        <f t="shared" si="102"/>
        <v>8.0418170951404848E-5</v>
      </c>
      <c r="K745" s="13">
        <f t="shared" si="106"/>
        <v>1.0348715430796602</v>
      </c>
      <c r="L745" s="13">
        <f t="shared" si="103"/>
        <v>3.4277306048168969E-2</v>
      </c>
      <c r="M745" s="13">
        <f t="shared" si="107"/>
        <v>1.1749337099198486E-3</v>
      </c>
      <c r="N745" s="19">
        <f t="shared" si="104"/>
        <v>4.2428081974451654E-7</v>
      </c>
    </row>
    <row r="746" spans="1:14" x14ac:dyDescent="0.2">
      <c r="A746" s="5">
        <v>744</v>
      </c>
      <c r="B746" s="2" t="str">
        <f>'Исходные данные'!A996</f>
        <v>02.04.2013</v>
      </c>
      <c r="C746" s="2">
        <f>'Исходные данные'!B996</f>
        <v>887.41</v>
      </c>
      <c r="D746" s="6" t="str">
        <f>'Исходные данные'!A748</f>
        <v>03.04.2014</v>
      </c>
      <c r="E746" s="2">
        <f>'Исходные данные'!B748</f>
        <v>1108.5899999999999</v>
      </c>
      <c r="F746" s="13">
        <f t="shared" si="99"/>
        <v>1.249242176671437</v>
      </c>
      <c r="G746" s="13">
        <f t="shared" si="100"/>
        <v>0.125</v>
      </c>
      <c r="H746" s="13">
        <f t="shared" si="101"/>
        <v>3.6010255630155214E-4</v>
      </c>
      <c r="I746" s="13">
        <f t="shared" si="105"/>
        <v>0.22253710880226571</v>
      </c>
      <c r="J746" s="19">
        <f t="shared" si="102"/>
        <v>8.0136181751652526E-5</v>
      </c>
      <c r="K746" s="13">
        <f t="shared" si="106"/>
        <v>1.0347062010865518</v>
      </c>
      <c r="L746" s="13">
        <f t="shared" si="103"/>
        <v>3.4117522735919587E-2</v>
      </c>
      <c r="M746" s="13">
        <f t="shared" si="107"/>
        <v>1.1640053576359975E-3</v>
      </c>
      <c r="N746" s="19">
        <f t="shared" si="104"/>
        <v>4.1916130483342512E-7</v>
      </c>
    </row>
    <row r="747" spans="1:14" x14ac:dyDescent="0.2">
      <c r="A747" s="5">
        <v>745</v>
      </c>
      <c r="B747" s="2" t="str">
        <f>'Исходные данные'!A997</f>
        <v>01.04.2013</v>
      </c>
      <c r="C747" s="2">
        <f>'Исходные данные'!B997</f>
        <v>887.15</v>
      </c>
      <c r="D747" s="6" t="str">
        <f>'Исходные данные'!A749</f>
        <v>02.04.2014</v>
      </c>
      <c r="E747" s="2">
        <f>'Исходные данные'!B749</f>
        <v>1097.71</v>
      </c>
      <c r="F747" s="13">
        <f t="shared" si="99"/>
        <v>1.2373443047962578</v>
      </c>
      <c r="G747" s="13">
        <f t="shared" si="100"/>
        <v>0.12465111924036955</v>
      </c>
      <c r="H747" s="13">
        <f t="shared" si="101"/>
        <v>3.5909749347445331E-4</v>
      </c>
      <c r="I747" s="13">
        <f t="shared" si="105"/>
        <v>0.21296739323937028</v>
      </c>
      <c r="J747" s="19">
        <f t="shared" si="102"/>
        <v>7.6476057104046105E-5</v>
      </c>
      <c r="K747" s="13">
        <f t="shared" si="106"/>
        <v>1.0248515851931124</v>
      </c>
      <c r="L747" s="13">
        <f t="shared" si="103"/>
        <v>2.454780717302419E-2</v>
      </c>
      <c r="M747" s="13">
        <f t="shared" si="107"/>
        <v>6.0259483700398329E-4</v>
      </c>
      <c r="N747" s="19">
        <f t="shared" si="104"/>
        <v>2.1639029554877714E-7</v>
      </c>
    </row>
    <row r="748" spans="1:14" x14ac:dyDescent="0.2">
      <c r="A748" s="5">
        <v>746</v>
      </c>
      <c r="B748" s="2" t="str">
        <f>'Исходные данные'!A998</f>
        <v>29.03.2013</v>
      </c>
      <c r="C748" s="2">
        <f>'Исходные данные'!B998</f>
        <v>885.97</v>
      </c>
      <c r="D748" s="6" t="str">
        <f>'Исходные данные'!A750</f>
        <v>01.04.2014</v>
      </c>
      <c r="E748" s="2">
        <f>'Исходные данные'!B750</f>
        <v>1098.23</v>
      </c>
      <c r="F748" s="13">
        <f t="shared" si="99"/>
        <v>1.2395792182579546</v>
      </c>
      <c r="G748" s="13">
        <f t="shared" si="100"/>
        <v>0.12430321222301456</v>
      </c>
      <c r="H748" s="13">
        <f t="shared" si="101"/>
        <v>3.5809523582401505E-4</v>
      </c>
      <c r="I748" s="13">
        <f t="shared" si="105"/>
        <v>0.21477198191350755</v>
      </c>
      <c r="J748" s="19">
        <f t="shared" si="102"/>
        <v>7.6908823511708576E-5</v>
      </c>
      <c r="K748" s="13">
        <f t="shared" si="106"/>
        <v>1.0267026904959056</v>
      </c>
      <c r="L748" s="13">
        <f t="shared" si="103"/>
        <v>2.6352395847161401E-2</v>
      </c>
      <c r="M748" s="13">
        <f t="shared" si="107"/>
        <v>6.9444876688549528E-4</v>
      </c>
      <c r="N748" s="19">
        <f t="shared" si="104"/>
        <v>2.4867879494555791E-7</v>
      </c>
    </row>
    <row r="749" spans="1:14" x14ac:dyDescent="0.2">
      <c r="A749" s="5">
        <v>747</v>
      </c>
      <c r="B749" s="2" t="str">
        <f>'Исходные данные'!A999</f>
        <v>28.03.2013</v>
      </c>
      <c r="C749" s="2">
        <f>'Исходные данные'!B999</f>
        <v>882.43</v>
      </c>
      <c r="D749" s="6" t="str">
        <f>'Исходные данные'!A751</f>
        <v>31.03.2014</v>
      </c>
      <c r="E749" s="2">
        <f>'Исходные данные'!B751</f>
        <v>1093.58</v>
      </c>
      <c r="F749" s="13">
        <f t="shared" si="99"/>
        <v>1.2392824360005892</v>
      </c>
      <c r="G749" s="13">
        <f t="shared" si="100"/>
        <v>0.12395627623017558</v>
      </c>
      <c r="H749" s="13">
        <f t="shared" si="101"/>
        <v>3.570957755208604E-4</v>
      </c>
      <c r="I749" s="13">
        <f t="shared" si="105"/>
        <v>0.21453253147199253</v>
      </c>
      <c r="J749" s="19">
        <f t="shared" si="102"/>
        <v>7.6608660700444559E-5</v>
      </c>
      <c r="K749" s="13">
        <f t="shared" si="106"/>
        <v>1.0264568755147891</v>
      </c>
      <c r="L749" s="13">
        <f t="shared" si="103"/>
        <v>2.6112945405646466E-2</v>
      </c>
      <c r="M749" s="13">
        <f t="shared" si="107"/>
        <v>6.8188591775827868E-4</v>
      </c>
      <c r="N749" s="19">
        <f t="shared" si="104"/>
        <v>2.4349858061864614E-7</v>
      </c>
    </row>
    <row r="750" spans="1:14" x14ac:dyDescent="0.2">
      <c r="A750" s="5">
        <v>748</v>
      </c>
      <c r="B750" s="2" t="str">
        <f>'Исходные данные'!A1000</f>
        <v>27.03.2013</v>
      </c>
      <c r="C750" s="2">
        <f>'Исходные данные'!B1000</f>
        <v>879.94</v>
      </c>
      <c r="D750" s="6" t="str">
        <f>'Исходные данные'!A752</f>
        <v>28.03.2014</v>
      </c>
      <c r="E750" s="2">
        <f>'Исходные данные'!B752</f>
        <v>1088.8599999999999</v>
      </c>
      <c r="F750" s="13">
        <f t="shared" si="99"/>
        <v>1.237425278996295</v>
      </c>
      <c r="G750" s="13">
        <f t="shared" si="100"/>
        <v>0.12361030855167839</v>
      </c>
      <c r="H750" s="13">
        <f t="shared" si="101"/>
        <v>3.5609910475746395E-4</v>
      </c>
      <c r="I750" s="13">
        <f t="shared" si="105"/>
        <v>0.21303283302867138</v>
      </c>
      <c r="J750" s="19">
        <f t="shared" si="102"/>
        <v>7.5860801125456171E-5</v>
      </c>
      <c r="K750" s="13">
        <f t="shared" si="106"/>
        <v>1.0249186534593548</v>
      </c>
      <c r="L750" s="13">
        <f t="shared" si="103"/>
        <v>2.4613246962325162E-2</v>
      </c>
      <c r="M750" s="13">
        <f t="shared" si="107"/>
        <v>6.0581192602841426E-4</v>
      </c>
      <c r="N750" s="19">
        <f t="shared" si="104"/>
        <v>2.1572908451011328E-7</v>
      </c>
    </row>
    <row r="751" spans="1:14" x14ac:dyDescent="0.2">
      <c r="A751" s="5">
        <v>749</v>
      </c>
      <c r="B751" s="2" t="str">
        <f>'Исходные данные'!A1001</f>
        <v>26.03.2013</v>
      </c>
      <c r="C751" s="2">
        <f>'Исходные данные'!B1001</f>
        <v>880.42</v>
      </c>
      <c r="D751" s="6" t="str">
        <f>'Исходные данные'!A753</f>
        <v>27.03.2014</v>
      </c>
      <c r="E751" s="2">
        <f>'Исходные данные'!B753</f>
        <v>1090.71</v>
      </c>
      <c r="F751" s="13">
        <f t="shared" si="99"/>
        <v>1.2388519115876515</v>
      </c>
      <c r="G751" s="13">
        <f t="shared" si="100"/>
        <v>0.12326530648491309</v>
      </c>
      <c r="H751" s="13">
        <f t="shared" si="101"/>
        <v>3.5510521574809195E-4</v>
      </c>
      <c r="I751" s="13">
        <f t="shared" si="105"/>
        <v>0.21418507297549252</v>
      </c>
      <c r="J751" s="19">
        <f t="shared" si="102"/>
        <v>7.6058236548983088E-5</v>
      </c>
      <c r="K751" s="13">
        <f t="shared" si="106"/>
        <v>1.0261002863056634</v>
      </c>
      <c r="L751" s="13">
        <f t="shared" si="103"/>
        <v>2.5765486909146446E-2</v>
      </c>
      <c r="M751" s="13">
        <f t="shared" si="107"/>
        <v>6.6386031566540262E-4</v>
      </c>
      <c r="N751" s="19">
        <f t="shared" si="104"/>
        <v>2.3574026062095923E-7</v>
      </c>
    </row>
    <row r="752" spans="1:14" x14ac:dyDescent="0.2">
      <c r="A752" s="5">
        <v>750</v>
      </c>
      <c r="B752" s="2" t="str">
        <f>'Исходные данные'!A1002</f>
        <v>25.03.2013</v>
      </c>
      <c r="C752" s="2">
        <f>'Исходные данные'!B1002</f>
        <v>888.21</v>
      </c>
      <c r="D752" s="6" t="str">
        <f>'Исходные данные'!A754</f>
        <v>26.03.2014</v>
      </c>
      <c r="E752" s="2">
        <f>'Исходные данные'!B754</f>
        <v>1117.8599999999999</v>
      </c>
      <c r="F752" s="13">
        <f t="shared" si="99"/>
        <v>1.2585537204039583</v>
      </c>
      <c r="G752" s="13">
        <f t="shared" si="100"/>
        <v>0.12292126733481272</v>
      </c>
      <c r="H752" s="13">
        <f t="shared" si="101"/>
        <v>3.5411410072874028E-4</v>
      </c>
      <c r="I752" s="13">
        <f t="shared" si="105"/>
        <v>0.22996322074018208</v>
      </c>
      <c r="J752" s="19">
        <f t="shared" si="102"/>
        <v>8.1433219113094372E-5</v>
      </c>
      <c r="K752" s="13">
        <f t="shared" si="106"/>
        <v>1.042418646456752</v>
      </c>
      <c r="L752" s="13">
        <f t="shared" si="103"/>
        <v>4.1543634673835997E-2</v>
      </c>
      <c r="M752" s="13">
        <f t="shared" si="107"/>
        <v>1.7258735819131578E-3</v>
      </c>
      <c r="N752" s="19">
        <f t="shared" si="104"/>
        <v>6.1115617143066777E-7</v>
      </c>
    </row>
    <row r="753" spans="1:14" x14ac:dyDescent="0.2">
      <c r="A753" s="5">
        <v>751</v>
      </c>
      <c r="B753" s="2" t="str">
        <f>'Исходные данные'!A1003</f>
        <v>22.03.2013</v>
      </c>
      <c r="C753" s="2">
        <f>'Исходные данные'!B1003</f>
        <v>892.44</v>
      </c>
      <c r="D753" s="6" t="str">
        <f>'Исходные данные'!A755</f>
        <v>25.03.2014</v>
      </c>
      <c r="E753" s="2">
        <f>'Исходные данные'!B755</f>
        <v>1121.29</v>
      </c>
      <c r="F753" s="13">
        <f t="shared" si="99"/>
        <v>1.2564318049392675</v>
      </c>
      <c r="G753" s="13">
        <f t="shared" si="100"/>
        <v>0.12257818841383268</v>
      </c>
      <c r="H753" s="13">
        <f t="shared" si="101"/>
        <v>3.5312575195707558E-4</v>
      </c>
      <c r="I753" s="13">
        <f t="shared" si="105"/>
        <v>0.22827580270393497</v>
      </c>
      <c r="J753" s="19">
        <f t="shared" si="102"/>
        <v>8.0610064483432065E-5</v>
      </c>
      <c r="K753" s="13">
        <f t="shared" si="106"/>
        <v>1.0406611336778071</v>
      </c>
      <c r="L753" s="13">
        <f t="shared" si="103"/>
        <v>3.9856216637588891E-2</v>
      </c>
      <c r="M753" s="13">
        <f t="shared" si="107"/>
        <v>1.5885180046624264E-3</v>
      </c>
      <c r="N753" s="19">
        <f t="shared" si="104"/>
        <v>5.6094661489377265E-7</v>
      </c>
    </row>
    <row r="754" spans="1:14" x14ac:dyDescent="0.2">
      <c r="A754" s="5">
        <v>752</v>
      </c>
      <c r="B754" s="2" t="str">
        <f>'Исходные данные'!A1004</f>
        <v>21.03.2013</v>
      </c>
      <c r="C754" s="2">
        <f>'Исходные данные'!B1004</f>
        <v>897.17</v>
      </c>
      <c r="D754" s="6" t="str">
        <f>'Исходные данные'!A756</f>
        <v>24.03.2014</v>
      </c>
      <c r="E754" s="2">
        <f>'Исходные данные'!B756</f>
        <v>1137.3800000000001</v>
      </c>
      <c r="F754" s="13">
        <f t="shared" si="99"/>
        <v>1.2677418995285177</v>
      </c>
      <c r="G754" s="13">
        <f t="shared" si="100"/>
        <v>0.1222360670419291</v>
      </c>
      <c r="H754" s="13">
        <f t="shared" si="101"/>
        <v>3.5214016171237258E-4</v>
      </c>
      <c r="I754" s="13">
        <f t="shared" si="105"/>
        <v>0.23723728602833985</v>
      </c>
      <c r="J754" s="19">
        <f t="shared" si="102"/>
        <v>8.3540776266223979E-5</v>
      </c>
      <c r="K754" s="13">
        <f t="shared" si="106"/>
        <v>1.0500289129802589</v>
      </c>
      <c r="L754" s="13">
        <f t="shared" si="103"/>
        <v>4.8817699961993741E-2</v>
      </c>
      <c r="M754" s="13">
        <f t="shared" si="107"/>
        <v>2.3831678295792545E-3</v>
      </c>
      <c r="N754" s="19">
        <f t="shared" si="104"/>
        <v>8.3920910489576269E-7</v>
      </c>
    </row>
    <row r="755" spans="1:14" x14ac:dyDescent="0.2">
      <c r="A755" s="5">
        <v>753</v>
      </c>
      <c r="B755" s="2" t="str">
        <f>'Исходные данные'!A1005</f>
        <v>20.03.2013</v>
      </c>
      <c r="C755" s="2">
        <f>'Исходные данные'!B1005</f>
        <v>894.38</v>
      </c>
      <c r="D755" s="6" t="str">
        <f>'Исходные данные'!A757</f>
        <v>21.03.2014</v>
      </c>
      <c r="E755" s="2">
        <f>'Исходные данные'!B757</f>
        <v>1144.29</v>
      </c>
      <c r="F755" s="13">
        <f t="shared" si="99"/>
        <v>1.2794226167848117</v>
      </c>
      <c r="G755" s="13">
        <f t="shared" si="100"/>
        <v>0.12189490054653844</v>
      </c>
      <c r="H755" s="13">
        <f t="shared" si="101"/>
        <v>3.5115732229545562E-4</v>
      </c>
      <c r="I755" s="13">
        <f t="shared" si="105"/>
        <v>0.24640889552718478</v>
      </c>
      <c r="J755" s="19">
        <f t="shared" si="102"/>
        <v>8.6528287943106881E-5</v>
      </c>
      <c r="K755" s="13">
        <f t="shared" si="106"/>
        <v>1.0597036668461819</v>
      </c>
      <c r="L755" s="13">
        <f t="shared" si="103"/>
        <v>5.7989309460838578E-2</v>
      </c>
      <c r="M755" s="13">
        <f t="shared" si="107"/>
        <v>3.3627600117449156E-3</v>
      </c>
      <c r="N755" s="19">
        <f t="shared" si="104"/>
        <v>1.1808578012465795E-6</v>
      </c>
    </row>
    <row r="756" spans="1:14" x14ac:dyDescent="0.2">
      <c r="A756" s="5">
        <v>754</v>
      </c>
      <c r="B756" s="2" t="str">
        <f>'Исходные данные'!A1006</f>
        <v>19.03.2013</v>
      </c>
      <c r="C756" s="2">
        <f>'Исходные данные'!B1006</f>
        <v>898.82</v>
      </c>
      <c r="D756" s="6" t="str">
        <f>'Исходные данные'!A758</f>
        <v>20.03.2014</v>
      </c>
      <c r="E756" s="2">
        <f>'Исходные данные'!B758</f>
        <v>1144.3800000000001</v>
      </c>
      <c r="F756" s="13">
        <f t="shared" si="99"/>
        <v>1.2732026434658776</v>
      </c>
      <c r="G756" s="13">
        <f t="shared" si="100"/>
        <v>0.12155468626255637</v>
      </c>
      <c r="H756" s="13">
        <f t="shared" si="101"/>
        <v>3.5017722602863767E-4</v>
      </c>
      <c r="I756" s="13">
        <f t="shared" si="105"/>
        <v>0.24153549266137517</v>
      </c>
      <c r="J756" s="19">
        <f t="shared" si="102"/>
        <v>8.4580228807620725E-5</v>
      </c>
      <c r="K756" s="13">
        <f t="shared" si="106"/>
        <v>1.0545518675522756</v>
      </c>
      <c r="L756" s="13">
        <f t="shared" si="103"/>
        <v>5.3115906595029072E-2</v>
      </c>
      <c r="M756" s="13">
        <f t="shared" si="107"/>
        <v>2.8212995334118648E-3</v>
      </c>
      <c r="N756" s="19">
        <f t="shared" si="104"/>
        <v>9.8795484440605658E-7</v>
      </c>
    </row>
    <row r="757" spans="1:14" x14ac:dyDescent="0.2">
      <c r="A757" s="5">
        <v>755</v>
      </c>
      <c r="B757" s="2" t="str">
        <f>'Исходные данные'!A1007</f>
        <v>18.03.2013</v>
      </c>
      <c r="C757" s="2">
        <f>'Исходные данные'!B1007</f>
        <v>897.24</v>
      </c>
      <c r="D757" s="6" t="str">
        <f>'Исходные данные'!A759</f>
        <v>19.03.2014</v>
      </c>
      <c r="E757" s="2">
        <f>'Исходные данные'!B759</f>
        <v>1157.3900000000001</v>
      </c>
      <c r="F757" s="13">
        <f t="shared" si="99"/>
        <v>1.2899447193615978</v>
      </c>
      <c r="G757" s="13">
        <f t="shared" si="100"/>
        <v>0.12121542153231699</v>
      </c>
      <c r="H757" s="13">
        <f t="shared" si="101"/>
        <v>3.4919986525566038E-4</v>
      </c>
      <c r="I757" s="13">
        <f t="shared" si="105"/>
        <v>0.25459936424729207</v>
      </c>
      <c r="J757" s="19">
        <f t="shared" si="102"/>
        <v>8.8906063689331185E-5</v>
      </c>
      <c r="K757" s="13">
        <f t="shared" si="106"/>
        <v>1.0684187782857253</v>
      </c>
      <c r="L757" s="13">
        <f t="shared" si="103"/>
        <v>6.6179778180945878E-2</v>
      </c>
      <c r="M757" s="13">
        <f t="shared" si="107"/>
        <v>4.3797630400792152E-3</v>
      </c>
      <c r="N757" s="19">
        <f t="shared" si="104"/>
        <v>1.5294126634473833E-6</v>
      </c>
    </row>
    <row r="758" spans="1:14" x14ac:dyDescent="0.2">
      <c r="A758" s="5">
        <v>756</v>
      </c>
      <c r="B758" s="2" t="str">
        <f>'Исходные данные'!A1008</f>
        <v>15.03.2013</v>
      </c>
      <c r="C758" s="2">
        <f>'Исходные данные'!B1008</f>
        <v>907.98</v>
      </c>
      <c r="D758" s="6" t="str">
        <f>'Исходные данные'!A760</f>
        <v>17.03.2014</v>
      </c>
      <c r="E758" s="2">
        <f>'Исходные данные'!B760</f>
        <v>1137.9000000000001</v>
      </c>
      <c r="F758" s="13">
        <f t="shared" si="99"/>
        <v>1.2532214365955199</v>
      </c>
      <c r="G758" s="13">
        <f t="shared" si="100"/>
        <v>0.12087710370557204</v>
      </c>
      <c r="H758" s="13">
        <f t="shared" si="101"/>
        <v>3.4822523234163451E-4</v>
      </c>
      <c r="I758" s="13">
        <f t="shared" si="105"/>
        <v>0.22571738543597325</v>
      </c>
      <c r="J758" s="19">
        <f t="shared" si="102"/>
        <v>7.8600488986988053E-5</v>
      </c>
      <c r="K758" s="13">
        <f t="shared" si="106"/>
        <v>1.0380020911838219</v>
      </c>
      <c r="L758" s="13">
        <f t="shared" si="103"/>
        <v>3.7297799369626995E-2</v>
      </c>
      <c r="M758" s="13">
        <f t="shared" si="107"/>
        <v>1.3911258378169562E-3</v>
      </c>
      <c r="N758" s="19">
        <f t="shared" si="104"/>
        <v>4.844251180902605E-7</v>
      </c>
    </row>
    <row r="759" spans="1:14" x14ac:dyDescent="0.2">
      <c r="A759" s="5">
        <v>757</v>
      </c>
      <c r="B759" s="2" t="str">
        <f>'Исходные данные'!A1009</f>
        <v>14.03.2013</v>
      </c>
      <c r="C759" s="2">
        <f>'Исходные данные'!B1009</f>
        <v>908.89</v>
      </c>
      <c r="D759" s="6" t="str">
        <f>'Исходные данные'!A761</f>
        <v>14.03.2014</v>
      </c>
      <c r="E759" s="2">
        <f>'Исходные данные'!B761</f>
        <v>1140.46</v>
      </c>
      <c r="F759" s="13">
        <f t="shared" si="99"/>
        <v>1.2547833071108716</v>
      </c>
      <c r="G759" s="13">
        <f t="shared" si="100"/>
        <v>0.12053973013947017</v>
      </c>
      <c r="H759" s="13">
        <f t="shared" si="101"/>
        <v>3.4725331967297966E-4</v>
      </c>
      <c r="I759" s="13">
        <f t="shared" si="105"/>
        <v>0.22696289401898595</v>
      </c>
      <c r="J759" s="19">
        <f t="shared" si="102"/>
        <v>7.881361839067953E-5</v>
      </c>
      <c r="K759" s="13">
        <f t="shared" si="106"/>
        <v>1.0392957371539211</v>
      </c>
      <c r="L759" s="13">
        <f t="shared" si="103"/>
        <v>3.8543307952639889E-2</v>
      </c>
      <c r="M759" s="13">
        <f t="shared" si="107"/>
        <v>1.4855865879320419E-3</v>
      </c>
      <c r="N759" s="19">
        <f t="shared" si="104"/>
        <v>5.1587487432105643E-7</v>
      </c>
    </row>
    <row r="760" spans="1:14" x14ac:dyDescent="0.2">
      <c r="A760" s="5">
        <v>758</v>
      </c>
      <c r="B760" s="2" t="str">
        <f>'Исходные данные'!A1010</f>
        <v>13.03.2013</v>
      </c>
      <c r="C760" s="2">
        <f>'Исходные данные'!B1010</f>
        <v>904.78</v>
      </c>
      <c r="D760" s="6" t="str">
        <f>'Исходные данные'!A762</f>
        <v>13.03.2014</v>
      </c>
      <c r="E760" s="2">
        <f>'Исходные данные'!B762</f>
        <v>1156.71</v>
      </c>
      <c r="F760" s="13">
        <f t="shared" si="99"/>
        <v>1.2784433785008511</v>
      </c>
      <c r="G760" s="13">
        <f t="shared" si="100"/>
        <v>0.12020329819853648</v>
      </c>
      <c r="H760" s="13">
        <f t="shared" si="101"/>
        <v>3.4628411965736592E-4</v>
      </c>
      <c r="I760" s="13">
        <f t="shared" si="105"/>
        <v>0.24564322732282604</v>
      </c>
      <c r="J760" s="19">
        <f t="shared" si="102"/>
        <v>8.5062348723279033E-5</v>
      </c>
      <c r="K760" s="13">
        <f t="shared" si="106"/>
        <v>1.0588925959876434</v>
      </c>
      <c r="L760" s="13">
        <f t="shared" si="103"/>
        <v>5.7223641256479864E-2</v>
      </c>
      <c r="M760" s="13">
        <f t="shared" si="107"/>
        <v>3.2745451186503172E-3</v>
      </c>
      <c r="N760" s="19">
        <f t="shared" si="104"/>
        <v>1.13392297369015E-6</v>
      </c>
    </row>
    <row r="761" spans="1:14" x14ac:dyDescent="0.2">
      <c r="A761" s="5">
        <v>759</v>
      </c>
      <c r="B761" s="2" t="str">
        <f>'Исходные данные'!A1011</f>
        <v>12.03.2013</v>
      </c>
      <c r="C761" s="2">
        <f>'Исходные данные'!B1011</f>
        <v>901.58</v>
      </c>
      <c r="D761" s="6" t="str">
        <f>'Исходные данные'!A763</f>
        <v>12.03.2014</v>
      </c>
      <c r="E761" s="2">
        <f>'Исходные данные'!B763</f>
        <v>1150.1400000000001</v>
      </c>
      <c r="F761" s="13">
        <f t="shared" si="99"/>
        <v>1.2756937820271079</v>
      </c>
      <c r="G761" s="13">
        <f t="shared" si="100"/>
        <v>0.11986780525465172</v>
      </c>
      <c r="H761" s="13">
        <f t="shared" si="101"/>
        <v>3.4531762472365365E-4</v>
      </c>
      <c r="I761" s="13">
        <f t="shared" si="105"/>
        <v>0.24349017338475695</v>
      </c>
      <c r="J761" s="19">
        <f t="shared" si="102"/>
        <v>8.4081448316774868E-5</v>
      </c>
      <c r="K761" s="13">
        <f t="shared" si="106"/>
        <v>1.0566151956764818</v>
      </c>
      <c r="L761" s="13">
        <f t="shared" si="103"/>
        <v>5.5070587318410774E-2</v>
      </c>
      <c r="M761" s="13">
        <f t="shared" si="107"/>
        <v>3.0327695875947179E-3</v>
      </c>
      <c r="N761" s="19">
        <f t="shared" si="104"/>
        <v>1.0472687903223426E-6</v>
      </c>
    </row>
    <row r="762" spans="1:14" x14ac:dyDescent="0.2">
      <c r="A762" s="5">
        <v>760</v>
      </c>
      <c r="B762" s="2" t="str">
        <f>'Исходные данные'!A1012</f>
        <v>11.03.2013</v>
      </c>
      <c r="C762" s="2">
        <f>'Исходные данные'!B1012</f>
        <v>904.97</v>
      </c>
      <c r="D762" s="6" t="str">
        <f>'Исходные данные'!A764</f>
        <v>11.03.2014</v>
      </c>
      <c r="E762" s="2">
        <f>'Исходные данные'!B764</f>
        <v>1151.0999999999999</v>
      </c>
      <c r="F762" s="13">
        <f t="shared" si="99"/>
        <v>1.2719758666033127</v>
      </c>
      <c r="G762" s="13">
        <f t="shared" si="100"/>
        <v>0.11953324868703187</v>
      </c>
      <c r="H762" s="13">
        <f t="shared" si="101"/>
        <v>3.4435382732183462E-4</v>
      </c>
      <c r="I762" s="13">
        <f t="shared" si="105"/>
        <v>0.24057149194180685</v>
      </c>
      <c r="J762" s="19">
        <f t="shared" si="102"/>
        <v>8.2841713994685087E-5</v>
      </c>
      <c r="K762" s="13">
        <f t="shared" si="106"/>
        <v>1.0535357686318665</v>
      </c>
      <c r="L762" s="13">
        <f t="shared" si="103"/>
        <v>5.2151905875460772E-2</v>
      </c>
      <c r="M762" s="13">
        <f t="shared" si="107"/>
        <v>2.7198212864429313E-3</v>
      </c>
      <c r="N762" s="19">
        <f t="shared" si="104"/>
        <v>9.3658086961801929E-7</v>
      </c>
    </row>
    <row r="763" spans="1:14" x14ac:dyDescent="0.2">
      <c r="A763" s="5">
        <v>761</v>
      </c>
      <c r="B763" s="2" t="str">
        <f>'Исходные данные'!A1013</f>
        <v>07.03.2013</v>
      </c>
      <c r="C763" s="2">
        <f>'Исходные данные'!B1013</f>
        <v>898.72</v>
      </c>
      <c r="D763" s="6" t="str">
        <f>'Исходные данные'!A765</f>
        <v>07.03.2014</v>
      </c>
      <c r="E763" s="2">
        <f>'Исходные данные'!B765</f>
        <v>1151.48</v>
      </c>
      <c r="F763" s="13">
        <f t="shared" si="99"/>
        <v>1.2812444365319566</v>
      </c>
      <c r="G763" s="13">
        <f t="shared" si="100"/>
        <v>0.11919962588220767</v>
      </c>
      <c r="H763" s="13">
        <f t="shared" si="101"/>
        <v>3.433927199229731E-4</v>
      </c>
      <c r="I763" s="13">
        <f t="shared" si="105"/>
        <v>0.24783182167619311</v>
      </c>
      <c r="J763" s="19">
        <f t="shared" si="102"/>
        <v>8.510364332885319E-5</v>
      </c>
      <c r="K763" s="13">
        <f t="shared" si="106"/>
        <v>1.0612126202139391</v>
      </c>
      <c r="L763" s="13">
        <f t="shared" si="103"/>
        <v>5.9412235609846917E-2</v>
      </c>
      <c r="M763" s="13">
        <f t="shared" si="107"/>
        <v>3.5298137401599751E-3</v>
      </c>
      <c r="N763" s="19">
        <f t="shared" si="104"/>
        <v>1.2121123410550165E-6</v>
      </c>
    </row>
    <row r="764" spans="1:14" x14ac:dyDescent="0.2">
      <c r="A764" s="5">
        <v>762</v>
      </c>
      <c r="B764" s="2" t="str">
        <f>'Исходные данные'!A1014</f>
        <v>06.03.2013</v>
      </c>
      <c r="C764" s="2">
        <f>'Исходные данные'!B1014</f>
        <v>899.04</v>
      </c>
      <c r="D764" s="6" t="str">
        <f>'Исходные данные'!A766</f>
        <v>06.03.2014</v>
      </c>
      <c r="E764" s="2">
        <f>'Исходные данные'!B766</f>
        <v>1151.24</v>
      </c>
      <c r="F764" s="13">
        <f t="shared" si="99"/>
        <v>1.2805214450969924</v>
      </c>
      <c r="G764" s="13">
        <f t="shared" si="100"/>
        <v>0.11886693423400399</v>
      </c>
      <c r="H764" s="13">
        <f t="shared" si="101"/>
        <v>3.424342950191465E-4</v>
      </c>
      <c r="I764" s="13">
        <f t="shared" si="105"/>
        <v>0.24726737395726262</v>
      </c>
      <c r="J764" s="19">
        <f t="shared" si="102"/>
        <v>8.4672828882290894E-5</v>
      </c>
      <c r="K764" s="13">
        <f t="shared" si="106"/>
        <v>1.0606137901911783</v>
      </c>
      <c r="L764" s="13">
        <f t="shared" si="103"/>
        <v>5.8847787890916409E-2</v>
      </c>
      <c r="M764" s="13">
        <f t="shared" si="107"/>
        <v>3.463062139654301E-3</v>
      </c>
      <c r="N764" s="19">
        <f t="shared" si="104"/>
        <v>1.1858712424000177E-6</v>
      </c>
    </row>
    <row r="765" spans="1:14" x14ac:dyDescent="0.2">
      <c r="A765" s="5">
        <v>763</v>
      </c>
      <c r="B765" s="2" t="str">
        <f>'Исходные данные'!A1015</f>
        <v>05.03.2013</v>
      </c>
      <c r="C765" s="2">
        <f>'Исходные данные'!B1015</f>
        <v>895.89</v>
      </c>
      <c r="D765" s="6" t="str">
        <f>'Исходные данные'!A767</f>
        <v>05.03.2014</v>
      </c>
      <c r="E765" s="2">
        <f>'Исходные данные'!B767</f>
        <v>1156.02</v>
      </c>
      <c r="F765" s="13">
        <f t="shared" si="99"/>
        <v>1.2903593075042694</v>
      </c>
      <c r="G765" s="13">
        <f t="shared" si="100"/>
        <v>0.11853517114351994</v>
      </c>
      <c r="H765" s="13">
        <f t="shared" si="101"/>
        <v>3.4147854512338804E-4</v>
      </c>
      <c r="I765" s="13">
        <f t="shared" si="105"/>
        <v>0.25492071253952636</v>
      </c>
      <c r="J765" s="19">
        <f t="shared" si="102"/>
        <v>8.7049954039814881E-5</v>
      </c>
      <c r="K765" s="13">
        <f t="shared" si="106"/>
        <v>1.0687621680064137</v>
      </c>
      <c r="L765" s="13">
        <f t="shared" si="103"/>
        <v>6.6501126473180211E-2</v>
      </c>
      <c r="M765" s="13">
        <f t="shared" si="107"/>
        <v>4.4223998222019251E-3</v>
      </c>
      <c r="N765" s="19">
        <f t="shared" si="104"/>
        <v>1.5101546572394432E-6</v>
      </c>
    </row>
    <row r="766" spans="1:14" x14ac:dyDescent="0.2">
      <c r="A766" s="5">
        <v>764</v>
      </c>
      <c r="B766" s="2" t="str">
        <f>'Исходные данные'!A1016</f>
        <v>04.03.2013</v>
      </c>
      <c r="C766" s="2">
        <f>'Исходные данные'!B1016</f>
        <v>891.39</v>
      </c>
      <c r="D766" s="6" t="str">
        <f>'Исходные данные'!A768</f>
        <v>04.03.2014</v>
      </c>
      <c r="E766" s="2">
        <f>'Исходные данные'!B768</f>
        <v>1143.8599999999999</v>
      </c>
      <c r="F766" s="13">
        <f t="shared" si="99"/>
        <v>1.2832318065044481</v>
      </c>
      <c r="G766" s="13">
        <f t="shared" si="100"/>
        <v>0.11820433401910814</v>
      </c>
      <c r="H766" s="13">
        <f t="shared" si="101"/>
        <v>3.4052546276962687E-4</v>
      </c>
      <c r="I766" s="13">
        <f t="shared" si="105"/>
        <v>0.24938174468736274</v>
      </c>
      <c r="J766" s="19">
        <f t="shared" si="102"/>
        <v>8.4920834015961131E-5</v>
      </c>
      <c r="K766" s="13">
        <f t="shared" si="106"/>
        <v>1.0628586933875726</v>
      </c>
      <c r="L766" s="13">
        <f t="shared" si="103"/>
        <v>6.0962158621016629E-2</v>
      </c>
      <c r="M766" s="13">
        <f t="shared" si="107"/>
        <v>3.7163847837340057E-3</v>
      </c>
      <c r="N766" s="19">
        <f t="shared" si="104"/>
        <v>1.265523648311022E-6</v>
      </c>
    </row>
    <row r="767" spans="1:14" x14ac:dyDescent="0.2">
      <c r="A767" s="5">
        <v>765</v>
      </c>
      <c r="B767" s="2" t="str">
        <f>'Исходные данные'!A1017</f>
        <v>01.03.2013</v>
      </c>
      <c r="C767" s="2">
        <f>'Исходные данные'!B1017</f>
        <v>896.5</v>
      </c>
      <c r="D767" s="6" t="str">
        <f>'Исходные данные'!A769</f>
        <v>03.03.2014</v>
      </c>
      <c r="E767" s="2">
        <f>'Исходные данные'!B769</f>
        <v>1146.1300000000001</v>
      </c>
      <c r="F767" s="13">
        <f t="shared" si="99"/>
        <v>1.2784495259341886</v>
      </c>
      <c r="G767" s="13">
        <f t="shared" si="100"/>
        <v>0.11787442027635452</v>
      </c>
      <c r="H767" s="13">
        <f t="shared" si="101"/>
        <v>3.3957504051263014E-4</v>
      </c>
      <c r="I767" s="13">
        <f t="shared" si="105"/>
        <v>0.24564803584126405</v>
      </c>
      <c r="J767" s="19">
        <f t="shared" si="102"/>
        <v>8.3415941722645259E-5</v>
      </c>
      <c r="K767" s="13">
        <f t="shared" si="106"/>
        <v>1.0588976877044569</v>
      </c>
      <c r="L767" s="13">
        <f t="shared" si="103"/>
        <v>5.7228449774917901E-2</v>
      </c>
      <c r="M767" s="13">
        <f t="shared" si="107"/>
        <v>3.2750954636403136E-3</v>
      </c>
      <c r="N767" s="19">
        <f t="shared" si="104"/>
        <v>1.1121406747483907E-6</v>
      </c>
    </row>
    <row r="768" spans="1:14" x14ac:dyDescent="0.2">
      <c r="A768" s="5">
        <v>766</v>
      </c>
      <c r="B768" s="2" t="str">
        <f>'Исходные данные'!A1018</f>
        <v>28.02.2013</v>
      </c>
      <c r="C768" s="2">
        <f>'Исходные данные'!B1018</f>
        <v>896.01</v>
      </c>
      <c r="D768" s="6" t="str">
        <f>'Исходные данные'!A770</f>
        <v>28.02.2014</v>
      </c>
      <c r="E768" s="2">
        <f>'Исходные данные'!B770</f>
        <v>1143.3399999999999</v>
      </c>
      <c r="F768" s="13">
        <f t="shared" si="99"/>
        <v>1.2760348656823026</v>
      </c>
      <c r="G768" s="13">
        <f t="shared" si="100"/>
        <v>0.11754542733805839</v>
      </c>
      <c r="H768" s="13">
        <f t="shared" si="101"/>
        <v>3.3862727092794542E-4</v>
      </c>
      <c r="I768" s="13">
        <f t="shared" si="105"/>
        <v>0.24375750875173044</v>
      </c>
      <c r="J768" s="19">
        <f t="shared" si="102"/>
        <v>8.2542939956793251E-5</v>
      </c>
      <c r="K768" s="13">
        <f t="shared" si="106"/>
        <v>1.0568977040481249</v>
      </c>
      <c r="L768" s="13">
        <f t="shared" si="103"/>
        <v>5.5337922685384372E-2</v>
      </c>
      <c r="M768" s="13">
        <f t="shared" si="107"/>
        <v>3.0622856871335906E-3</v>
      </c>
      <c r="N768" s="19">
        <f t="shared" si="104"/>
        <v>1.0369734450357559E-6</v>
      </c>
    </row>
    <row r="769" spans="1:14" x14ac:dyDescent="0.2">
      <c r="A769" s="5">
        <v>767</v>
      </c>
      <c r="B769" s="2" t="str">
        <f>'Исходные данные'!A1019</f>
        <v>27.02.2013</v>
      </c>
      <c r="C769" s="2">
        <f>'Исходные данные'!B1019</f>
        <v>894.26</v>
      </c>
      <c r="D769" s="6" t="str">
        <f>'Исходные данные'!A771</f>
        <v>27.02.2014</v>
      </c>
      <c r="E769" s="2">
        <f>'Исходные данные'!B771</f>
        <v>1132.67</v>
      </c>
      <c r="F769" s="13">
        <f t="shared" si="99"/>
        <v>1.2666003175810168</v>
      </c>
      <c r="G769" s="13">
        <f t="shared" si="100"/>
        <v>0.11721735263421207</v>
      </c>
      <c r="H769" s="13">
        <f t="shared" si="101"/>
        <v>3.3768214661184193E-4</v>
      </c>
      <c r="I769" s="13">
        <f t="shared" si="105"/>
        <v>0.23633639583521338</v>
      </c>
      <c r="J769" s="19">
        <f t="shared" si="102"/>
        <v>7.9806581468140836E-5</v>
      </c>
      <c r="K769" s="13">
        <f t="shared" si="106"/>
        <v>1.0490833782055085</v>
      </c>
      <c r="L769" s="13">
        <f t="shared" si="103"/>
        <v>4.7916809768867148E-2</v>
      </c>
      <c r="M769" s="13">
        <f t="shared" si="107"/>
        <v>2.2960206584258127E-3</v>
      </c>
      <c r="N769" s="19">
        <f t="shared" si="104"/>
        <v>7.7532518460236313E-7</v>
      </c>
    </row>
    <row r="770" spans="1:14" x14ac:dyDescent="0.2">
      <c r="A770" s="5">
        <v>768</v>
      </c>
      <c r="B770" s="2" t="str">
        <f>'Исходные данные'!A1020</f>
        <v>26.02.2013</v>
      </c>
      <c r="C770" s="2">
        <f>'Исходные данные'!B1020</f>
        <v>890.12</v>
      </c>
      <c r="D770" s="6" t="str">
        <f>'Исходные данные'!A772</f>
        <v>26.02.2014</v>
      </c>
      <c r="E770" s="2">
        <f>'Исходные данные'!B772</f>
        <v>1126.8800000000001</v>
      </c>
      <c r="F770" s="13">
        <f t="shared" ref="F770:F833" si="108">E770/C770</f>
        <v>1.2659866085471623</v>
      </c>
      <c r="G770" s="13">
        <f t="shared" ref="G770:G833" si="109">1/POWER(2,A770/248)</f>
        <v>0.11689019360198087</v>
      </c>
      <c r="H770" s="13">
        <f t="shared" ref="H770:H833" si="110">G770/SUM(G$2:G$1242)</f>
        <v>3.3673966018125316E-4</v>
      </c>
      <c r="I770" s="13">
        <f t="shared" si="105"/>
        <v>0.23585174589918503</v>
      </c>
      <c r="J770" s="19">
        <f t="shared" ref="J770:J833" si="111">H770*I770</f>
        <v>7.9420636767246836E-5</v>
      </c>
      <c r="K770" s="13">
        <f t="shared" si="106"/>
        <v>1.0485750632007398</v>
      </c>
      <c r="L770" s="13">
        <f t="shared" ref="L770:L833" si="112">LN(K770)</f>
        <v>4.743215983283891E-2</v>
      </c>
      <c r="M770" s="13">
        <f t="shared" si="107"/>
        <v>2.2498097864079875E-3</v>
      </c>
      <c r="N770" s="19">
        <f t="shared" ref="N770:N833" si="113">M770*H770</f>
        <v>7.5760018294748352E-7</v>
      </c>
    </row>
    <row r="771" spans="1:14" x14ac:dyDescent="0.2">
      <c r="A771" s="5">
        <v>769</v>
      </c>
      <c r="B771" s="2" t="str">
        <f>'Исходные данные'!A1021</f>
        <v>25.02.2013</v>
      </c>
      <c r="C771" s="2">
        <f>'Исходные данные'!B1021</f>
        <v>894.83</v>
      </c>
      <c r="D771" s="6" t="str">
        <f>'Исходные данные'!A773</f>
        <v>25.02.2014</v>
      </c>
      <c r="E771" s="2">
        <f>'Исходные данные'!B773</f>
        <v>1126.56</v>
      </c>
      <c r="F771" s="13">
        <f t="shared" si="108"/>
        <v>1.2589653900740922</v>
      </c>
      <c r="G771" s="13">
        <f t="shared" si="109"/>
        <v>0.11656394768568321</v>
      </c>
      <c r="H771" s="13">
        <f t="shared" si="110"/>
        <v>3.3579980427371931E-4</v>
      </c>
      <c r="I771" s="13">
        <f t="shared" ref="I771:I834" si="114">LN(F771)</f>
        <v>0.23029026467171756</v>
      </c>
      <c r="J771" s="19">
        <f t="shared" si="111"/>
        <v>7.7331425802905774E-5</v>
      </c>
      <c r="K771" s="13">
        <f t="shared" ref="K771:K834" si="115">F771/GEOMEAN(F$2:F$1242)</f>
        <v>1.0427596189026405</v>
      </c>
      <c r="L771" s="13">
        <f t="shared" si="112"/>
        <v>4.1870678605371373E-2</v>
      </c>
      <c r="M771" s="13">
        <f t="shared" ref="M771:M834" si="116">POWER(L771-AVERAGE(L$2:L$1242),2)</f>
        <v>1.7531537268743133E-3</v>
      </c>
      <c r="N771" s="19">
        <f t="shared" si="113"/>
        <v>5.8870867834613599E-7</v>
      </c>
    </row>
    <row r="772" spans="1:14" x14ac:dyDescent="0.2">
      <c r="A772" s="5">
        <v>770</v>
      </c>
      <c r="B772" s="2" t="str">
        <f>'Исходные данные'!A1022</f>
        <v>22.02.2013</v>
      </c>
      <c r="C772" s="2">
        <f>'Исходные данные'!B1022</f>
        <v>893.36</v>
      </c>
      <c r="D772" s="6" t="str">
        <f>'Исходные данные'!A774</f>
        <v>24.02.2014</v>
      </c>
      <c r="E772" s="2">
        <f>'Исходные данные'!B774</f>
        <v>1126.22</v>
      </c>
      <c r="F772" s="13">
        <f t="shared" si="108"/>
        <v>1.2606563983164683</v>
      </c>
      <c r="G772" s="13">
        <f t="shared" si="109"/>
        <v>0.11623861233677028</v>
      </c>
      <c r="H772" s="13">
        <f t="shared" si="110"/>
        <v>3.3486257154732889E-4</v>
      </c>
      <c r="I772" s="13">
        <f t="shared" si="114"/>
        <v>0.23163253636031572</v>
      </c>
      <c r="J772" s="19">
        <f t="shared" si="111"/>
        <v>7.7565066779645487E-5</v>
      </c>
      <c r="K772" s="13">
        <f t="shared" si="115"/>
        <v>1.0441602254040452</v>
      </c>
      <c r="L772" s="13">
        <f t="shared" si="112"/>
        <v>4.3212950293969585E-2</v>
      </c>
      <c r="M772" s="13">
        <f t="shared" si="116"/>
        <v>1.8673590731090957E-3</v>
      </c>
      <c r="N772" s="19">
        <f t="shared" si="113"/>
        <v>6.2530866122354835E-7</v>
      </c>
    </row>
    <row r="773" spans="1:14" x14ac:dyDescent="0.2">
      <c r="A773" s="5">
        <v>771</v>
      </c>
      <c r="B773" s="2" t="str">
        <f>'Исходные данные'!A1023</f>
        <v>21.02.2013</v>
      </c>
      <c r="C773" s="2">
        <f>'Исходные данные'!B1023</f>
        <v>886.88</v>
      </c>
      <c r="D773" s="6" t="str">
        <f>'Исходные данные'!A775</f>
        <v>21.02.2014</v>
      </c>
      <c r="E773" s="2">
        <f>'Исходные данные'!B775</f>
        <v>1130.32</v>
      </c>
      <c r="F773" s="13">
        <f t="shared" si="108"/>
        <v>1.2744903481869023</v>
      </c>
      <c r="G773" s="13">
        <f t="shared" si="109"/>
        <v>0.11591418501380676</v>
      </c>
      <c r="H773" s="13">
        <f t="shared" si="110"/>
        <v>3.3392795468066306E-4</v>
      </c>
      <c r="I773" s="13">
        <f t="shared" si="114"/>
        <v>0.24254637178605776</v>
      </c>
      <c r="J773" s="19">
        <f t="shared" si="111"/>
        <v>8.0993013845733942E-5</v>
      </c>
      <c r="K773" s="13">
        <f t="shared" si="115"/>
        <v>1.0556184310136236</v>
      </c>
      <c r="L773" s="13">
        <f t="shared" si="112"/>
        <v>5.4126785719711634E-2</v>
      </c>
      <c r="M773" s="13">
        <f t="shared" si="116"/>
        <v>2.9297089323475911E-3</v>
      </c>
      <c r="N773" s="19">
        <f t="shared" si="113"/>
        <v>9.7831171158850011E-7</v>
      </c>
    </row>
    <row r="774" spans="1:14" x14ac:dyDescent="0.2">
      <c r="A774" s="5">
        <v>772</v>
      </c>
      <c r="B774" s="2" t="str">
        <f>'Исходные данные'!A1024</f>
        <v>20.02.2013</v>
      </c>
      <c r="C774" s="2">
        <f>'Исходные данные'!B1024</f>
        <v>900.18</v>
      </c>
      <c r="D774" s="6" t="str">
        <f>'Исходные данные'!A776</f>
        <v>20.02.2014</v>
      </c>
      <c r="E774" s="2">
        <f>'Исходные данные'!B776</f>
        <v>1120.1400000000001</v>
      </c>
      <c r="F774" s="13">
        <f t="shared" si="108"/>
        <v>1.2443511297740453</v>
      </c>
      <c r="G774" s="13">
        <f t="shared" si="109"/>
        <v>0.11559066318245026</v>
      </c>
      <c r="H774" s="13">
        <f t="shared" si="110"/>
        <v>3.3299594637273635E-4</v>
      </c>
      <c r="I774" s="13">
        <f t="shared" si="114"/>
        <v>0.21861421315031426</v>
      </c>
      <c r="J774" s="19">
        <f t="shared" si="111"/>
        <v>7.2797646798520004E-5</v>
      </c>
      <c r="K774" s="13">
        <f t="shared" si="115"/>
        <v>1.0306551078325434</v>
      </c>
      <c r="L774" s="13">
        <f t="shared" si="112"/>
        <v>3.0194627083968143E-2</v>
      </c>
      <c r="M774" s="13">
        <f t="shared" si="116"/>
        <v>9.1171550473990927E-4</v>
      </c>
      <c r="N774" s="19">
        <f t="shared" si="113"/>
        <v>3.035975673235631E-7</v>
      </c>
    </row>
    <row r="775" spans="1:14" x14ac:dyDescent="0.2">
      <c r="A775" s="5">
        <v>773</v>
      </c>
      <c r="B775" s="2" t="str">
        <f>'Исходные данные'!A1025</f>
        <v>19.02.2013</v>
      </c>
      <c r="C775" s="2">
        <f>'Исходные данные'!B1025</f>
        <v>903.1</v>
      </c>
      <c r="D775" s="6" t="str">
        <f>'Исходные данные'!A777</f>
        <v>19.02.2014</v>
      </c>
      <c r="E775" s="2">
        <f>'Исходные данные'!B777</f>
        <v>1116.57</v>
      </c>
      <c r="F775" s="13">
        <f t="shared" si="108"/>
        <v>1.2363747093345143</v>
      </c>
      <c r="G775" s="13">
        <f t="shared" si="109"/>
        <v>0.11526804431543197</v>
      </c>
      <c r="H775" s="13">
        <f t="shared" si="110"/>
        <v>3.3206653934294119E-4</v>
      </c>
      <c r="I775" s="13">
        <f t="shared" si="114"/>
        <v>0.21218347598291692</v>
      </c>
      <c r="J775" s="19">
        <f t="shared" si="111"/>
        <v>7.0459032575403296E-5</v>
      </c>
      <c r="K775" s="13">
        <f t="shared" si="115"/>
        <v>1.0240485011670155</v>
      </c>
      <c r="L775" s="13">
        <f t="shared" si="112"/>
        <v>2.3763889916570861E-2</v>
      </c>
      <c r="M775" s="13">
        <f t="shared" si="116"/>
        <v>5.6472246396690356E-4</v>
      </c>
      <c r="N775" s="19">
        <f t="shared" si="113"/>
        <v>1.8752543429870846E-7</v>
      </c>
    </row>
    <row r="776" spans="1:14" x14ac:dyDescent="0.2">
      <c r="A776" s="5">
        <v>774</v>
      </c>
      <c r="B776" s="2" t="str">
        <f>'Исходные данные'!A1026</f>
        <v>18.02.2013</v>
      </c>
      <c r="C776" s="2">
        <f>'Исходные данные'!B1026</f>
        <v>903.89</v>
      </c>
      <c r="D776" s="6" t="str">
        <f>'Исходные данные'!A778</f>
        <v>18.02.2014</v>
      </c>
      <c r="E776" s="2">
        <f>'Исходные данные'!B778</f>
        <v>1107.2</v>
      </c>
      <c r="F776" s="13">
        <f t="shared" si="108"/>
        <v>1.2249278120125238</v>
      </c>
      <c r="G776" s="13">
        <f t="shared" si="109"/>
        <v>0.11494632589253688</v>
      </c>
      <c r="H776" s="13">
        <f t="shared" si="110"/>
        <v>3.3113972633099057E-4</v>
      </c>
      <c r="I776" s="13">
        <f t="shared" si="114"/>
        <v>0.20288191329094202</v>
      </c>
      <c r="J776" s="19">
        <f t="shared" si="111"/>
        <v>6.71822612446703E-5</v>
      </c>
      <c r="K776" s="13">
        <f t="shared" si="115"/>
        <v>1.0145674126611637</v>
      </c>
      <c r="L776" s="13">
        <f t="shared" si="112"/>
        <v>1.4462327224595792E-2</v>
      </c>
      <c r="M776" s="13">
        <f t="shared" si="116"/>
        <v>2.0915890875128788E-4</v>
      </c>
      <c r="N776" s="19">
        <f t="shared" si="113"/>
        <v>6.926082380359009E-8</v>
      </c>
    </row>
    <row r="777" spans="1:14" x14ac:dyDescent="0.2">
      <c r="A777" s="5">
        <v>775</v>
      </c>
      <c r="B777" s="2" t="str">
        <f>'Исходные данные'!A1027</f>
        <v>15.02.2013</v>
      </c>
      <c r="C777" s="2">
        <f>'Исходные данные'!B1027</f>
        <v>900.18</v>
      </c>
      <c r="D777" s="6" t="str">
        <f>'Исходные данные'!A779</f>
        <v>17.02.2014</v>
      </c>
      <c r="E777" s="2">
        <f>'Исходные данные'!B779</f>
        <v>1112.17</v>
      </c>
      <c r="F777" s="13">
        <f t="shared" si="108"/>
        <v>1.2354973449754496</v>
      </c>
      <c r="G777" s="13">
        <f t="shared" si="109"/>
        <v>0.1146255054005839</v>
      </c>
      <c r="H777" s="13">
        <f t="shared" si="110"/>
        <v>3.3021550009686103E-4</v>
      </c>
      <c r="I777" s="13">
        <f t="shared" si="114"/>
        <v>0.21147359749678821</v>
      </c>
      <c r="J777" s="19">
        <f t="shared" si="111"/>
        <v>6.983185975468421E-5</v>
      </c>
      <c r="K777" s="13">
        <f t="shared" si="115"/>
        <v>1.023321809129323</v>
      </c>
      <c r="L777" s="13">
        <f t="shared" si="112"/>
        <v>2.3054011430442011E-2</v>
      </c>
      <c r="M777" s="13">
        <f t="shared" si="116"/>
        <v>5.3148744303495603E-4</v>
      </c>
      <c r="N777" s="19">
        <f t="shared" si="113"/>
        <v>1.7550539179698995E-7</v>
      </c>
    </row>
    <row r="778" spans="1:14" x14ac:dyDescent="0.2">
      <c r="A778" s="5">
        <v>776</v>
      </c>
      <c r="B778" s="2" t="str">
        <f>'Исходные данные'!A1028</f>
        <v>14.02.2013</v>
      </c>
      <c r="C778" s="2">
        <f>'Исходные данные'!B1028</f>
        <v>900.46</v>
      </c>
      <c r="D778" s="6" t="str">
        <f>'Исходные данные'!A780</f>
        <v>14.02.2014</v>
      </c>
      <c r="E778" s="2">
        <f>'Исходные данные'!B780</f>
        <v>1098.5999999999999</v>
      </c>
      <c r="F778" s="13">
        <f t="shared" si="108"/>
        <v>1.2200430890877993</v>
      </c>
      <c r="G778" s="13">
        <f t="shared" si="109"/>
        <v>0.11430558033340649</v>
      </c>
      <c r="H778" s="13">
        <f t="shared" si="110"/>
        <v>3.2929385342073678E-4</v>
      </c>
      <c r="I778" s="13">
        <f t="shared" si="114"/>
        <v>0.19888617704589237</v>
      </c>
      <c r="J778" s="19">
        <f t="shared" si="111"/>
        <v>6.5491995631560785E-5</v>
      </c>
      <c r="K778" s="13">
        <f t="shared" si="115"/>
        <v>1.0105215573456885</v>
      </c>
      <c r="L778" s="13">
        <f t="shared" si="112"/>
        <v>1.046659097954618E-2</v>
      </c>
      <c r="M778" s="13">
        <f t="shared" si="116"/>
        <v>1.0954952673311983E-4</v>
      </c>
      <c r="N778" s="19">
        <f t="shared" si="113"/>
        <v>3.6073985798367048E-8</v>
      </c>
    </row>
    <row r="779" spans="1:14" x14ac:dyDescent="0.2">
      <c r="A779" s="5">
        <v>777</v>
      </c>
      <c r="B779" s="2" t="str">
        <f>'Исходные данные'!A1029</f>
        <v>13.02.2013</v>
      </c>
      <c r="C779" s="2">
        <f>'Исходные данные'!B1029</f>
        <v>901.48</v>
      </c>
      <c r="D779" s="6" t="str">
        <f>'Исходные данные'!A781</f>
        <v>13.02.2014</v>
      </c>
      <c r="E779" s="2">
        <f>'Исходные данные'!B781</f>
        <v>1088.05</v>
      </c>
      <c r="F779" s="13">
        <f t="shared" si="108"/>
        <v>1.2069596663264852</v>
      </c>
      <c r="G779" s="13">
        <f t="shared" si="109"/>
        <v>0.11398654819183264</v>
      </c>
      <c r="H779" s="13">
        <f t="shared" si="110"/>
        <v>3.2837477910295195E-4</v>
      </c>
      <c r="I779" s="13">
        <f t="shared" si="114"/>
        <v>0.1881045250918367</v>
      </c>
      <c r="J779" s="19">
        <f t="shared" si="111"/>
        <v>6.1768781875297561E-5</v>
      </c>
      <c r="K779" s="13">
        <f t="shared" si="115"/>
        <v>0.99968498865198741</v>
      </c>
      <c r="L779" s="13">
        <f t="shared" si="112"/>
        <v>-3.1506097450949668E-4</v>
      </c>
      <c r="M779" s="13">
        <f t="shared" si="116"/>
        <v>9.9263417658802874E-8</v>
      </c>
      <c r="N779" s="19">
        <f t="shared" si="113"/>
        <v>3.2595602846713452E-11</v>
      </c>
    </row>
    <row r="780" spans="1:14" x14ac:dyDescent="0.2">
      <c r="A780" s="5">
        <v>778</v>
      </c>
      <c r="B780" s="2" t="str">
        <f>'Исходные данные'!A1030</f>
        <v>12.02.2013</v>
      </c>
      <c r="C780" s="2">
        <f>'Исходные данные'!B1030</f>
        <v>895.94</v>
      </c>
      <c r="D780" s="6" t="str">
        <f>'Исходные данные'!A782</f>
        <v>12.02.2014</v>
      </c>
      <c r="E780" s="2">
        <f>'Исходные данные'!B782</f>
        <v>1087.0899999999999</v>
      </c>
      <c r="F780" s="13">
        <f t="shared" si="108"/>
        <v>1.2133513404915506</v>
      </c>
      <c r="G780" s="13">
        <f t="shared" si="109"/>
        <v>0.11366840648366611</v>
      </c>
      <c r="H780" s="13">
        <f t="shared" si="110"/>
        <v>3.2745826996393671E-4</v>
      </c>
      <c r="I780" s="13">
        <f t="shared" si="114"/>
        <v>0.19338623393487686</v>
      </c>
      <c r="J780" s="19">
        <f t="shared" si="111"/>
        <v>6.3325921599155925E-5</v>
      </c>
      <c r="K780" s="13">
        <f t="shared" si="115"/>
        <v>1.0049790021086411</v>
      </c>
      <c r="L780" s="13">
        <f t="shared" si="112"/>
        <v>4.9666478685307398E-3</v>
      </c>
      <c r="M780" s="13">
        <f t="shared" si="116"/>
        <v>2.4667591049982062E-5</v>
      </c>
      <c r="N780" s="19">
        <f t="shared" si="113"/>
        <v>8.0776066894050157E-9</v>
      </c>
    </row>
    <row r="781" spans="1:14" x14ac:dyDescent="0.2">
      <c r="A781" s="5">
        <v>779</v>
      </c>
      <c r="B781" s="2" t="str">
        <f>'Исходные данные'!A1031</f>
        <v>11.02.2013</v>
      </c>
      <c r="C781" s="2">
        <f>'Исходные данные'!B1031</f>
        <v>895.65</v>
      </c>
      <c r="D781" s="6" t="str">
        <f>'Исходные данные'!A783</f>
        <v>11.02.2014</v>
      </c>
      <c r="E781" s="2">
        <f>'Исходные данные'!B783</f>
        <v>1074.57</v>
      </c>
      <c r="F781" s="13">
        <f t="shared" si="108"/>
        <v>1.1997655334114887</v>
      </c>
      <c r="G781" s="13">
        <f t="shared" si="109"/>
        <v>0.11335115272366605</v>
      </c>
      <c r="H781" s="13">
        <f t="shared" si="110"/>
        <v>3.2654431884415828E-4</v>
      </c>
      <c r="I781" s="13">
        <f t="shared" si="114"/>
        <v>0.18212614887931219</v>
      </c>
      <c r="J781" s="19">
        <f t="shared" si="111"/>
        <v>5.947225922950476E-5</v>
      </c>
      <c r="K781" s="13">
        <f t="shared" si="115"/>
        <v>0.99372632500966507</v>
      </c>
      <c r="L781" s="13">
        <f t="shared" si="112"/>
        <v>-6.2934371870339767E-3</v>
      </c>
      <c r="M781" s="13">
        <f t="shared" si="116"/>
        <v>3.9607351627140716E-5</v>
      </c>
      <c r="N781" s="19">
        <f t="shared" si="113"/>
        <v>1.2933555658305729E-8</v>
      </c>
    </row>
    <row r="782" spans="1:14" x14ac:dyDescent="0.2">
      <c r="A782" s="5">
        <v>780</v>
      </c>
      <c r="B782" s="2" t="str">
        <f>'Исходные данные'!A1032</f>
        <v>08.02.2013</v>
      </c>
      <c r="C782" s="2">
        <f>'Исходные данные'!B1032</f>
        <v>888.19</v>
      </c>
      <c r="D782" s="6" t="str">
        <f>'Исходные данные'!A784</f>
        <v>10.02.2014</v>
      </c>
      <c r="E782" s="2">
        <f>'Исходные данные'!B784</f>
        <v>1063.96</v>
      </c>
      <c r="F782" s="13">
        <f t="shared" si="108"/>
        <v>1.1978968463954784</v>
      </c>
      <c r="G782" s="13">
        <f t="shared" si="109"/>
        <v>0.11303478443352827</v>
      </c>
      <c r="H782" s="13">
        <f t="shared" si="110"/>
        <v>3.2563291860406734E-4</v>
      </c>
      <c r="I782" s="13">
        <f t="shared" si="114"/>
        <v>0.18056739114084602</v>
      </c>
      <c r="J782" s="19">
        <f t="shared" si="111"/>
        <v>5.8798686581915902E-5</v>
      </c>
      <c r="K782" s="13">
        <f t="shared" si="115"/>
        <v>0.99217855302480651</v>
      </c>
      <c r="L782" s="13">
        <f t="shared" si="112"/>
        <v>-7.8521949255001659E-3</v>
      </c>
      <c r="M782" s="13">
        <f t="shared" si="116"/>
        <v>6.1656965148048783E-5</v>
      </c>
      <c r="N782" s="19">
        <f t="shared" si="113"/>
        <v>2.0077537513428387E-8</v>
      </c>
    </row>
    <row r="783" spans="1:14" x14ac:dyDescent="0.2">
      <c r="A783" s="5">
        <v>781</v>
      </c>
      <c r="B783" s="2" t="str">
        <f>'Исходные данные'!A1033</f>
        <v>07.02.2013</v>
      </c>
      <c r="C783" s="2">
        <f>'Исходные данные'!B1033</f>
        <v>888.76</v>
      </c>
      <c r="D783" s="6" t="str">
        <f>'Исходные данные'!A785</f>
        <v>07.02.2014</v>
      </c>
      <c r="E783" s="2">
        <f>'Исходные данные'!B785</f>
        <v>1049.6099999999999</v>
      </c>
      <c r="F783" s="13">
        <f t="shared" si="108"/>
        <v>1.1809824924614067</v>
      </c>
      <c r="G783" s="13">
        <f t="shared" si="109"/>
        <v>0.11271929914186557</v>
      </c>
      <c r="H783" s="13">
        <f t="shared" si="110"/>
        <v>3.2472406212404113E-4</v>
      </c>
      <c r="I783" s="13">
        <f t="shared" si="114"/>
        <v>0.16634671277122581</v>
      </c>
      <c r="J783" s="19">
        <f t="shared" si="111"/>
        <v>5.4016780292053558E-5</v>
      </c>
      <c r="K783" s="13">
        <f t="shared" si="115"/>
        <v>0.97816895005928028</v>
      </c>
      <c r="L783" s="13">
        <f t="shared" si="112"/>
        <v>-2.2072873295120296E-2</v>
      </c>
      <c r="M783" s="13">
        <f t="shared" si="116"/>
        <v>4.8721173550242983E-4</v>
      </c>
      <c r="N783" s="19">
        <f t="shared" si="113"/>
        <v>1.5820937386685292E-7</v>
      </c>
    </row>
    <row r="784" spans="1:14" x14ac:dyDescent="0.2">
      <c r="A784" s="5">
        <v>782</v>
      </c>
      <c r="B784" s="2" t="str">
        <f>'Исходные данные'!A1034</f>
        <v>06.02.2013</v>
      </c>
      <c r="C784" s="2">
        <f>'Исходные данные'!B1034</f>
        <v>892.53</v>
      </c>
      <c r="D784" s="6" t="str">
        <f>'Исходные данные'!A786</f>
        <v>06.02.2014</v>
      </c>
      <c r="E784" s="2">
        <f>'Исходные данные'!B786</f>
        <v>1043.51</v>
      </c>
      <c r="F784" s="13">
        <f t="shared" si="108"/>
        <v>1.1691595800701378</v>
      </c>
      <c r="G784" s="13">
        <f t="shared" si="109"/>
        <v>0.11240469438418851</v>
      </c>
      <c r="H784" s="13">
        <f t="shared" si="110"/>
        <v>3.2381774230432804E-4</v>
      </c>
      <c r="I784" s="13">
        <f t="shared" si="114"/>
        <v>0.15628518307076919</v>
      </c>
      <c r="J784" s="19">
        <f t="shared" si="111"/>
        <v>5.0607915137595069E-5</v>
      </c>
      <c r="K784" s="13">
        <f t="shared" si="115"/>
        <v>0.96837642064056972</v>
      </c>
      <c r="L784" s="13">
        <f t="shared" si="112"/>
        <v>-3.213440299557694E-2</v>
      </c>
      <c r="M784" s="13">
        <f t="shared" si="116"/>
        <v>1.0326198558821371E-3</v>
      </c>
      <c r="N784" s="19">
        <f t="shared" si="113"/>
        <v>3.3438063039037421E-7</v>
      </c>
    </row>
    <row r="785" spans="1:14" x14ac:dyDescent="0.2">
      <c r="A785" s="5">
        <v>783</v>
      </c>
      <c r="B785" s="2" t="str">
        <f>'Исходные данные'!A1035</f>
        <v>05.02.2013</v>
      </c>
      <c r="C785" s="2">
        <f>'Исходные данные'!B1035</f>
        <v>889.81</v>
      </c>
      <c r="D785" s="6" t="str">
        <f>'Исходные данные'!A787</f>
        <v>05.02.2014</v>
      </c>
      <c r="E785" s="2">
        <f>'Исходные данные'!B787</f>
        <v>1060.58</v>
      </c>
      <c r="F785" s="13">
        <f t="shared" si="108"/>
        <v>1.1919173756195143</v>
      </c>
      <c r="G785" s="13">
        <f t="shared" si="109"/>
        <v>0.11209096770288621</v>
      </c>
      <c r="H785" s="13">
        <f t="shared" si="110"/>
        <v>3.229139520649923E-4</v>
      </c>
      <c r="I785" s="13">
        <f t="shared" si="114"/>
        <v>0.17556325048526897</v>
      </c>
      <c r="J785" s="19">
        <f t="shared" si="111"/>
        <v>5.669182305157438E-5</v>
      </c>
      <c r="K785" s="13">
        <f t="shared" si="115"/>
        <v>0.98722595407590541</v>
      </c>
      <c r="L785" s="13">
        <f t="shared" si="112"/>
        <v>-1.2856335581077164E-2</v>
      </c>
      <c r="M785" s="13">
        <f t="shared" si="116"/>
        <v>1.652853645732678E-4</v>
      </c>
      <c r="N785" s="19">
        <f t="shared" si="113"/>
        <v>5.3372950292856978E-8</v>
      </c>
    </row>
    <row r="786" spans="1:14" x14ac:dyDescent="0.2">
      <c r="A786" s="5">
        <v>784</v>
      </c>
      <c r="B786" s="2" t="str">
        <f>'Исходные данные'!A1036</f>
        <v>04.02.2013</v>
      </c>
      <c r="C786" s="2">
        <f>'Исходные данные'!B1036</f>
        <v>884.23</v>
      </c>
      <c r="D786" s="6" t="str">
        <f>'Исходные данные'!A788</f>
        <v>04.02.2014</v>
      </c>
      <c r="E786" s="2">
        <f>'Исходные данные'!B788</f>
        <v>1046.8499999999999</v>
      </c>
      <c r="F786" s="13">
        <f t="shared" si="108"/>
        <v>1.1839114257602659</v>
      </c>
      <c r="G786" s="13">
        <f t="shared" si="109"/>
        <v>0.11177811664720709</v>
      </c>
      <c r="H786" s="13">
        <f t="shared" si="110"/>
        <v>3.2201268434585884E-4</v>
      </c>
      <c r="I786" s="13">
        <f t="shared" si="114"/>
        <v>0.16882372433935711</v>
      </c>
      <c r="J786" s="19">
        <f t="shared" si="111"/>
        <v>5.4363380655781684E-5</v>
      </c>
      <c r="K786" s="13">
        <f t="shared" si="115"/>
        <v>0.98059488916339643</v>
      </c>
      <c r="L786" s="13">
        <f t="shared" si="112"/>
        <v>-1.9595861726989003E-2</v>
      </c>
      <c r="M786" s="13">
        <f t="shared" si="116"/>
        <v>3.8399779682326808E-4</v>
      </c>
      <c r="N786" s="19">
        <f t="shared" si="113"/>
        <v>1.2365216133795625E-7</v>
      </c>
    </row>
    <row r="787" spans="1:14" x14ac:dyDescent="0.2">
      <c r="A787" s="5">
        <v>785</v>
      </c>
      <c r="B787" s="2" t="str">
        <f>'Исходные данные'!A1037</f>
        <v>01.02.2013</v>
      </c>
      <c r="C787" s="2">
        <f>'Исходные данные'!B1037</f>
        <v>890.33</v>
      </c>
      <c r="D787" s="6" t="str">
        <f>'Исходные данные'!A789</f>
        <v>03.02.2014</v>
      </c>
      <c r="E787" s="2">
        <f>'Исходные данные'!B789</f>
        <v>1069.23</v>
      </c>
      <c r="F787" s="13">
        <f t="shared" si="108"/>
        <v>1.2009367313243404</v>
      </c>
      <c r="G787" s="13">
        <f t="shared" si="109"/>
        <v>0.11146613877323948</v>
      </c>
      <c r="H787" s="13">
        <f t="shared" si="110"/>
        <v>3.2111393210645673E-4</v>
      </c>
      <c r="I787" s="13">
        <f t="shared" si="114"/>
        <v>0.18310186171382076</v>
      </c>
      <c r="J787" s="19">
        <f t="shared" si="111"/>
        <v>5.8796558790937666E-5</v>
      </c>
      <c r="K787" s="13">
        <f t="shared" si="115"/>
        <v>0.99469638971429764</v>
      </c>
      <c r="L787" s="13">
        <f t="shared" si="112"/>
        <v>-5.3177243525253902E-3</v>
      </c>
      <c r="M787" s="13">
        <f t="shared" si="116"/>
        <v>2.8278192289440382E-5</v>
      </c>
      <c r="N787" s="19">
        <f t="shared" si="113"/>
        <v>9.0805215189246864E-9</v>
      </c>
    </row>
    <row r="788" spans="1:14" x14ac:dyDescent="0.2">
      <c r="A788" s="5">
        <v>786</v>
      </c>
      <c r="B788" s="2" t="str">
        <f>'Исходные данные'!A1038</f>
        <v>31.01.2013</v>
      </c>
      <c r="C788" s="2">
        <f>'Исходные данные'!B1038</f>
        <v>881.38</v>
      </c>
      <c r="D788" s="6" t="str">
        <f>'Исходные данные'!A790</f>
        <v>31.01.2014</v>
      </c>
      <c r="E788" s="2">
        <f>'Исходные данные'!B790</f>
        <v>1073.99</v>
      </c>
      <c r="F788" s="13">
        <f t="shared" si="108"/>
        <v>1.2185323016179175</v>
      </c>
      <c r="G788" s="13">
        <f t="shared" si="109"/>
        <v>0.11115503164389325</v>
      </c>
      <c r="H788" s="13">
        <f t="shared" si="110"/>
        <v>3.20217688325967E-4</v>
      </c>
      <c r="I788" s="13">
        <f t="shared" si="114"/>
        <v>0.19764710306119357</v>
      </c>
      <c r="J788" s="19">
        <f t="shared" si="111"/>
        <v>6.3290098446579555E-5</v>
      </c>
      <c r="K788" s="13">
        <f t="shared" si="115"/>
        <v>1.0092702217817742</v>
      </c>
      <c r="L788" s="13">
        <f t="shared" si="112"/>
        <v>9.2275169948473224E-3</v>
      </c>
      <c r="M788" s="13">
        <f t="shared" si="116"/>
        <v>8.5147069890198246E-5</v>
      </c>
      <c r="N788" s="19">
        <f t="shared" si="113"/>
        <v>2.726559788796883E-8</v>
      </c>
    </row>
    <row r="789" spans="1:14" x14ac:dyDescent="0.2">
      <c r="A789" s="5">
        <v>787</v>
      </c>
      <c r="B789" s="2" t="str">
        <f>'Исходные данные'!A1039</f>
        <v>30.01.2013</v>
      </c>
      <c r="C789" s="2">
        <f>'Исходные данные'!B1039</f>
        <v>879.99</v>
      </c>
      <c r="D789" s="6" t="str">
        <f>'Исходные данные'!A791</f>
        <v>30.01.2014</v>
      </c>
      <c r="E789" s="2">
        <f>'Исходные данные'!B791</f>
        <v>1035.27</v>
      </c>
      <c r="F789" s="13">
        <f t="shared" si="108"/>
        <v>1.176456550642621</v>
      </c>
      <c r="G789" s="13">
        <f t="shared" si="109"/>
        <v>0.11084479282887988</v>
      </c>
      <c r="H789" s="13">
        <f t="shared" si="110"/>
        <v>3.1932394600316479E-4</v>
      </c>
      <c r="I789" s="13">
        <f t="shared" si="114"/>
        <v>0.16250699747281644</v>
      </c>
      <c r="J789" s="19">
        <f t="shared" si="111"/>
        <v>5.1892375686146076E-5</v>
      </c>
      <c r="K789" s="13">
        <f t="shared" si="115"/>
        <v>0.9744202613317412</v>
      </c>
      <c r="L789" s="13">
        <f t="shared" si="112"/>
        <v>-2.5912588593529712E-2</v>
      </c>
      <c r="M789" s="13">
        <f t="shared" si="116"/>
        <v>6.714622476175204E-4</v>
      </c>
      <c r="N789" s="19">
        <f t="shared" si="113"/>
        <v>2.1441397450138076E-7</v>
      </c>
    </row>
    <row r="790" spans="1:14" x14ac:dyDescent="0.2">
      <c r="A790" s="5">
        <v>788</v>
      </c>
      <c r="B790" s="2" t="str">
        <f>'Исходные данные'!A1040</f>
        <v>29.01.2013</v>
      </c>
      <c r="C790" s="2">
        <f>'Исходные данные'!B1040</f>
        <v>879.89</v>
      </c>
      <c r="D790" s="6" t="str">
        <f>'Исходные данные'!A792</f>
        <v>29.01.2014</v>
      </c>
      <c r="E790" s="2">
        <f>'Исходные данные'!B792</f>
        <v>1047.94</v>
      </c>
      <c r="F790" s="13">
        <f t="shared" si="108"/>
        <v>1.190989782813761</v>
      </c>
      <c r="G790" s="13">
        <f t="shared" si="109"/>
        <v>0.11053541990469409</v>
      </c>
      <c r="H790" s="13">
        <f t="shared" si="110"/>
        <v>3.1843269815636649E-4</v>
      </c>
      <c r="I790" s="13">
        <f t="shared" si="114"/>
        <v>0.17478471167453657</v>
      </c>
      <c r="J790" s="19">
        <f t="shared" si="111"/>
        <v>5.5657167335005254E-5</v>
      </c>
      <c r="K790" s="13">
        <f t="shared" si="115"/>
        <v>0.98645765946808683</v>
      </c>
      <c r="L790" s="13">
        <f t="shared" si="112"/>
        <v>-1.3634874391809588E-2</v>
      </c>
      <c r="M790" s="13">
        <f t="shared" si="116"/>
        <v>1.8590979968042181E-4</v>
      </c>
      <c r="N790" s="19">
        <f t="shared" si="113"/>
        <v>5.9199759125946322E-8</v>
      </c>
    </row>
    <row r="791" spans="1:14" x14ac:dyDescent="0.2">
      <c r="A791" s="5">
        <v>789</v>
      </c>
      <c r="B791" s="2" t="str">
        <f>'Исходные данные'!A1041</f>
        <v>28.01.2013</v>
      </c>
      <c r="C791" s="2">
        <f>'Исходные данные'!B1041</f>
        <v>874.44</v>
      </c>
      <c r="D791" s="6" t="str">
        <f>'Исходные данные'!A793</f>
        <v>28.01.2014</v>
      </c>
      <c r="E791" s="2">
        <f>'Исходные данные'!B793</f>
        <v>1051.2</v>
      </c>
      <c r="F791" s="13">
        <f t="shared" si="108"/>
        <v>1.2021407986825854</v>
      </c>
      <c r="G791" s="13">
        <f t="shared" si="109"/>
        <v>0.11022691045459469</v>
      </c>
      <c r="H791" s="13">
        <f t="shared" si="110"/>
        <v>3.1754393782337461E-4</v>
      </c>
      <c r="I791" s="13">
        <f t="shared" si="114"/>
        <v>0.18410396626015491</v>
      </c>
      <c r="J791" s="19">
        <f t="shared" si="111"/>
        <v>5.8461098415151288E-5</v>
      </c>
      <c r="K791" s="13">
        <f t="shared" si="115"/>
        <v>0.99569367909930828</v>
      </c>
      <c r="L791" s="13">
        <f t="shared" si="112"/>
        <v>-4.3156198061911986E-3</v>
      </c>
      <c r="M791" s="13">
        <f t="shared" si="116"/>
        <v>1.8624574311588785E-5</v>
      </c>
      <c r="N791" s="19">
        <f t="shared" si="113"/>
        <v>5.9141206671859689E-9</v>
      </c>
    </row>
    <row r="792" spans="1:14" x14ac:dyDescent="0.2">
      <c r="A792" s="5">
        <v>790</v>
      </c>
      <c r="B792" s="2" t="str">
        <f>'Исходные данные'!A1042</f>
        <v>25.01.2013</v>
      </c>
      <c r="C792" s="2">
        <f>'Исходные данные'!B1042</f>
        <v>873.11</v>
      </c>
      <c r="D792" s="6" t="str">
        <f>'Исходные данные'!A794</f>
        <v>27.01.2014</v>
      </c>
      <c r="E792" s="2">
        <f>'Исходные данные'!B794</f>
        <v>1047.5</v>
      </c>
      <c r="F792" s="13">
        <f t="shared" si="108"/>
        <v>1.1997342831945574</v>
      </c>
      <c r="G792" s="13">
        <f t="shared" si="109"/>
        <v>0.10991926206858575</v>
      </c>
      <c r="H792" s="13">
        <f t="shared" si="110"/>
        <v>3.1665765806142369E-4</v>
      </c>
      <c r="I792" s="13">
        <f t="shared" si="114"/>
        <v>0.18210010160336179</v>
      </c>
      <c r="J792" s="19">
        <f t="shared" si="111"/>
        <v>5.7663391706467846E-5</v>
      </c>
      <c r="K792" s="13">
        <f t="shared" si="115"/>
        <v>0.99370044148295755</v>
      </c>
      <c r="L792" s="13">
        <f t="shared" si="112"/>
        <v>-6.3194844629843334E-3</v>
      </c>
      <c r="M792" s="13">
        <f t="shared" si="116"/>
        <v>3.9935883877898962E-5</v>
      </c>
      <c r="N792" s="19">
        <f t="shared" si="113"/>
        <v>1.2646003461388452E-8</v>
      </c>
    </row>
    <row r="793" spans="1:14" x14ac:dyDescent="0.2">
      <c r="A793" s="5">
        <v>791</v>
      </c>
      <c r="B793" s="2" t="str">
        <f>'Исходные данные'!A1043</f>
        <v>24.01.2013</v>
      </c>
      <c r="C793" s="2">
        <f>'Исходные данные'!B1043</f>
        <v>871.08</v>
      </c>
      <c r="D793" s="6" t="str">
        <f>'Исходные данные'!A795</f>
        <v>24.01.2014</v>
      </c>
      <c r="E793" s="2">
        <f>'Исходные данные'!B795</f>
        <v>1061.47</v>
      </c>
      <c r="F793" s="13">
        <f t="shared" si="108"/>
        <v>1.2185677549708407</v>
      </c>
      <c r="G793" s="13">
        <f t="shared" si="109"/>
        <v>0.1096124723433977</v>
      </c>
      <c r="H793" s="13">
        <f t="shared" si="110"/>
        <v>3.1577385194712557E-4</v>
      </c>
      <c r="I793" s="13">
        <f t="shared" si="114"/>
        <v>0.19767619776563941</v>
      </c>
      <c r="J793" s="19">
        <f t="shared" si="111"/>
        <v>6.2420974406717736E-5</v>
      </c>
      <c r="K793" s="13">
        <f t="shared" si="115"/>
        <v>1.0092995866277616</v>
      </c>
      <c r="L793" s="13">
        <f t="shared" si="112"/>
        <v>9.2566116992932254E-3</v>
      </c>
      <c r="M793" s="13">
        <f t="shared" si="116"/>
        <v>8.5684860151494303E-5</v>
      </c>
      <c r="N793" s="19">
        <f t="shared" si="113"/>
        <v>2.7057038343588123E-8</v>
      </c>
    </row>
    <row r="794" spans="1:14" x14ac:dyDescent="0.2">
      <c r="A794" s="5">
        <v>792</v>
      </c>
      <c r="B794" s="2" t="str">
        <f>'Исходные данные'!A1044</f>
        <v>23.01.2013</v>
      </c>
      <c r="C794" s="2">
        <f>'Исходные данные'!B1044</f>
        <v>871.68</v>
      </c>
      <c r="D794" s="6" t="str">
        <f>'Исходные данные'!A796</f>
        <v>23.01.2014</v>
      </c>
      <c r="E794" s="2">
        <f>'Исходные данные'!B796</f>
        <v>1060.48</v>
      </c>
      <c r="F794" s="13">
        <f t="shared" si="108"/>
        <v>1.2165932452276065</v>
      </c>
      <c r="G794" s="13">
        <f t="shared" si="109"/>
        <v>0.10930653888246858</v>
      </c>
      <c r="H794" s="13">
        <f t="shared" si="110"/>
        <v>3.148925125764155E-4</v>
      </c>
      <c r="I794" s="13">
        <f t="shared" si="114"/>
        <v>0.19605453071710524</v>
      </c>
      <c r="J794" s="19">
        <f t="shared" si="111"/>
        <v>6.1736103779499297E-5</v>
      </c>
      <c r="K794" s="13">
        <f t="shared" si="115"/>
        <v>1.0076641651589846</v>
      </c>
      <c r="L794" s="13">
        <f t="shared" si="112"/>
        <v>7.6349446507590754E-3</v>
      </c>
      <c r="M794" s="13">
        <f t="shared" si="116"/>
        <v>5.8292379820156341E-5</v>
      </c>
      <c r="N794" s="19">
        <f t="shared" si="113"/>
        <v>1.835583394562777E-8</v>
      </c>
    </row>
    <row r="795" spans="1:14" x14ac:dyDescent="0.2">
      <c r="A795" s="5">
        <v>793</v>
      </c>
      <c r="B795" s="2" t="str">
        <f>'Исходные данные'!A1045</f>
        <v>22.01.2013</v>
      </c>
      <c r="C795" s="2">
        <f>'Исходные данные'!B1045</f>
        <v>867.51</v>
      </c>
      <c r="D795" s="6" t="str">
        <f>'Исходные данные'!A797</f>
        <v>22.01.2014</v>
      </c>
      <c r="E795" s="2">
        <f>'Исходные данные'!B797</f>
        <v>1055.9100000000001</v>
      </c>
      <c r="F795" s="13">
        <f t="shared" si="108"/>
        <v>1.2171732890687139</v>
      </c>
      <c r="G795" s="13">
        <f t="shared" si="109"/>
        <v>0.10900145929592543</v>
      </c>
      <c r="H795" s="13">
        <f t="shared" si="110"/>
        <v>3.1401363306449864E-4</v>
      </c>
      <c r="I795" s="13">
        <f t="shared" si="114"/>
        <v>0.19653119422933299</v>
      </c>
      <c r="J795" s="19">
        <f t="shared" si="111"/>
        <v>6.1713474310457484E-5</v>
      </c>
      <c r="K795" s="13">
        <f t="shared" si="115"/>
        <v>1.0081445963920184</v>
      </c>
      <c r="L795" s="13">
        <f t="shared" si="112"/>
        <v>8.1116081629868907E-3</v>
      </c>
      <c r="M795" s="13">
        <f t="shared" si="116"/>
        <v>6.5798186989837388E-5</v>
      </c>
      <c r="N795" s="19">
        <f t="shared" si="113"/>
        <v>2.0661527745736067E-8</v>
      </c>
    </row>
    <row r="796" spans="1:14" x14ac:dyDescent="0.2">
      <c r="A796" s="5">
        <v>794</v>
      </c>
      <c r="B796" s="2" t="str">
        <f>'Исходные данные'!A1046</f>
        <v>21.01.2013</v>
      </c>
      <c r="C796" s="2">
        <f>'Исходные данные'!B1046</f>
        <v>875.42</v>
      </c>
      <c r="D796" s="6" t="str">
        <f>'Исходные данные'!A798</f>
        <v>21.01.2014</v>
      </c>
      <c r="E796" s="2">
        <f>'Исходные данные'!B798</f>
        <v>1042.6099999999999</v>
      </c>
      <c r="F796" s="13">
        <f t="shared" si="108"/>
        <v>1.190982614059537</v>
      </c>
      <c r="G796" s="13">
        <f t="shared" si="109"/>
        <v>0.10869723120056549</v>
      </c>
      <c r="H796" s="13">
        <f t="shared" si="110"/>
        <v>3.1313720654579567E-4</v>
      </c>
      <c r="I796" s="13">
        <f t="shared" si="114"/>
        <v>0.17477869249964315</v>
      </c>
      <c r="J796" s="19">
        <f t="shared" si="111"/>
        <v>5.4729711533064867E-5</v>
      </c>
      <c r="K796" s="13">
        <f t="shared" si="115"/>
        <v>0.98645172182477947</v>
      </c>
      <c r="L796" s="13">
        <f t="shared" si="112"/>
        <v>-1.3640893566702953E-2</v>
      </c>
      <c r="M796" s="13">
        <f t="shared" si="116"/>
        <v>1.8607397729811494E-4</v>
      </c>
      <c r="N796" s="19">
        <f t="shared" si="113"/>
        <v>5.8266685461997515E-8</v>
      </c>
    </row>
    <row r="797" spans="1:14" x14ac:dyDescent="0.2">
      <c r="A797" s="5">
        <v>795</v>
      </c>
      <c r="B797" s="2" t="str">
        <f>'Исходные данные'!A1047</f>
        <v>18.01.2013</v>
      </c>
      <c r="C797" s="2">
        <f>'Исходные данные'!B1047</f>
        <v>875.14</v>
      </c>
      <c r="D797" s="6" t="str">
        <f>'Исходные данные'!A799</f>
        <v>20.01.2014</v>
      </c>
      <c r="E797" s="2">
        <f>'Исходные данные'!B799</f>
        <v>1036.3599999999999</v>
      </c>
      <c r="F797" s="13">
        <f t="shared" si="108"/>
        <v>1.1842219530589391</v>
      </c>
      <c r="G797" s="13">
        <f t="shared" si="109"/>
        <v>0.10839385221983762</v>
      </c>
      <c r="H797" s="13">
        <f t="shared" si="110"/>
        <v>3.1226322617388958E-4</v>
      </c>
      <c r="I797" s="13">
        <f t="shared" si="114"/>
        <v>0.16908597924715105</v>
      </c>
      <c r="J797" s="19">
        <f t="shared" si="111"/>
        <v>5.279933338048673E-5</v>
      </c>
      <c r="K797" s="13">
        <f t="shared" si="115"/>
        <v>0.98085208871008467</v>
      </c>
      <c r="L797" s="13">
        <f t="shared" si="112"/>
        <v>-1.9333606819195152E-2</v>
      </c>
      <c r="M797" s="13">
        <f t="shared" si="116"/>
        <v>3.7378835263922501E-4</v>
      </c>
      <c r="N797" s="19">
        <f t="shared" si="113"/>
        <v>1.1672035690134791E-7</v>
      </c>
    </row>
    <row r="798" spans="1:14" x14ac:dyDescent="0.2">
      <c r="A798" s="5">
        <v>796</v>
      </c>
      <c r="B798" s="2" t="str">
        <f>'Исходные данные'!A1048</f>
        <v>17.01.2013</v>
      </c>
      <c r="C798" s="2">
        <f>'Исходные данные'!B1048</f>
        <v>867.08</v>
      </c>
      <c r="D798" s="6" t="str">
        <f>'Исходные данные'!A800</f>
        <v>17.01.2014</v>
      </c>
      <c r="E798" s="2">
        <f>'Исходные данные'!B800</f>
        <v>1041.6099999999999</v>
      </c>
      <c r="F798" s="13">
        <f t="shared" si="108"/>
        <v>1.2012847718780273</v>
      </c>
      <c r="G798" s="13">
        <f t="shared" si="109"/>
        <v>0.10809131998382382</v>
      </c>
      <c r="H798" s="13">
        <f t="shared" si="110"/>
        <v>3.1139168512147203E-4</v>
      </c>
      <c r="I798" s="13">
        <f t="shared" si="114"/>
        <v>0.18339162729593558</v>
      </c>
      <c r="J798" s="19">
        <f t="shared" si="111"/>
        <v>5.7106627860850332E-5</v>
      </c>
      <c r="K798" s="13">
        <f t="shared" si="115"/>
        <v>0.99498466025611432</v>
      </c>
      <c r="L798" s="13">
        <f t="shared" si="112"/>
        <v>-5.0279587704106085E-3</v>
      </c>
      <c r="M798" s="13">
        <f t="shared" si="116"/>
        <v>2.5280369396947823E-5</v>
      </c>
      <c r="N798" s="19">
        <f t="shared" si="113"/>
        <v>7.8720968270088751E-9</v>
      </c>
    </row>
    <row r="799" spans="1:14" x14ac:dyDescent="0.2">
      <c r="A799" s="5">
        <v>797</v>
      </c>
      <c r="B799" s="2" t="str">
        <f>'Исходные данные'!A1049</f>
        <v>16.01.2013</v>
      </c>
      <c r="C799" s="2">
        <f>'Исходные данные'!B1049</f>
        <v>861.99</v>
      </c>
      <c r="D799" s="6" t="str">
        <f>'Исходные данные'!A801</f>
        <v>16.01.2014</v>
      </c>
      <c r="E799" s="2">
        <f>'Исходные данные'!B801</f>
        <v>1040.18</v>
      </c>
      <c r="F799" s="13">
        <f t="shared" si="108"/>
        <v>1.206719335491131</v>
      </c>
      <c r="G799" s="13">
        <f t="shared" si="109"/>
        <v>0.10778963212922042</v>
      </c>
      <c r="H799" s="13">
        <f t="shared" si="110"/>
        <v>3.1052257658028951E-4</v>
      </c>
      <c r="I799" s="13">
        <f t="shared" si="114"/>
        <v>0.18790538441408502</v>
      </c>
      <c r="J799" s="19">
        <f t="shared" si="111"/>
        <v>5.8348864121571455E-5</v>
      </c>
      <c r="K799" s="13">
        <f t="shared" si="115"/>
        <v>0.99948593052675194</v>
      </c>
      <c r="L799" s="13">
        <f t="shared" si="112"/>
        <v>-5.1420165226112537E-4</v>
      </c>
      <c r="M799" s="13">
        <f t="shared" si="116"/>
        <v>2.6440333918795566E-7</v>
      </c>
      <c r="N799" s="19">
        <f t="shared" si="113"/>
        <v>8.2103206141076231E-11</v>
      </c>
    </row>
    <row r="800" spans="1:14" x14ac:dyDescent="0.2">
      <c r="A800" s="5">
        <v>798</v>
      </c>
      <c r="B800" s="2" t="str">
        <f>'Исходные данные'!A1050</f>
        <v>15.01.2013</v>
      </c>
      <c r="C800" s="2">
        <f>'Исходные данные'!B1050</f>
        <v>864.31</v>
      </c>
      <c r="D800" s="6" t="str">
        <f>'Исходные данные'!A802</f>
        <v>15.01.2014</v>
      </c>
      <c r="E800" s="2">
        <f>'Исходные данные'!B802</f>
        <v>1028.45</v>
      </c>
      <c r="F800" s="13">
        <f t="shared" si="108"/>
        <v>1.1899087133088824</v>
      </c>
      <c r="G800" s="13">
        <f t="shared" si="109"/>
        <v>0.1074887862993202</v>
      </c>
      <c r="H800" s="13">
        <f t="shared" si="110"/>
        <v>3.0965589376109165E-4</v>
      </c>
      <c r="I800" s="13">
        <f t="shared" si="114"/>
        <v>0.17387659267581915</v>
      </c>
      <c r="J800" s="19">
        <f t="shared" si="111"/>
        <v>5.3841911709164058E-5</v>
      </c>
      <c r="K800" s="13">
        <f t="shared" si="115"/>
        <v>0.98556224515900237</v>
      </c>
      <c r="L800" s="13">
        <f t="shared" si="112"/>
        <v>-1.4542993390526948E-2</v>
      </c>
      <c r="M800" s="13">
        <f t="shared" si="116"/>
        <v>2.1149865675690723E-4</v>
      </c>
      <c r="N800" s="19">
        <f t="shared" si="113"/>
        <v>6.5491805587330458E-8</v>
      </c>
    </row>
    <row r="801" spans="1:14" x14ac:dyDescent="0.2">
      <c r="A801" s="5">
        <v>799</v>
      </c>
      <c r="B801" s="2" t="str">
        <f>'Исходные данные'!A1051</f>
        <v>14.01.2013</v>
      </c>
      <c r="C801" s="2">
        <f>'Исходные данные'!B1051</f>
        <v>865.71</v>
      </c>
      <c r="D801" s="6" t="str">
        <f>'Исходные данные'!A803</f>
        <v>14.01.2014</v>
      </c>
      <c r="E801" s="2">
        <f>'Исходные данные'!B803</f>
        <v>1005.96</v>
      </c>
      <c r="F801" s="13">
        <f t="shared" si="108"/>
        <v>1.1620057525037253</v>
      </c>
      <c r="G801" s="13">
        <f t="shared" si="109"/>
        <v>0.10718878014399327</v>
      </c>
      <c r="H801" s="13">
        <f t="shared" si="110"/>
        <v>3.0879162989357625E-4</v>
      </c>
      <c r="I801" s="13">
        <f t="shared" si="114"/>
        <v>0.15014760893702275</v>
      </c>
      <c r="J801" s="19">
        <f t="shared" si="111"/>
        <v>4.6364324888286554E-5</v>
      </c>
      <c r="K801" s="13">
        <f t="shared" si="115"/>
        <v>0.96245114059263415</v>
      </c>
      <c r="L801" s="13">
        <f t="shared" si="112"/>
        <v>-3.8271977129323349E-2</v>
      </c>
      <c r="M801" s="13">
        <f t="shared" si="116"/>
        <v>1.4647442333874411E-3</v>
      </c>
      <c r="N801" s="19">
        <f t="shared" si="113"/>
        <v>4.5230075920492479E-7</v>
      </c>
    </row>
    <row r="802" spans="1:14" x14ac:dyDescent="0.2">
      <c r="A802" s="5">
        <v>800</v>
      </c>
      <c r="B802" s="2" t="str">
        <f>'Исходные данные'!A1052</f>
        <v>11.01.2013</v>
      </c>
      <c r="C802" s="2">
        <f>'Исходные данные'!B1052</f>
        <v>858.66</v>
      </c>
      <c r="D802" s="6" t="str">
        <f>'Исходные данные'!A804</f>
        <v>13.01.2014</v>
      </c>
      <c r="E802" s="2">
        <f>'Исходные данные'!B804</f>
        <v>1021.42</v>
      </c>
      <c r="F802" s="13">
        <f t="shared" si="108"/>
        <v>1.1895511611114993</v>
      </c>
      <c r="G802" s="13">
        <f t="shared" si="109"/>
        <v>0.10688961131966927</v>
      </c>
      <c r="H802" s="13">
        <f t="shared" si="110"/>
        <v>3.0792977822633784E-4</v>
      </c>
      <c r="I802" s="13">
        <f t="shared" si="114"/>
        <v>0.17357606043829921</v>
      </c>
      <c r="J802" s="19">
        <f t="shared" si="111"/>
        <v>5.3449237796166888E-5</v>
      </c>
      <c r="K802" s="13">
        <f t="shared" si="115"/>
        <v>0.9852660964355977</v>
      </c>
      <c r="L802" s="13">
        <f t="shared" si="112"/>
        <v>-1.4843525628046989E-2</v>
      </c>
      <c r="M802" s="13">
        <f t="shared" si="116"/>
        <v>2.2033025307048441E-4</v>
      </c>
      <c r="N802" s="19">
        <f t="shared" si="113"/>
        <v>6.7846245964547161E-8</v>
      </c>
    </row>
    <row r="803" spans="1:14" x14ac:dyDescent="0.2">
      <c r="A803" s="5">
        <v>801</v>
      </c>
      <c r="B803" s="2" t="str">
        <f>'Исходные данные'!A1053</f>
        <v>10.01.2013</v>
      </c>
      <c r="C803" s="2">
        <f>'Исходные данные'!B1053</f>
        <v>860.48</v>
      </c>
      <c r="D803" s="6" t="str">
        <f>'Исходные данные'!A805</f>
        <v>10.01.2014</v>
      </c>
      <c r="E803" s="2">
        <f>'Исходные данные'!B805</f>
        <v>1016.78</v>
      </c>
      <c r="F803" s="13">
        <f t="shared" si="108"/>
        <v>1.1816428040163629</v>
      </c>
      <c r="G803" s="13">
        <f t="shared" si="109"/>
        <v>0.10659127748931876</v>
      </c>
      <c r="H803" s="13">
        <f t="shared" si="110"/>
        <v>3.0707033202681419E-4</v>
      </c>
      <c r="I803" s="13">
        <f t="shared" si="114"/>
        <v>0.166905677049762</v>
      </c>
      <c r="J803" s="19">
        <f t="shared" si="111"/>
        <v>5.1251781668830636E-5</v>
      </c>
      <c r="K803" s="13">
        <f t="shared" si="115"/>
        <v>0.97871586439928648</v>
      </c>
      <c r="L803" s="13">
        <f t="shared" si="112"/>
        <v>-2.1513909016584162E-2</v>
      </c>
      <c r="M803" s="13">
        <f t="shared" si="116"/>
        <v>4.6284828117385652E-4</v>
      </c>
      <c r="N803" s="19">
        <f t="shared" si="113"/>
        <v>1.4212697537809637E-7</v>
      </c>
    </row>
    <row r="804" spans="1:14" x14ac:dyDescent="0.2">
      <c r="A804" s="5">
        <v>802</v>
      </c>
      <c r="B804" s="2" t="str">
        <f>'Исходные данные'!A1054</f>
        <v>09.01.2013</v>
      </c>
      <c r="C804" s="2">
        <f>'Исходные данные'!B1054</f>
        <v>858.61</v>
      </c>
      <c r="D804" s="6" t="str">
        <f>'Исходные данные'!A806</f>
        <v>09.01.2014</v>
      </c>
      <c r="E804" s="2">
        <f>'Исходные данные'!B806</f>
        <v>1005.38</v>
      </c>
      <c r="F804" s="13">
        <f t="shared" si="108"/>
        <v>1.1709390759483351</v>
      </c>
      <c r="G804" s="13">
        <f t="shared" si="109"/>
        <v>0.10629377632243509</v>
      </c>
      <c r="H804" s="13">
        <f t="shared" si="110"/>
        <v>3.0621328458123412E-4</v>
      </c>
      <c r="I804" s="13">
        <f t="shared" si="114"/>
        <v>0.15780605589091848</v>
      </c>
      <c r="J804" s="19">
        <f t="shared" si="111"/>
        <v>4.8322310701167955E-5</v>
      </c>
      <c r="K804" s="13">
        <f t="shared" si="115"/>
        <v>0.96985031853992232</v>
      </c>
      <c r="L804" s="13">
        <f t="shared" si="112"/>
        <v>-3.06135301754277E-2</v>
      </c>
      <c r="M804" s="13">
        <f t="shared" si="116"/>
        <v>9.3718822980181553E-4</v>
      </c>
      <c r="N804" s="19">
        <f t="shared" si="113"/>
        <v>2.8697948611848639E-7</v>
      </c>
    </row>
    <row r="805" spans="1:14" x14ac:dyDescent="0.2">
      <c r="A805" s="5">
        <v>803</v>
      </c>
      <c r="B805" s="2" t="str">
        <f>'Исходные данные'!A1055</f>
        <v>29.12.2012</v>
      </c>
      <c r="C805" s="2">
        <f>'Исходные данные'!B1055</f>
        <v>839.14</v>
      </c>
      <c r="D805" s="6" t="str">
        <f>'Исходные данные'!A807</f>
        <v>31.12.2013</v>
      </c>
      <c r="E805" s="2">
        <f>'Исходные данные'!B807</f>
        <v>1008.46</v>
      </c>
      <c r="F805" s="13">
        <f t="shared" si="108"/>
        <v>1.2017780108206022</v>
      </c>
      <c r="G805" s="13">
        <f t="shared" si="109"/>
        <v>0.10599710549501624</v>
      </c>
      <c r="H805" s="13">
        <f t="shared" si="110"/>
        <v>3.053586291945652E-4</v>
      </c>
      <c r="I805" s="13">
        <f t="shared" si="114"/>
        <v>0.18380213587944219</v>
      </c>
      <c r="J805" s="19">
        <f t="shared" si="111"/>
        <v>5.6125568255179676E-5</v>
      </c>
      <c r="K805" s="13">
        <f t="shared" si="115"/>
        <v>0.99539319384714275</v>
      </c>
      <c r="L805" s="13">
        <f t="shared" si="112"/>
        <v>-4.6174501869039068E-3</v>
      </c>
      <c r="M805" s="13">
        <f t="shared" si="116"/>
        <v>2.1320846228537882E-5</v>
      </c>
      <c r="N805" s="19">
        <f t="shared" si="113"/>
        <v>6.5105043776144432E-9</v>
      </c>
    </row>
    <row r="806" spans="1:14" x14ac:dyDescent="0.2">
      <c r="A806" s="5">
        <v>804</v>
      </c>
      <c r="B806" s="2" t="str">
        <f>'Исходные данные'!A1056</f>
        <v>28.12.2012</v>
      </c>
      <c r="C806" s="2">
        <f>'Исходные данные'!B1056</f>
        <v>839.16</v>
      </c>
      <c r="D806" s="6" t="str">
        <f>'Исходные данные'!A808</f>
        <v>30.12.2013</v>
      </c>
      <c r="E806" s="2">
        <f>'Исходные данные'!B808</f>
        <v>1006.93</v>
      </c>
      <c r="F806" s="13">
        <f t="shared" si="108"/>
        <v>1.1999261165927833</v>
      </c>
      <c r="G806" s="13">
        <f t="shared" si="109"/>
        <v>0.10570126268954635</v>
      </c>
      <c r="H806" s="13">
        <f t="shared" si="110"/>
        <v>3.0450635919046011E-4</v>
      </c>
      <c r="I806" s="13">
        <f t="shared" si="114"/>
        <v>0.18225998539246083</v>
      </c>
      <c r="J806" s="19">
        <f t="shared" si="111"/>
        <v>5.549932457796469E-5</v>
      </c>
      <c r="K806" s="13">
        <f t="shared" si="115"/>
        <v>0.99385933077634392</v>
      </c>
      <c r="L806" s="13">
        <f t="shared" si="112"/>
        <v>-6.159600673885276E-3</v>
      </c>
      <c r="M806" s="13">
        <f t="shared" si="116"/>
        <v>3.7940680461726556E-5</v>
      </c>
      <c r="N806" s="19">
        <f t="shared" si="113"/>
        <v>1.1553178472608978E-8</v>
      </c>
    </row>
    <row r="807" spans="1:14" x14ac:dyDescent="0.2">
      <c r="A807" s="5">
        <v>805</v>
      </c>
      <c r="B807" s="2" t="str">
        <f>'Исходные данные'!A1057</f>
        <v>27.12.2012</v>
      </c>
      <c r="C807" s="2">
        <f>'Исходные данные'!B1057</f>
        <v>838.95</v>
      </c>
      <c r="D807" s="6" t="str">
        <f>'Исходные данные'!A809</f>
        <v>27.12.2013</v>
      </c>
      <c r="E807" s="2">
        <f>'Исходные данные'!B809</f>
        <v>1010.92</v>
      </c>
      <c r="F807" s="13">
        <f t="shared" si="108"/>
        <v>1.2049824184993145</v>
      </c>
      <c r="G807" s="13">
        <f t="shared" si="109"/>
        <v>0.10540624559497808</v>
      </c>
      <c r="H807" s="13">
        <f t="shared" si="110"/>
        <v>3.036564679112066E-4</v>
      </c>
      <c r="I807" s="13">
        <f t="shared" si="114"/>
        <v>0.18646497637917617</v>
      </c>
      <c r="J807" s="19">
        <f t="shared" si="111"/>
        <v>5.6621296116447205E-5</v>
      </c>
      <c r="K807" s="13">
        <f t="shared" si="115"/>
        <v>0.99804729931835512</v>
      </c>
      <c r="L807" s="13">
        <f t="shared" si="112"/>
        <v>-1.9546096871700062E-3</v>
      </c>
      <c r="M807" s="13">
        <f t="shared" si="116"/>
        <v>3.8204990291783901E-6</v>
      </c>
      <c r="N807" s="19">
        <f t="shared" si="113"/>
        <v>1.1601192408585037E-9</v>
      </c>
    </row>
    <row r="808" spans="1:14" x14ac:dyDescent="0.2">
      <c r="A808" s="5">
        <v>806</v>
      </c>
      <c r="B808" s="2" t="str">
        <f>'Исходные данные'!A1058</f>
        <v>26.12.2012</v>
      </c>
      <c r="C808" s="2">
        <f>'Исходные данные'!B1058</f>
        <v>832.87</v>
      </c>
      <c r="D808" s="6" t="str">
        <f>'Исходные данные'!A810</f>
        <v>26.12.2013</v>
      </c>
      <c r="E808" s="2">
        <f>'Исходные данные'!B810</f>
        <v>1006.98</v>
      </c>
      <c r="F808" s="13">
        <f t="shared" si="108"/>
        <v>1.2090482308163339</v>
      </c>
      <c r="G808" s="13">
        <f t="shared" si="109"/>
        <v>0.10511205190671434</v>
      </c>
      <c r="H808" s="13">
        <f t="shared" si="110"/>
        <v>3.0280894871767414E-4</v>
      </c>
      <c r="I808" s="13">
        <f t="shared" si="114"/>
        <v>0.18983346398527762</v>
      </c>
      <c r="J808" s="19">
        <f t="shared" si="111"/>
        <v>5.7483271660816372E-5</v>
      </c>
      <c r="K808" s="13">
        <f t="shared" si="115"/>
        <v>1.0014148779155518</v>
      </c>
      <c r="L808" s="13">
        <f t="shared" si="112"/>
        <v>1.413877918931504E-3</v>
      </c>
      <c r="M808" s="13">
        <f t="shared" si="116"/>
        <v>1.9990507696423988E-6</v>
      </c>
      <c r="N808" s="19">
        <f t="shared" si="113"/>
        <v>6.0533046198867216E-10</v>
      </c>
    </row>
    <row r="809" spans="1:14" x14ac:dyDescent="0.2">
      <c r="A809" s="5">
        <v>807</v>
      </c>
      <c r="B809" s="2" t="str">
        <f>'Исходные данные'!A1059</f>
        <v>25.12.2012</v>
      </c>
      <c r="C809" s="2">
        <f>'Исходные данные'!B1059</f>
        <v>832.1</v>
      </c>
      <c r="D809" s="6" t="str">
        <f>'Исходные данные'!A811</f>
        <v>25.12.2013</v>
      </c>
      <c r="E809" s="2">
        <f>'Исходные данные'!B811</f>
        <v>1006.41</v>
      </c>
      <c r="F809" s="13">
        <f t="shared" si="108"/>
        <v>1.2094820334094458</v>
      </c>
      <c r="G809" s="13">
        <f t="shared" si="109"/>
        <v>0.10481867932659007</v>
      </c>
      <c r="H809" s="13">
        <f t="shared" si="110"/>
        <v>3.019637949892619E-4</v>
      </c>
      <c r="I809" s="13">
        <f t="shared" si="114"/>
        <v>0.19019219639742121</v>
      </c>
      <c r="J809" s="19">
        <f t="shared" si="111"/>
        <v>5.7431157401508337E-5</v>
      </c>
      <c r="K809" s="13">
        <f t="shared" si="115"/>
        <v>1.00177418233348</v>
      </c>
      <c r="L809" s="13">
        <f t="shared" si="112"/>
        <v>1.7726103310751063E-3</v>
      </c>
      <c r="M809" s="13">
        <f t="shared" si="116"/>
        <v>3.142147385834597E-6</v>
      </c>
      <c r="N809" s="19">
        <f t="shared" si="113"/>
        <v>9.4881474904220345E-10</v>
      </c>
    </row>
    <row r="810" spans="1:14" x14ac:dyDescent="0.2">
      <c r="A810" s="5">
        <v>808</v>
      </c>
      <c r="B810" s="2" t="str">
        <f>'Исходные данные'!A1060</f>
        <v>24.12.2012</v>
      </c>
      <c r="C810" s="2">
        <f>'Исходные данные'!B1060</f>
        <v>834.29</v>
      </c>
      <c r="D810" s="6" t="str">
        <f>'Исходные данные'!A812</f>
        <v>24.12.2013</v>
      </c>
      <c r="E810" s="2">
        <f>'Исходные данные'!B812</f>
        <v>1015.87</v>
      </c>
      <c r="F810" s="13">
        <f t="shared" si="108"/>
        <v>1.2176461422287215</v>
      </c>
      <c r="G810" s="13">
        <f t="shared" si="109"/>
        <v>0.10452612556285466</v>
      </c>
      <c r="H810" s="13">
        <f t="shared" si="110"/>
        <v>3.0112100012384782E-4</v>
      </c>
      <c r="I810" s="13">
        <f t="shared" si="114"/>
        <v>0.19691960345580298</v>
      </c>
      <c r="J810" s="19">
        <f t="shared" si="111"/>
        <v>5.9296627936602912E-5</v>
      </c>
      <c r="K810" s="13">
        <f t="shared" si="115"/>
        <v>1.0085362451099369</v>
      </c>
      <c r="L810" s="13">
        <f t="shared" si="112"/>
        <v>8.5000173894568282E-3</v>
      </c>
      <c r="M810" s="13">
        <f t="shared" si="116"/>
        <v>7.2250295621070396E-5</v>
      </c>
      <c r="N810" s="19">
        <f t="shared" si="113"/>
        <v>2.1756081276660382E-8</v>
      </c>
    </row>
    <row r="811" spans="1:14" x14ac:dyDescent="0.2">
      <c r="A811" s="5">
        <v>809</v>
      </c>
      <c r="B811" s="2" t="str">
        <f>'Исходные данные'!A1061</f>
        <v>21.12.2012</v>
      </c>
      <c r="C811" s="2">
        <f>'Исходные данные'!B1061</f>
        <v>840.21</v>
      </c>
      <c r="D811" s="6" t="str">
        <f>'Исходные данные'!A813</f>
        <v>23.12.2013</v>
      </c>
      <c r="E811" s="2">
        <f>'Исходные данные'!B813</f>
        <v>1005.97</v>
      </c>
      <c r="F811" s="13">
        <f t="shared" si="108"/>
        <v>1.1972840123302508</v>
      </c>
      <c r="G811" s="13">
        <f t="shared" si="109"/>
        <v>0.10423438833015387</v>
      </c>
      <c r="H811" s="13">
        <f t="shared" si="110"/>
        <v>3.0028055753773667E-4</v>
      </c>
      <c r="I811" s="13">
        <f t="shared" si="114"/>
        <v>0.1800556685489022</v>
      </c>
      <c r="J811" s="19">
        <f t="shared" si="111"/>
        <v>5.4067216539694273E-5</v>
      </c>
      <c r="K811" s="13">
        <f t="shared" si="115"/>
        <v>0.99167096272776933</v>
      </c>
      <c r="L811" s="13">
        <f t="shared" si="112"/>
        <v>-8.3639175174439265E-3</v>
      </c>
      <c r="M811" s="13">
        <f t="shared" si="116"/>
        <v>6.995511623860349E-5</v>
      </c>
      <c r="N811" s="19">
        <f t="shared" si="113"/>
        <v>2.1006161306745032E-8</v>
      </c>
    </row>
    <row r="812" spans="1:14" x14ac:dyDescent="0.2">
      <c r="A812" s="5">
        <v>810</v>
      </c>
      <c r="B812" s="2" t="str">
        <f>'Исходные данные'!A1062</f>
        <v>20.12.2012</v>
      </c>
      <c r="C812" s="2">
        <f>'Исходные данные'!B1062</f>
        <v>842.45</v>
      </c>
      <c r="D812" s="6" t="str">
        <f>'Исходные данные'!A814</f>
        <v>20.12.2013</v>
      </c>
      <c r="E812" s="2">
        <f>'Исходные данные'!B814</f>
        <v>998.73</v>
      </c>
      <c r="F812" s="13">
        <f t="shared" si="108"/>
        <v>1.1855065582527153</v>
      </c>
      <c r="G812" s="13">
        <f t="shared" si="109"/>
        <v>0.10394346534951192</v>
      </c>
      <c r="H812" s="13">
        <f t="shared" si="110"/>
        <v>2.9944246066560839E-4</v>
      </c>
      <c r="I812" s="13">
        <f t="shared" si="114"/>
        <v>0.17017015856429746</v>
      </c>
      <c r="J812" s="19">
        <f t="shared" si="111"/>
        <v>5.0956171012349983E-5</v>
      </c>
      <c r="K812" s="13">
        <f t="shared" si="115"/>
        <v>0.98191608493497196</v>
      </c>
      <c r="L812" s="13">
        <f t="shared" si="112"/>
        <v>-1.8249427502048658E-2</v>
      </c>
      <c r="M812" s="13">
        <f t="shared" si="116"/>
        <v>3.3304160415252587E-4</v>
      </c>
      <c r="N812" s="19">
        <f t="shared" si="113"/>
        <v>9.9726797451453852E-8</v>
      </c>
    </row>
    <row r="813" spans="1:14" x14ac:dyDescent="0.2">
      <c r="A813" s="5">
        <v>811</v>
      </c>
      <c r="B813" s="2" t="str">
        <f>'Исходные данные'!A1063</f>
        <v>19.12.2012</v>
      </c>
      <c r="C813" s="2">
        <f>'Исходные данные'!B1063</f>
        <v>843.13</v>
      </c>
      <c r="D813" s="6" t="str">
        <f>'Исходные данные'!A815</f>
        <v>19.12.2013</v>
      </c>
      <c r="E813" s="2">
        <f>'Исходные данные'!B815</f>
        <v>1001.19</v>
      </c>
      <c r="F813" s="13">
        <f t="shared" si="108"/>
        <v>1.1874681247257244</v>
      </c>
      <c r="G813" s="13">
        <f t="shared" si="109"/>
        <v>0.10365335434831387</v>
      </c>
      <c r="H813" s="13">
        <f t="shared" si="110"/>
        <v>2.9860670296046743E-4</v>
      </c>
      <c r="I813" s="13">
        <f t="shared" si="114"/>
        <v>0.17182341423016517</v>
      </c>
      <c r="J813" s="19">
        <f t="shared" si="111"/>
        <v>5.1307623214680283E-5</v>
      </c>
      <c r="K813" s="13">
        <f t="shared" si="115"/>
        <v>0.98354078591879068</v>
      </c>
      <c r="L813" s="13">
        <f t="shared" si="112"/>
        <v>-1.6596171836180958E-2</v>
      </c>
      <c r="M813" s="13">
        <f t="shared" si="116"/>
        <v>2.7543291961604232E-4</v>
      </c>
      <c r="N813" s="19">
        <f t="shared" si="113"/>
        <v>8.2246116013321848E-8</v>
      </c>
    </row>
    <row r="814" spans="1:14" x14ac:dyDescent="0.2">
      <c r="A814" s="5">
        <v>812</v>
      </c>
      <c r="B814" s="2" t="str">
        <f>'Исходные данные'!A1064</f>
        <v>18.12.2012</v>
      </c>
      <c r="C814" s="2">
        <f>'Исходные данные'!B1064</f>
        <v>841.82</v>
      </c>
      <c r="D814" s="6" t="str">
        <f>'Исходные данные'!A816</f>
        <v>18.12.2013</v>
      </c>
      <c r="E814" s="2">
        <f>'Исходные данные'!B816</f>
        <v>987.56</v>
      </c>
      <c r="F814" s="13">
        <f t="shared" si="108"/>
        <v>1.1731248960585396</v>
      </c>
      <c r="G814" s="13">
        <f t="shared" si="109"/>
        <v>0.10336405306028752</v>
      </c>
      <c r="H814" s="13">
        <f t="shared" si="110"/>
        <v>2.9777327789359045E-4</v>
      </c>
      <c r="I814" s="13">
        <f t="shared" si="114"/>
        <v>0.15967103975642846</v>
      </c>
      <c r="J814" s="19">
        <f t="shared" si="111"/>
        <v>4.7545768892949499E-5</v>
      </c>
      <c r="K814" s="13">
        <f t="shared" si="115"/>
        <v>0.97166076143460145</v>
      </c>
      <c r="L814" s="13">
        <f t="shared" si="112"/>
        <v>-2.8748546309917723E-2</v>
      </c>
      <c r="M814" s="13">
        <f t="shared" si="116"/>
        <v>8.2647891493347757E-4</v>
      </c>
      <c r="N814" s="19">
        <f t="shared" si="113"/>
        <v>2.4610333560967953E-7</v>
      </c>
    </row>
    <row r="815" spans="1:14" x14ac:dyDescent="0.2">
      <c r="A815" s="5">
        <v>813</v>
      </c>
      <c r="B815" s="2" t="str">
        <f>'Исходные данные'!A1065</f>
        <v>17.12.2012</v>
      </c>
      <c r="C815" s="2">
        <f>'Исходные данные'!B1065</f>
        <v>831.5</v>
      </c>
      <c r="D815" s="6" t="str">
        <f>'Исходные данные'!A817</f>
        <v>17.12.2013</v>
      </c>
      <c r="E815" s="2">
        <f>'Исходные данные'!B817</f>
        <v>989.72</v>
      </c>
      <c r="F815" s="13">
        <f t="shared" si="108"/>
        <v>1.1902826217678895</v>
      </c>
      <c r="G815" s="13">
        <f t="shared" si="109"/>
        <v>0.10307555922548629</v>
      </c>
      <c r="H815" s="13">
        <f t="shared" si="110"/>
        <v>2.9694217895447718E-4</v>
      </c>
      <c r="I815" s="13">
        <f t="shared" si="114"/>
        <v>0.17419077620936335</v>
      </c>
      <c r="J815" s="19">
        <f t="shared" si="111"/>
        <v>5.1724588641380059E-5</v>
      </c>
      <c r="K815" s="13">
        <f t="shared" si="115"/>
        <v>0.98587194123587041</v>
      </c>
      <c r="L815" s="13">
        <f t="shared" si="112"/>
        <v>-1.4228809856982858E-2</v>
      </c>
      <c r="M815" s="13">
        <f t="shared" si="116"/>
        <v>2.0245902994616934E-4</v>
      </c>
      <c r="N815" s="19">
        <f t="shared" si="113"/>
        <v>6.0118625501225275E-8</v>
      </c>
    </row>
    <row r="816" spans="1:14" x14ac:dyDescent="0.2">
      <c r="A816" s="5">
        <v>814</v>
      </c>
      <c r="B816" s="2" t="str">
        <f>'Исходные данные'!A1066</f>
        <v>14.12.2012</v>
      </c>
      <c r="C816" s="2">
        <f>'Исходные данные'!B1066</f>
        <v>830.97</v>
      </c>
      <c r="D816" s="6" t="str">
        <f>'Исходные данные'!A818</f>
        <v>16.12.2013</v>
      </c>
      <c r="E816" s="2">
        <f>'Исходные данные'!B818</f>
        <v>984.27</v>
      </c>
      <c r="F816" s="13">
        <f t="shared" si="108"/>
        <v>1.1844831943391458</v>
      </c>
      <c r="G816" s="13">
        <f t="shared" si="109"/>
        <v>0.10278787059027089</v>
      </c>
      <c r="H816" s="13">
        <f t="shared" si="110"/>
        <v>2.961133996507974E-4</v>
      </c>
      <c r="I816" s="13">
        <f t="shared" si="114"/>
        <v>0.16930655653728185</v>
      </c>
      <c r="J816" s="19">
        <f t="shared" si="111"/>
        <v>5.0133940039424465E-5</v>
      </c>
      <c r="K816" s="13">
        <f t="shared" si="115"/>
        <v>0.98106846626894195</v>
      </c>
      <c r="L816" s="13">
        <f t="shared" si="112"/>
        <v>-1.9113029529064355E-2</v>
      </c>
      <c r="M816" s="13">
        <f t="shared" si="116"/>
        <v>3.6530789777888177E-4</v>
      </c>
      <c r="N816" s="19">
        <f t="shared" si="113"/>
        <v>1.0817256353059066E-7</v>
      </c>
    </row>
    <row r="817" spans="1:14" x14ac:dyDescent="0.2">
      <c r="A817" s="5">
        <v>815</v>
      </c>
      <c r="B817" s="2" t="str">
        <f>'Исходные данные'!A1067</f>
        <v>13.12.2012</v>
      </c>
      <c r="C817" s="2">
        <f>'Исходные данные'!B1067</f>
        <v>825.29</v>
      </c>
      <c r="D817" s="6" t="str">
        <f>'Исходные данные'!A819</f>
        <v>13.12.2013</v>
      </c>
      <c r="E817" s="2">
        <f>'Исходные данные'!B819</f>
        <v>982.29</v>
      </c>
      <c r="F817" s="13">
        <f t="shared" si="108"/>
        <v>1.1902361594106314</v>
      </c>
      <c r="G817" s="13">
        <f t="shared" si="109"/>
        <v>0.10250098490729223</v>
      </c>
      <c r="H817" s="13">
        <f t="shared" si="110"/>
        <v>2.9528693350834193E-4</v>
      </c>
      <c r="I817" s="13">
        <f t="shared" si="114"/>
        <v>0.17415174072043441</v>
      </c>
      <c r="J817" s="19">
        <f t="shared" si="111"/>
        <v>5.1424733482476919E-5</v>
      </c>
      <c r="K817" s="13">
        <f t="shared" si="115"/>
        <v>0.98583345799373401</v>
      </c>
      <c r="L817" s="13">
        <f t="shared" si="112"/>
        <v>-1.4267845345911705E-2</v>
      </c>
      <c r="M817" s="13">
        <f t="shared" si="116"/>
        <v>2.035714108148511E-4</v>
      </c>
      <c r="N817" s="19">
        <f t="shared" si="113"/>
        <v>6.0111977649484295E-8</v>
      </c>
    </row>
    <row r="818" spans="1:14" x14ac:dyDescent="0.2">
      <c r="A818" s="5">
        <v>816</v>
      </c>
      <c r="B818" s="2" t="str">
        <f>'Исходные данные'!A1068</f>
        <v>12.12.2012</v>
      </c>
      <c r="C818" s="2">
        <f>'Исходные данные'!B1068</f>
        <v>823.3</v>
      </c>
      <c r="D818" s="6" t="str">
        <f>'Исходные данные'!A820</f>
        <v>12.12.2013</v>
      </c>
      <c r="E818" s="2">
        <f>'Исходные данные'!B820</f>
        <v>984.26</v>
      </c>
      <c r="F818" s="13">
        <f t="shared" si="108"/>
        <v>1.1955058909267582</v>
      </c>
      <c r="G818" s="13">
        <f t="shared" si="109"/>
        <v>0.1022148999354736</v>
      </c>
      <c r="H818" s="13">
        <f t="shared" si="110"/>
        <v>2.9446277407097117E-4</v>
      </c>
      <c r="I818" s="13">
        <f t="shared" si="114"/>
        <v>0.17856943548817397</v>
      </c>
      <c r="J818" s="19">
        <f t="shared" si="111"/>
        <v>5.2582051338135036E-5</v>
      </c>
      <c r="K818" s="13">
        <f t="shared" si="115"/>
        <v>0.99019820326060115</v>
      </c>
      <c r="L818" s="13">
        <f t="shared" si="112"/>
        <v>-9.8501505781722429E-3</v>
      </c>
      <c r="M818" s="13">
        <f t="shared" si="116"/>
        <v>9.7025466412664757E-5</v>
      </c>
      <c r="N818" s="19">
        <f t="shared" si="113"/>
        <v>2.8570387995403104E-8</v>
      </c>
    </row>
    <row r="819" spans="1:14" x14ac:dyDescent="0.2">
      <c r="A819" s="5">
        <v>817</v>
      </c>
      <c r="B819" s="2" t="str">
        <f>'Исходные данные'!A1069</f>
        <v>11.12.2012</v>
      </c>
      <c r="C819" s="2">
        <f>'Исходные данные'!B1069</f>
        <v>814.95</v>
      </c>
      <c r="D819" s="6" t="str">
        <f>'Исходные данные'!A821</f>
        <v>11.12.2013</v>
      </c>
      <c r="E819" s="2">
        <f>'Исходные данные'!B821</f>
        <v>998.65</v>
      </c>
      <c r="F819" s="13">
        <f t="shared" si="108"/>
        <v>1.2254126020001226</v>
      </c>
      <c r="G819" s="13">
        <f t="shared" si="109"/>
        <v>0.10192961343999327</v>
      </c>
      <c r="H819" s="13">
        <f t="shared" si="110"/>
        <v>2.9364091490056494E-4</v>
      </c>
      <c r="I819" s="13">
        <f t="shared" si="114"/>
        <v>0.20327760524553889</v>
      </c>
      <c r="J819" s="19">
        <f t="shared" si="111"/>
        <v>5.969062198309592E-5</v>
      </c>
      <c r="K819" s="13">
        <f t="shared" si="115"/>
        <v>1.014968948260714</v>
      </c>
      <c r="L819" s="13">
        <f t="shared" si="112"/>
        <v>1.4858019179192829E-2</v>
      </c>
      <c r="M819" s="13">
        <f t="shared" si="116"/>
        <v>2.2076073392926531E-4</v>
      </c>
      <c r="N819" s="19">
        <f t="shared" si="113"/>
        <v>6.4824383885109657E-8</v>
      </c>
    </row>
    <row r="820" spans="1:14" x14ac:dyDescent="0.2">
      <c r="A820" s="5">
        <v>818</v>
      </c>
      <c r="B820" s="2" t="str">
        <f>'Исходные данные'!A1070</f>
        <v>10.12.2012</v>
      </c>
      <c r="C820" s="2">
        <f>'Исходные данные'!B1070</f>
        <v>812.17</v>
      </c>
      <c r="D820" s="6" t="str">
        <f>'Исходные данные'!A822</f>
        <v>10.12.2013</v>
      </c>
      <c r="E820" s="2">
        <f>'Исходные данные'!B822</f>
        <v>999.19</v>
      </c>
      <c r="F820" s="13">
        <f t="shared" si="108"/>
        <v>1.2302719873918024</v>
      </c>
      <c r="G820" s="13">
        <f t="shared" si="109"/>
        <v>0.10164512319226703</v>
      </c>
      <c r="H820" s="13">
        <f t="shared" si="110"/>
        <v>2.9282134957697232E-4</v>
      </c>
      <c r="I820" s="13">
        <f t="shared" si="114"/>
        <v>0.20723527289995719</v>
      </c>
      <c r="J820" s="19">
        <f t="shared" si="111"/>
        <v>6.0682912290517624E-5</v>
      </c>
      <c r="K820" s="13">
        <f t="shared" si="115"/>
        <v>1.0189938173310471</v>
      </c>
      <c r="L820" s="13">
        <f t="shared" si="112"/>
        <v>1.8815686833611019E-2</v>
      </c>
      <c r="M820" s="13">
        <f t="shared" si="116"/>
        <v>3.5403007102052721E-4</v>
      </c>
      <c r="N820" s="19">
        <f t="shared" si="113"/>
        <v>1.0366756318706213E-7</v>
      </c>
    </row>
    <row r="821" spans="1:14" x14ac:dyDescent="0.2">
      <c r="A821" s="5">
        <v>819</v>
      </c>
      <c r="B821" s="2" t="str">
        <f>'Исходные данные'!A1071</f>
        <v>07.12.2012</v>
      </c>
      <c r="C821" s="2">
        <f>'Исходные данные'!B1071</f>
        <v>812.41</v>
      </c>
      <c r="D821" s="6" t="str">
        <f>'Исходные данные'!A823</f>
        <v>09.12.2013</v>
      </c>
      <c r="E821" s="2">
        <f>'Исходные данные'!B823</f>
        <v>995.84</v>
      </c>
      <c r="F821" s="13">
        <f t="shared" si="108"/>
        <v>1.2257850100318806</v>
      </c>
      <c r="G821" s="13">
        <f t="shared" si="109"/>
        <v>0.10136142696993061</v>
      </c>
      <c r="H821" s="13">
        <f t="shared" si="110"/>
        <v>2.9200407169796083E-4</v>
      </c>
      <c r="I821" s="13">
        <f t="shared" si="114"/>
        <v>0.20358146327215848</v>
      </c>
      <c r="J821" s="19">
        <f t="shared" si="111"/>
        <v>5.9446616197699148E-5</v>
      </c>
      <c r="K821" s="13">
        <f t="shared" si="115"/>
        <v>1.0152774015830484</v>
      </c>
      <c r="L821" s="13">
        <f t="shared" si="112"/>
        <v>1.5161877205812439E-2</v>
      </c>
      <c r="M821" s="13">
        <f t="shared" si="116"/>
        <v>2.2988252040413823E-4</v>
      </c>
      <c r="N821" s="19">
        <f t="shared" si="113"/>
        <v>6.7126631970197918E-8</v>
      </c>
    </row>
    <row r="822" spans="1:14" x14ac:dyDescent="0.2">
      <c r="A822" s="5">
        <v>820</v>
      </c>
      <c r="B822" s="2" t="str">
        <f>'Исходные данные'!A1072</f>
        <v>06.12.2012</v>
      </c>
      <c r="C822" s="2">
        <f>'Исходные данные'!B1072</f>
        <v>810.64</v>
      </c>
      <c r="D822" s="6" t="str">
        <f>'Исходные данные'!A824</f>
        <v>06.12.2013</v>
      </c>
      <c r="E822" s="2">
        <f>'Исходные данные'!B824</f>
        <v>997.62</v>
      </c>
      <c r="F822" s="13">
        <f t="shared" si="108"/>
        <v>1.2306572584624496</v>
      </c>
      <c r="G822" s="13">
        <f t="shared" si="109"/>
        <v>0.10107852255682261</v>
      </c>
      <c r="H822" s="13">
        <f t="shared" si="110"/>
        <v>2.9118907487916734E-4</v>
      </c>
      <c r="I822" s="13">
        <f t="shared" si="114"/>
        <v>0.20754838314028107</v>
      </c>
      <c r="J822" s="19">
        <f t="shared" si="111"/>
        <v>6.0435821679285417E-5</v>
      </c>
      <c r="K822" s="13">
        <f t="shared" si="115"/>
        <v>1.0193129246853634</v>
      </c>
      <c r="L822" s="13">
        <f t="shared" si="112"/>
        <v>1.9128797073934965E-2</v>
      </c>
      <c r="M822" s="13">
        <f t="shared" si="116"/>
        <v>3.6591087749578713E-4</v>
      </c>
      <c r="N822" s="19">
        <f t="shared" si="113"/>
        <v>1.0654924990622259E-7</v>
      </c>
    </row>
    <row r="823" spans="1:14" x14ac:dyDescent="0.2">
      <c r="A823" s="5">
        <v>821</v>
      </c>
      <c r="B823" s="2" t="str">
        <f>'Исходные данные'!A1073</f>
        <v>05.12.2012</v>
      </c>
      <c r="C823" s="2">
        <f>'Исходные данные'!B1073</f>
        <v>808.38</v>
      </c>
      <c r="D823" s="6" t="str">
        <f>'Исходные данные'!A825</f>
        <v>05.12.2013</v>
      </c>
      <c r="E823" s="2">
        <f>'Исходные данные'!B825</f>
        <v>1002.21</v>
      </c>
      <c r="F823" s="13">
        <f t="shared" si="108"/>
        <v>1.2397758479922809</v>
      </c>
      <c r="G823" s="13">
        <f t="shared" si="109"/>
        <v>0.10079640774296701</v>
      </c>
      <c r="H823" s="13">
        <f t="shared" si="110"/>
        <v>2.9037635275404788E-4</v>
      </c>
      <c r="I823" s="13">
        <f t="shared" si="114"/>
        <v>0.2149305955283263</v>
      </c>
      <c r="J823" s="19">
        <f t="shared" si="111"/>
        <v>6.2410762424770867E-5</v>
      </c>
      <c r="K823" s="13">
        <f t="shared" si="115"/>
        <v>1.0268655524367083</v>
      </c>
      <c r="L823" s="13">
        <f t="shared" si="112"/>
        <v>2.651100946198006E-2</v>
      </c>
      <c r="M823" s="13">
        <f t="shared" si="116"/>
        <v>7.0283362269320216E-4</v>
      </c>
      <c r="N823" s="19">
        <f t="shared" si="113"/>
        <v>2.0408626395056665E-7</v>
      </c>
    </row>
    <row r="824" spans="1:14" x14ac:dyDescent="0.2">
      <c r="A824" s="5">
        <v>822</v>
      </c>
      <c r="B824" s="2" t="str">
        <f>'Исходные данные'!A1074</f>
        <v>04.12.2012</v>
      </c>
      <c r="C824" s="2">
        <f>'Исходные данные'!B1074</f>
        <v>803.04</v>
      </c>
      <c r="D824" s="6" t="str">
        <f>'Исходные данные'!A826</f>
        <v>04.12.2013</v>
      </c>
      <c r="E824" s="2">
        <f>'Исходные данные'!B826</f>
        <v>1001.75</v>
      </c>
      <c r="F824" s="13">
        <f t="shared" si="108"/>
        <v>1.2474472006375772</v>
      </c>
      <c r="G824" s="13">
        <f t="shared" si="109"/>
        <v>0.10051508032455589</v>
      </c>
      <c r="H824" s="13">
        <f t="shared" si="110"/>
        <v>2.8956589897382738E-4</v>
      </c>
      <c r="I824" s="13">
        <f t="shared" si="114"/>
        <v>0.22109922360963039</v>
      </c>
      <c r="J824" s="19">
        <f t="shared" si="111"/>
        <v>6.4022795446937896E-5</v>
      </c>
      <c r="K824" s="13">
        <f t="shared" si="115"/>
        <v>1.0332194814834839</v>
      </c>
      <c r="L824" s="13">
        <f t="shared" si="112"/>
        <v>3.2679637543284137E-2</v>
      </c>
      <c r="M824" s="13">
        <f t="shared" si="116"/>
        <v>1.0679587099604333E-3</v>
      </c>
      <c r="N824" s="19">
        <f t="shared" si="113"/>
        <v>3.0924442391662182E-7</v>
      </c>
    </row>
    <row r="825" spans="1:14" x14ac:dyDescent="0.2">
      <c r="A825" s="5">
        <v>823</v>
      </c>
      <c r="B825" s="2" t="str">
        <f>'Исходные данные'!A1075</f>
        <v>03.12.2012</v>
      </c>
      <c r="C825" s="2">
        <f>'Исходные данные'!B1075</f>
        <v>805.79</v>
      </c>
      <c r="D825" s="6" t="str">
        <f>'Исходные данные'!A827</f>
        <v>03.12.2013</v>
      </c>
      <c r="E825" s="2">
        <f>'Исходные данные'!B827</f>
        <v>998.88</v>
      </c>
      <c r="F825" s="13">
        <f t="shared" si="108"/>
        <v>1.2396281909678701</v>
      </c>
      <c r="G825" s="13">
        <f t="shared" si="109"/>
        <v>0.10023453810393232</v>
      </c>
      <c r="H825" s="13">
        <f t="shared" si="110"/>
        <v>2.8875770720745086E-4</v>
      </c>
      <c r="I825" s="13">
        <f t="shared" si="114"/>
        <v>0.21481148866049427</v>
      </c>
      <c r="J825" s="19">
        <f t="shared" si="111"/>
        <v>6.2028472947423652E-5</v>
      </c>
      <c r="K825" s="13">
        <f t="shared" si="115"/>
        <v>1.0267432529805702</v>
      </c>
      <c r="L825" s="13">
        <f t="shared" si="112"/>
        <v>2.6391902594148146E-2</v>
      </c>
      <c r="M825" s="13">
        <f t="shared" si="116"/>
        <v>6.9653252253900949E-4</v>
      </c>
      <c r="N825" s="19">
        <f t="shared" si="113"/>
        <v>2.0112913420378648E-7</v>
      </c>
    </row>
    <row r="826" spans="1:14" x14ac:dyDescent="0.2">
      <c r="A826" s="5">
        <v>824</v>
      </c>
      <c r="B826" s="2" t="str">
        <f>'Исходные данные'!A1076</f>
        <v>30.11.2012</v>
      </c>
      <c r="C826" s="2">
        <f>'Исходные данные'!B1076</f>
        <v>805.53</v>
      </c>
      <c r="D826" s="6" t="str">
        <f>'Исходные данные'!A828</f>
        <v>02.12.2013</v>
      </c>
      <c r="E826" s="2">
        <f>'Исходные данные'!B828</f>
        <v>1000.23</v>
      </c>
      <c r="F826" s="13">
        <f t="shared" si="108"/>
        <v>1.2417042195821386</v>
      </c>
      <c r="G826" s="13">
        <f t="shared" si="109"/>
        <v>9.9954778889572993E-2</v>
      </c>
      <c r="H826" s="13">
        <f t="shared" si="110"/>
        <v>2.8795177114153322E-4</v>
      </c>
      <c r="I826" s="13">
        <f t="shared" si="114"/>
        <v>0.21648480666484321</v>
      </c>
      <c r="J826" s="19">
        <f t="shared" si="111"/>
        <v>6.2337183504373992E-5</v>
      </c>
      <c r="K826" s="13">
        <f t="shared" si="115"/>
        <v>1.0284627591907594</v>
      </c>
      <c r="L826" s="13">
        <f t="shared" si="112"/>
        <v>2.8065220598497087E-2</v>
      </c>
      <c r="M826" s="13">
        <f t="shared" si="116"/>
        <v>7.8765660724231142E-4</v>
      </c>
      <c r="N826" s="19">
        <f t="shared" si="113"/>
        <v>2.2680711510675457E-7</v>
      </c>
    </row>
    <row r="827" spans="1:14" x14ac:dyDescent="0.2">
      <c r="A827" s="5">
        <v>825</v>
      </c>
      <c r="B827" s="2" t="str">
        <f>'Исходные данные'!A1077</f>
        <v>29.11.2012</v>
      </c>
      <c r="C827" s="2">
        <f>'Исходные данные'!B1077</f>
        <v>799.73</v>
      </c>
      <c r="D827" s="6" t="str">
        <f>'Исходные данные'!A829</f>
        <v>29.11.2013</v>
      </c>
      <c r="E827" s="2">
        <f>'Исходные данные'!B829</f>
        <v>999.84</v>
      </c>
      <c r="F827" s="13">
        <f t="shared" si="108"/>
        <v>1.250221949908094</v>
      </c>
      <c r="G827" s="13">
        <f t="shared" si="109"/>
        <v>9.9675800496071498E-2</v>
      </c>
      <c r="H827" s="13">
        <f t="shared" si="110"/>
        <v>2.8714808448031091E-4</v>
      </c>
      <c r="I827" s="13">
        <f t="shared" si="114"/>
        <v>0.22332109547878695</v>
      </c>
      <c r="J827" s="19">
        <f t="shared" si="111"/>
        <v>6.4126224790778293E-5</v>
      </c>
      <c r="K827" s="13">
        <f t="shared" si="115"/>
        <v>1.0355177150288113</v>
      </c>
      <c r="L827" s="13">
        <f t="shared" si="112"/>
        <v>3.4901509412440739E-2</v>
      </c>
      <c r="M827" s="13">
        <f t="shared" si="116"/>
        <v>1.2181153592666972E-3</v>
      </c>
      <c r="N827" s="19">
        <f t="shared" si="113"/>
        <v>3.4977949208947787E-7</v>
      </c>
    </row>
    <row r="828" spans="1:14" x14ac:dyDescent="0.2">
      <c r="A828" s="5">
        <v>826</v>
      </c>
      <c r="B828" s="2" t="str">
        <f>'Исходные данные'!A1078</f>
        <v>28.11.2012</v>
      </c>
      <c r="C828" s="2">
        <f>'Исходные данные'!B1078</f>
        <v>797.69</v>
      </c>
      <c r="D828" s="6" t="str">
        <f>'Исходные данные'!A830</f>
        <v>28.11.2013</v>
      </c>
      <c r="E828" s="2">
        <f>'Исходные данные'!B830</f>
        <v>999.89</v>
      </c>
      <c r="F828" s="13">
        <f t="shared" si="108"/>
        <v>1.2534819290701902</v>
      </c>
      <c r="G828" s="13">
        <f t="shared" si="109"/>
        <v>9.939760074412074E-2</v>
      </c>
      <c r="H828" s="13">
        <f t="shared" si="110"/>
        <v>2.8634664094559151E-4</v>
      </c>
      <c r="I828" s="13">
        <f t="shared" si="114"/>
        <v>0.22592522213430458</v>
      </c>
      <c r="J828" s="19">
        <f t="shared" si="111"/>
        <v>6.4692928463044711E-5</v>
      </c>
      <c r="K828" s="13">
        <f t="shared" si="115"/>
        <v>1.0382178485316855</v>
      </c>
      <c r="L828" s="13">
        <f t="shared" si="112"/>
        <v>3.7505636067958509E-2</v>
      </c>
      <c r="M828" s="13">
        <f t="shared" si="116"/>
        <v>1.4066727368621586E-3</v>
      </c>
      <c r="N828" s="19">
        <f t="shared" si="113"/>
        <v>4.0279601311022103E-7</v>
      </c>
    </row>
    <row r="829" spans="1:14" x14ac:dyDescent="0.2">
      <c r="A829" s="5">
        <v>827</v>
      </c>
      <c r="B829" s="2" t="str">
        <f>'Исходные данные'!A1079</f>
        <v>27.11.2012</v>
      </c>
      <c r="C829" s="2">
        <f>'Исходные данные'!B1079</f>
        <v>809.98</v>
      </c>
      <c r="D829" s="6" t="str">
        <f>'Исходные данные'!A831</f>
        <v>27.11.2013</v>
      </c>
      <c r="E829" s="2">
        <f>'Исходные данные'!B831</f>
        <v>999.95</v>
      </c>
      <c r="F829" s="13">
        <f t="shared" si="108"/>
        <v>1.234536655226055</v>
      </c>
      <c r="G829" s="13">
        <f t="shared" si="109"/>
        <v>9.9120177460496284E-2</v>
      </c>
      <c r="H829" s="13">
        <f t="shared" si="110"/>
        <v>2.8554743427670562E-4</v>
      </c>
      <c r="I829" s="13">
        <f t="shared" si="114"/>
        <v>0.21069572172847228</v>
      </c>
      <c r="J829" s="19">
        <f t="shared" si="111"/>
        <v>6.0163622752643995E-5</v>
      </c>
      <c r="K829" s="13">
        <f t="shared" si="115"/>
        <v>1.0225261014118112</v>
      </c>
      <c r="L829" s="13">
        <f t="shared" si="112"/>
        <v>2.2276135662126186E-2</v>
      </c>
      <c r="M829" s="13">
        <f t="shared" si="116"/>
        <v>4.9622622003745506E-4</v>
      </c>
      <c r="N829" s="19">
        <f t="shared" si="113"/>
        <v>1.4169612395252325E-7</v>
      </c>
    </row>
    <row r="830" spans="1:14" x14ac:dyDescent="0.2">
      <c r="A830" s="5">
        <v>828</v>
      </c>
      <c r="B830" s="2" t="str">
        <f>'Исходные данные'!A1080</f>
        <v>26.11.2012</v>
      </c>
      <c r="C830" s="2">
        <f>'Исходные данные'!B1080</f>
        <v>818.4</v>
      </c>
      <c r="D830" s="6" t="str">
        <f>'Исходные данные'!A832</f>
        <v>27.11.2013</v>
      </c>
      <c r="E830" s="2">
        <f>'Исходные данные'!B832</f>
        <v>927.74</v>
      </c>
      <c r="F830" s="13">
        <f t="shared" si="108"/>
        <v>1.1336021505376344</v>
      </c>
      <c r="G830" s="13">
        <f t="shared" si="109"/>
        <v>9.8843528478039275E-2</v>
      </c>
      <c r="H830" s="13">
        <f t="shared" si="110"/>
        <v>2.8475045823045766E-4</v>
      </c>
      <c r="I830" s="13">
        <f t="shared" si="114"/>
        <v>0.12540030647936756</v>
      </c>
      <c r="J830" s="19">
        <f t="shared" si="111"/>
        <v>3.5707794732239743E-5</v>
      </c>
      <c r="K830" s="13">
        <f t="shared" si="115"/>
        <v>0.93892537142126697</v>
      </c>
      <c r="L830" s="13">
        <f t="shared" si="112"/>
        <v>-6.3019279586978574E-2</v>
      </c>
      <c r="M830" s="13">
        <f t="shared" si="116"/>
        <v>3.9714295996617606E-3</v>
      </c>
      <c r="N830" s="19">
        <f t="shared" si="113"/>
        <v>1.1308663983336894E-6</v>
      </c>
    </row>
    <row r="831" spans="1:14" x14ac:dyDescent="0.2">
      <c r="A831" s="5">
        <v>829</v>
      </c>
      <c r="B831" s="2" t="str">
        <f>'Исходные данные'!A1081</f>
        <v>23.11.2012</v>
      </c>
      <c r="C831" s="2">
        <f>'Исходные данные'!B1081</f>
        <v>819.12</v>
      </c>
      <c r="D831" s="6" t="str">
        <f>'Исходные данные'!A833</f>
        <v>26.11.2013</v>
      </c>
      <c r="E831" s="2">
        <f>'Исходные данные'!B833</f>
        <v>926.88</v>
      </c>
      <c r="F831" s="13">
        <f t="shared" si="108"/>
        <v>1.131555815997656</v>
      </c>
      <c r="G831" s="13">
        <f t="shared" si="109"/>
        <v>9.8567651635639478E-2</v>
      </c>
      <c r="H831" s="13">
        <f t="shared" si="110"/>
        <v>2.8395570658107714E-4</v>
      </c>
      <c r="I831" s="13">
        <f t="shared" si="114"/>
        <v>0.12359351408175268</v>
      </c>
      <c r="J831" s="19">
        <f t="shared" si="111"/>
        <v>3.509508361992239E-5</v>
      </c>
      <c r="K831" s="13">
        <f t="shared" si="115"/>
        <v>0.93723045983602504</v>
      </c>
      <c r="L831" s="13">
        <f t="shared" si="112"/>
        <v>-6.4826071984593503E-2</v>
      </c>
      <c r="M831" s="13">
        <f t="shared" si="116"/>
        <v>4.202419608951684E-3</v>
      </c>
      <c r="N831" s="19">
        <f t="shared" si="113"/>
        <v>1.1933010294100494E-6</v>
      </c>
    </row>
    <row r="832" spans="1:14" x14ac:dyDescent="0.2">
      <c r="A832" s="5">
        <v>830</v>
      </c>
      <c r="B832" s="2" t="str">
        <f>'Исходные данные'!A1082</f>
        <v>22.11.2012</v>
      </c>
      <c r="C832" s="2">
        <f>'Исходные данные'!B1082</f>
        <v>819.96</v>
      </c>
      <c r="D832" s="6" t="str">
        <f>'Исходные данные'!A834</f>
        <v>25.11.2013</v>
      </c>
      <c r="E832" s="2">
        <f>'Исходные данные'!B834</f>
        <v>930.56</v>
      </c>
      <c r="F832" s="13">
        <f t="shared" si="108"/>
        <v>1.1348846285184642</v>
      </c>
      <c r="G832" s="13">
        <f t="shared" si="109"/>
        <v>9.8292544778218388E-2</v>
      </c>
      <c r="H832" s="13">
        <f t="shared" si="110"/>
        <v>2.8316317312016974E-4</v>
      </c>
      <c r="I832" s="13">
        <f t="shared" si="114"/>
        <v>0.12653099688435782</v>
      </c>
      <c r="J832" s="19">
        <f t="shared" si="111"/>
        <v>3.582891857583307E-5</v>
      </c>
      <c r="K832" s="13">
        <f t="shared" si="115"/>
        <v>0.93998760574564533</v>
      </c>
      <c r="L832" s="13">
        <f t="shared" si="112"/>
        <v>-6.1888589181988377E-2</v>
      </c>
      <c r="M832" s="13">
        <f t="shared" si="116"/>
        <v>3.8301974709369149E-3</v>
      </c>
      <c r="N832" s="19">
        <f t="shared" si="113"/>
        <v>1.084570869547346E-6</v>
      </c>
    </row>
    <row r="833" spans="1:14" x14ac:dyDescent="0.2">
      <c r="A833" s="5">
        <v>831</v>
      </c>
      <c r="B833" s="2" t="str">
        <f>'Исходные данные'!A1083</f>
        <v>21.11.2012</v>
      </c>
      <c r="C833" s="2">
        <f>'Исходные данные'!B1083</f>
        <v>815.13</v>
      </c>
      <c r="D833" s="6" t="str">
        <f>'Исходные данные'!A835</f>
        <v>22.11.2013</v>
      </c>
      <c r="E833" s="2">
        <f>'Исходные данные'!B835</f>
        <v>919.81</v>
      </c>
      <c r="F833" s="13">
        <f t="shared" si="108"/>
        <v>1.1284212334228896</v>
      </c>
      <c r="G833" s="13">
        <f t="shared" si="109"/>
        <v>9.8018205756712523E-2</v>
      </c>
      <c r="H833" s="13">
        <f t="shared" si="110"/>
        <v>2.8237285165666953E-4</v>
      </c>
      <c r="I833" s="13">
        <f t="shared" si="114"/>
        <v>0.12081951725232808</v>
      </c>
      <c r="J833" s="19">
        <f t="shared" si="111"/>
        <v>3.4116151622322062E-5</v>
      </c>
      <c r="K833" s="13">
        <f t="shared" si="115"/>
        <v>0.93463418820151267</v>
      </c>
      <c r="L833" s="13">
        <f t="shared" si="112"/>
        <v>-6.7600068814018019E-2</v>
      </c>
      <c r="M833" s="13">
        <f t="shared" si="116"/>
        <v>4.5697693036599561E-3</v>
      </c>
      <c r="N833" s="19">
        <f t="shared" si="113"/>
        <v>1.2903787896875748E-6</v>
      </c>
    </row>
    <row r="834" spans="1:14" x14ac:dyDescent="0.2">
      <c r="A834" s="5">
        <v>832</v>
      </c>
      <c r="B834" s="2" t="str">
        <f>'Исходные данные'!A1084</f>
        <v>20.11.2012</v>
      </c>
      <c r="C834" s="2">
        <f>'Исходные данные'!B1084</f>
        <v>815.39</v>
      </c>
      <c r="D834" s="6" t="str">
        <f>'Исходные данные'!A836</f>
        <v>21.11.2013</v>
      </c>
      <c r="E834" s="2">
        <f>'Исходные данные'!B836</f>
        <v>917.42</v>
      </c>
      <c r="F834" s="13">
        <f t="shared" ref="F834:F897" si="117">E834/C834</f>
        <v>1.125130305743264</v>
      </c>
      <c r="G834" s="13">
        <f t="shared" ref="G834:G897" si="118">1/POWER(2,A834/248)</f>
        <v>9.7744632428056338E-2</v>
      </c>
      <c r="H834" s="13">
        <f t="shared" ref="H834:H897" si="119">G834/SUM(G$2:G$1242)</f>
        <v>2.8158473601678938E-4</v>
      </c>
      <c r="I834" s="13">
        <f t="shared" si="114"/>
        <v>0.11789885627626229</v>
      </c>
      <c r="J834" s="19">
        <f t="shared" ref="J834:J897" si="120">H834*I834</f>
        <v>3.3198518321232705E-5</v>
      </c>
      <c r="K834" s="13">
        <f t="shared" si="115"/>
        <v>0.93190842105962113</v>
      </c>
      <c r="L834" s="13">
        <f t="shared" ref="L834:L897" si="121">LN(K834)</f>
        <v>-7.0520729790083905E-2</v>
      </c>
      <c r="M834" s="13">
        <f t="shared" si="116"/>
        <v>4.9731733301260116E-3</v>
      </c>
      <c r="N834" s="19">
        <f t="shared" ref="N834:N897" si="122">M834*H834</f>
        <v>1.4003696993292704E-6</v>
      </c>
    </row>
    <row r="835" spans="1:14" x14ac:dyDescent="0.2">
      <c r="A835" s="5">
        <v>833</v>
      </c>
      <c r="B835" s="2" t="str">
        <f>'Исходные данные'!A1085</f>
        <v>19.11.2012</v>
      </c>
      <c r="C835" s="2">
        <f>'Исходные данные'!B1085</f>
        <v>818.39</v>
      </c>
      <c r="D835" s="6" t="str">
        <f>'Исходные данные'!A837</f>
        <v>20.11.2013</v>
      </c>
      <c r="E835" s="2">
        <f>'Исходные данные'!B837</f>
        <v>920.27</v>
      </c>
      <c r="F835" s="13">
        <f t="shared" si="117"/>
        <v>1.1244883246373978</v>
      </c>
      <c r="G835" s="13">
        <f t="shared" si="118"/>
        <v>9.7471822655165963E-2</v>
      </c>
      <c r="H835" s="13">
        <f t="shared" si="119"/>
        <v>2.8079882004397442E-4</v>
      </c>
      <c r="I835" s="13">
        <f t="shared" ref="I835:I898" si="123">LN(F835)</f>
        <v>0.11732810964870187</v>
      </c>
      <c r="J835" s="19">
        <f t="shared" si="120"/>
        <v>3.2945594747345533E-5</v>
      </c>
      <c r="K835" s="13">
        <f t="shared" ref="K835:K898" si="124">F835/GEOMEAN(F$2:F$1242)</f>
        <v>0.93137668922761552</v>
      </c>
      <c r="L835" s="13">
        <f t="shared" si="121"/>
        <v>-7.1091476417644323E-2</v>
      </c>
      <c r="M835" s="13">
        <f t="shared" ref="M835:M898" si="125">POWER(L835-AVERAGE(L$2:L$1242),2)</f>
        <v>5.053998019240463E-3</v>
      </c>
      <c r="N835" s="19">
        <f t="shared" si="122"/>
        <v>1.419156680307306E-6</v>
      </c>
    </row>
    <row r="836" spans="1:14" x14ac:dyDescent="0.2">
      <c r="A836" s="5">
        <v>834</v>
      </c>
      <c r="B836" s="2" t="str">
        <f>'Исходные данные'!A1086</f>
        <v>16.11.2012</v>
      </c>
      <c r="C836" s="2">
        <f>'Исходные данные'!B1086</f>
        <v>809.04</v>
      </c>
      <c r="D836" s="6" t="str">
        <f>'Исходные данные'!A838</f>
        <v>19.11.2013</v>
      </c>
      <c r="E836" s="2">
        <f>'Исходные данные'!B838</f>
        <v>921.01</v>
      </c>
      <c r="F836" s="13">
        <f t="shared" si="117"/>
        <v>1.1383985958667062</v>
      </c>
      <c r="G836" s="13">
        <f t="shared" si="118"/>
        <v>9.7199774306921949E-2</v>
      </c>
      <c r="H836" s="13">
        <f t="shared" si="119"/>
        <v>2.8001509759885217E-4</v>
      </c>
      <c r="I836" s="13">
        <f t="shared" si="123"/>
        <v>0.12962253436574755</v>
      </c>
      <c r="J836" s="19">
        <f t="shared" si="120"/>
        <v>3.6296266611435368E-5</v>
      </c>
      <c r="K836" s="13">
        <f t="shared" si="124"/>
        <v>0.94289810930815676</v>
      </c>
      <c r="L836" s="13">
        <f t="shared" si="121"/>
        <v>-5.8797051700598603E-2</v>
      </c>
      <c r="M836" s="13">
        <f t="shared" si="125"/>
        <v>3.457093288682852E-3</v>
      </c>
      <c r="N836" s="19">
        <f t="shared" si="122"/>
        <v>9.6803831463886566E-7</v>
      </c>
    </row>
    <row r="837" spans="1:14" x14ac:dyDescent="0.2">
      <c r="A837" s="5">
        <v>835</v>
      </c>
      <c r="B837" s="2" t="str">
        <f>'Исходные данные'!A1087</f>
        <v>15.11.2012</v>
      </c>
      <c r="C837" s="2">
        <f>'Исходные данные'!B1087</f>
        <v>804.39</v>
      </c>
      <c r="D837" s="6" t="str">
        <f>'Исходные данные'!A839</f>
        <v>18.11.2013</v>
      </c>
      <c r="E837" s="2">
        <f>'Исходные данные'!B839</f>
        <v>917.16</v>
      </c>
      <c r="F837" s="13">
        <f t="shared" si="117"/>
        <v>1.140193189870585</v>
      </c>
      <c r="G837" s="13">
        <f t="shared" si="118"/>
        <v>9.6928485258153063E-2</v>
      </c>
      <c r="H837" s="13">
        <f t="shared" si="119"/>
        <v>2.792335625591858E-4</v>
      </c>
      <c r="I837" s="13">
        <f t="shared" si="123"/>
        <v>0.13119771284762594</v>
      </c>
      <c r="J837" s="19">
        <f t="shared" si="120"/>
        <v>3.6634804758059652E-5</v>
      </c>
      <c r="K837" s="13">
        <f t="shared" si="124"/>
        <v>0.9443845124883582</v>
      </c>
      <c r="L837" s="13">
        <f t="shared" si="121"/>
        <v>-5.7221873218720187E-2</v>
      </c>
      <c r="M837" s="13">
        <f t="shared" si="125"/>
        <v>3.2743427746592738E-3</v>
      </c>
      <c r="N837" s="19">
        <f t="shared" si="122"/>
        <v>9.1430639800803834E-7</v>
      </c>
    </row>
    <row r="838" spans="1:14" x14ac:dyDescent="0.2">
      <c r="A838" s="5">
        <v>836</v>
      </c>
      <c r="B838" s="2" t="str">
        <f>'Исходные данные'!A1088</f>
        <v>14.11.2012</v>
      </c>
      <c r="C838" s="2">
        <f>'Исходные данные'!B1088</f>
        <v>808.79</v>
      </c>
      <c r="D838" s="6" t="str">
        <f>'Исходные данные'!A840</f>
        <v>15.11.2013</v>
      </c>
      <c r="E838" s="2">
        <f>'Исходные данные'!B840</f>
        <v>915.58</v>
      </c>
      <c r="F838" s="13">
        <f t="shared" si="117"/>
        <v>1.132036746250572</v>
      </c>
      <c r="G838" s="13">
        <f t="shared" si="118"/>
        <v>9.665795338961948E-2</v>
      </c>
      <c r="H838" s="13">
        <f t="shared" si="119"/>
        <v>2.7845420881982599E-4</v>
      </c>
      <c r="I838" s="13">
        <f t="shared" si="123"/>
        <v>0.12401844060622835</v>
      </c>
      <c r="J838" s="19">
        <f t="shared" si="120"/>
        <v>3.4533456758075897E-5</v>
      </c>
      <c r="K838" s="13">
        <f t="shared" si="124"/>
        <v>0.93762879854430359</v>
      </c>
      <c r="L838" s="13">
        <f t="shared" si="121"/>
        <v>-6.4401145460117826E-2</v>
      </c>
      <c r="M838" s="13">
        <f t="shared" si="125"/>
        <v>4.1475075365752408E-3</v>
      </c>
      <c r="N838" s="19">
        <f t="shared" si="122"/>
        <v>1.1548909296713242E-6</v>
      </c>
    </row>
    <row r="839" spans="1:14" x14ac:dyDescent="0.2">
      <c r="A839" s="5">
        <v>837</v>
      </c>
      <c r="B839" s="2" t="str">
        <f>'Исходные данные'!A1089</f>
        <v>13.11.2012</v>
      </c>
      <c r="C839" s="2">
        <f>'Исходные данные'!B1089</f>
        <v>812.98</v>
      </c>
      <c r="D839" s="6" t="str">
        <f>'Исходные данные'!A841</f>
        <v>14.11.2013</v>
      </c>
      <c r="E839" s="2">
        <f>'Исходные данные'!B841</f>
        <v>912.1</v>
      </c>
      <c r="F839" s="13">
        <f t="shared" si="117"/>
        <v>1.12192181849492</v>
      </c>
      <c r="G839" s="13">
        <f t="shared" si="118"/>
        <v>9.6388176587996283E-2</v>
      </c>
      <c r="H839" s="13">
        <f t="shared" si="119"/>
        <v>2.7767703029266301E-4</v>
      </c>
      <c r="I839" s="13">
        <f t="shared" si="123"/>
        <v>0.1150431241868957</v>
      </c>
      <c r="J839" s="19">
        <f t="shared" si="120"/>
        <v>3.1944833079807231E-5</v>
      </c>
      <c r="K839" s="13">
        <f t="shared" si="124"/>
        <v>0.92925093661508029</v>
      </c>
      <c r="L839" s="13">
        <f t="shared" si="121"/>
        <v>-7.3376461879450516E-2</v>
      </c>
      <c r="M839" s="13">
        <f t="shared" si="125"/>
        <v>5.3841051579464382E-3</v>
      </c>
      <c r="N839" s="19">
        <f t="shared" si="122"/>
        <v>1.4950423310419762E-6</v>
      </c>
    </row>
    <row r="840" spans="1:14" x14ac:dyDescent="0.2">
      <c r="A840" s="5">
        <v>838</v>
      </c>
      <c r="B840" s="2" t="str">
        <f>'Исходные данные'!A1090</f>
        <v>12.11.2012</v>
      </c>
      <c r="C840" s="2">
        <f>'Исходные данные'!B1090</f>
        <v>825</v>
      </c>
      <c r="D840" s="6" t="str">
        <f>'Исходные данные'!A842</f>
        <v>13.11.2013</v>
      </c>
      <c r="E840" s="2">
        <f>'Исходные данные'!B842</f>
        <v>911.09</v>
      </c>
      <c r="F840" s="13">
        <f t="shared" si="117"/>
        <v>1.1043515151515151</v>
      </c>
      <c r="G840" s="13">
        <f t="shared" si="118"/>
        <v>9.6119152745857001E-2</v>
      </c>
      <c r="H840" s="13">
        <f t="shared" si="119"/>
        <v>2.7690202090657968E-4</v>
      </c>
      <c r="I840" s="13">
        <f t="shared" si="123"/>
        <v>9.9258298581291191E-2</v>
      </c>
      <c r="J840" s="19">
        <f t="shared" si="120"/>
        <v>2.7484823468908222E-5</v>
      </c>
      <c r="K840" s="13">
        <f t="shared" si="124"/>
        <v>0.91469803233127434</v>
      </c>
      <c r="L840" s="13">
        <f t="shared" si="121"/>
        <v>-8.9161287485055016E-2</v>
      </c>
      <c r="M840" s="13">
        <f t="shared" si="125"/>
        <v>7.9497351859926079E-3</v>
      </c>
      <c r="N840" s="19">
        <f t="shared" si="122"/>
        <v>2.2012977386734971E-6</v>
      </c>
    </row>
    <row r="841" spans="1:14" x14ac:dyDescent="0.2">
      <c r="A841" s="5">
        <v>839</v>
      </c>
      <c r="B841" s="2" t="str">
        <f>'Исходные данные'!A1091</f>
        <v>09.11.2012</v>
      </c>
      <c r="C841" s="2">
        <f>'Исходные данные'!B1091</f>
        <v>822.23</v>
      </c>
      <c r="D841" s="6" t="str">
        <f>'Исходные данные'!A843</f>
        <v>12.11.2013</v>
      </c>
      <c r="E841" s="2">
        <f>'Исходные данные'!B843</f>
        <v>904.18</v>
      </c>
      <c r="F841" s="13">
        <f t="shared" si="117"/>
        <v>1.0996679761137393</v>
      </c>
      <c r="G841" s="13">
        <f t="shared" si="118"/>
        <v>9.5850879761656849E-2</v>
      </c>
      <c r="H841" s="13">
        <f t="shared" si="119"/>
        <v>2.7612917460740271E-4</v>
      </c>
      <c r="I841" s="13">
        <f t="shared" si="123"/>
        <v>9.5008294344893995E-2</v>
      </c>
      <c r="J841" s="19">
        <f t="shared" si="120"/>
        <v>2.6234561898312747E-5</v>
      </c>
      <c r="K841" s="13">
        <f t="shared" si="124"/>
        <v>0.91081881101141005</v>
      </c>
      <c r="L841" s="13">
        <f t="shared" si="121"/>
        <v>-9.3411291721452225E-2</v>
      </c>
      <c r="M841" s="13">
        <f t="shared" si="125"/>
        <v>8.7256694210702274E-3</v>
      </c>
      <c r="N841" s="19">
        <f t="shared" si="122"/>
        <v>2.4094118951371755E-6</v>
      </c>
    </row>
    <row r="842" spans="1:14" x14ac:dyDescent="0.2">
      <c r="A842" s="5">
        <v>840</v>
      </c>
      <c r="B842" s="2" t="str">
        <f>'Исходные данные'!A1092</f>
        <v>08.11.2012</v>
      </c>
      <c r="C842" s="2">
        <f>'Исходные данные'!B1092</f>
        <v>827.79</v>
      </c>
      <c r="D842" s="6" t="str">
        <f>'Исходные данные'!A844</f>
        <v>11.11.2013</v>
      </c>
      <c r="E842" s="2">
        <f>'Исходные данные'!B844</f>
        <v>899.67</v>
      </c>
      <c r="F842" s="13">
        <f t="shared" si="117"/>
        <v>1.0868336172217592</v>
      </c>
      <c r="G842" s="13">
        <f t="shared" si="118"/>
        <v>9.5583355539716919E-2</v>
      </c>
      <c r="H842" s="13">
        <f t="shared" si="119"/>
        <v>2.7535848535785749E-4</v>
      </c>
      <c r="I842" s="13">
        <f t="shared" si="123"/>
        <v>8.3268530389931358E-2</v>
      </c>
      <c r="J842" s="19">
        <f t="shared" si="120"/>
        <v>2.2928696406146225E-5</v>
      </c>
      <c r="K842" s="13">
        <f t="shared" si="124"/>
        <v>0.90018853372771657</v>
      </c>
      <c r="L842" s="13">
        <f t="shared" si="121"/>
        <v>-0.10515105567641483</v>
      </c>
      <c r="M842" s="13">
        <f t="shared" si="125"/>
        <v>1.1056744509864469E-2</v>
      </c>
      <c r="N842" s="19">
        <f t="shared" si="122"/>
        <v>3.0445684212250865E-6</v>
      </c>
    </row>
    <row r="843" spans="1:14" x14ac:dyDescent="0.2">
      <c r="A843" s="5">
        <v>841</v>
      </c>
      <c r="B843" s="2" t="str">
        <f>'Исходные данные'!A1093</f>
        <v>07.11.2012</v>
      </c>
      <c r="C843" s="2">
        <f>'Исходные данные'!B1093</f>
        <v>841.05</v>
      </c>
      <c r="D843" s="6" t="str">
        <f>'Исходные данные'!A845</f>
        <v>08.11.2013</v>
      </c>
      <c r="E843" s="2">
        <f>'Исходные данные'!B845</f>
        <v>899.35</v>
      </c>
      <c r="F843" s="13">
        <f t="shared" si="117"/>
        <v>1.0693181142619346</v>
      </c>
      <c r="G843" s="13">
        <f t="shared" si="118"/>
        <v>9.5316577990207096E-2</v>
      </c>
      <c r="H843" s="13">
        <f t="shared" si="119"/>
        <v>2.7458994713751869E-4</v>
      </c>
      <c r="I843" s="13">
        <f t="shared" si="123"/>
        <v>6.7021168936188633E-2</v>
      </c>
      <c r="J843" s="19">
        <f t="shared" si="120"/>
        <v>1.8403339235282748E-5</v>
      </c>
      <c r="K843" s="13">
        <f t="shared" si="124"/>
        <v>0.88568101879897032</v>
      </c>
      <c r="L843" s="13">
        <f t="shared" si="121"/>
        <v>-0.1213984171301575</v>
      </c>
      <c r="M843" s="13">
        <f t="shared" si="125"/>
        <v>1.4737575681707691E-2</v>
      </c>
      <c r="N843" s="19">
        <f t="shared" si="122"/>
        <v>4.046790127375296E-6</v>
      </c>
    </row>
    <row r="844" spans="1:14" x14ac:dyDescent="0.2">
      <c r="A844" s="5">
        <v>842</v>
      </c>
      <c r="B844" s="2" t="str">
        <f>'Исходные данные'!A1094</f>
        <v>06.11.2012</v>
      </c>
      <c r="C844" s="2">
        <f>'Исходные данные'!B1094</f>
        <v>845.66</v>
      </c>
      <c r="D844" s="6" t="str">
        <f>'Исходные данные'!A846</f>
        <v>07.11.2013</v>
      </c>
      <c r="E844" s="2">
        <f>'Исходные данные'!B846</f>
        <v>898.68</v>
      </c>
      <c r="F844" s="13">
        <f t="shared" si="117"/>
        <v>1.0626965920109737</v>
      </c>
      <c r="G844" s="13">
        <f t="shared" si="118"/>
        <v>9.5050545029130296E-2</v>
      </c>
      <c r="H844" s="13">
        <f t="shared" si="119"/>
        <v>2.7382355394276484E-4</v>
      </c>
      <c r="I844" s="13">
        <f t="shared" si="123"/>
        <v>6.080963247594131E-2</v>
      </c>
      <c r="J844" s="19">
        <f t="shared" si="120"/>
        <v>1.6651109678515619E-5</v>
      </c>
      <c r="K844" s="13">
        <f t="shared" si="124"/>
        <v>0.88019662973362756</v>
      </c>
      <c r="L844" s="13">
        <f t="shared" si="121"/>
        <v>-0.12760995359040483</v>
      </c>
      <c r="M844" s="13">
        <f t="shared" si="125"/>
        <v>1.6284300255345246E-2</v>
      </c>
      <c r="N844" s="19">
        <f t="shared" si="122"/>
        <v>4.4590249693897083E-6</v>
      </c>
    </row>
    <row r="845" spans="1:14" x14ac:dyDescent="0.2">
      <c r="A845" s="5">
        <v>843</v>
      </c>
      <c r="B845" s="2" t="str">
        <f>'Исходные данные'!A1095</f>
        <v>02.11.2012</v>
      </c>
      <c r="C845" s="2">
        <f>'Исходные данные'!B1095</f>
        <v>842.51</v>
      </c>
      <c r="D845" s="6" t="str">
        <f>'Исходные данные'!A847</f>
        <v>06.11.2013</v>
      </c>
      <c r="E845" s="2">
        <f>'Исходные данные'!B847</f>
        <v>899.6</v>
      </c>
      <c r="F845" s="13">
        <f t="shared" si="117"/>
        <v>1.0677618069815196</v>
      </c>
      <c r="G845" s="13">
        <f t="shared" si="118"/>
        <v>9.4785254578305847E-2</v>
      </c>
      <c r="H845" s="13">
        <f t="shared" si="119"/>
        <v>2.7305929978673068E-4</v>
      </c>
      <c r="I845" s="13">
        <f t="shared" si="123"/>
        <v>6.55646884928833E-2</v>
      </c>
      <c r="J845" s="19">
        <f t="shared" si="120"/>
        <v>1.7903047930601831E-5</v>
      </c>
      <c r="K845" s="13">
        <f t="shared" si="124"/>
        <v>0.88439198067336666</v>
      </c>
      <c r="L845" s="13">
        <f t="shared" si="121"/>
        <v>-0.12285489757346287</v>
      </c>
      <c r="M845" s="13">
        <f t="shared" si="125"/>
        <v>1.5093325857786024E-2</v>
      </c>
      <c r="N845" s="19">
        <f t="shared" si="122"/>
        <v>4.1213729901800077E-6</v>
      </c>
    </row>
    <row r="846" spans="1:14" x14ac:dyDescent="0.2">
      <c r="A846" s="5">
        <v>844</v>
      </c>
      <c r="B846" s="2" t="str">
        <f>'Исходные данные'!A1096</f>
        <v>01.11.2012</v>
      </c>
      <c r="C846" s="2">
        <f>'Исходные данные'!B1096</f>
        <v>835.02</v>
      </c>
      <c r="D846" s="6" t="str">
        <f>'Исходные данные'!A848</f>
        <v>05.11.2013</v>
      </c>
      <c r="E846" s="2">
        <f>'Исходные данные'!B848</f>
        <v>897.58</v>
      </c>
      <c r="F846" s="13">
        <f t="shared" si="117"/>
        <v>1.0749203611889537</v>
      </c>
      <c r="G846" s="13">
        <f t="shared" si="118"/>
        <v>9.4520704565353456E-2</v>
      </c>
      <c r="H846" s="13">
        <f t="shared" si="119"/>
        <v>2.7229717869926053E-4</v>
      </c>
      <c r="I846" s="13">
        <f t="shared" si="123"/>
        <v>7.2246576220446904E-2</v>
      </c>
      <c r="J846" s="19">
        <f t="shared" si="120"/>
        <v>1.9672538875508778E-5</v>
      </c>
      <c r="K846" s="13">
        <f t="shared" si="124"/>
        <v>0.89032117564257762</v>
      </c>
      <c r="L846" s="13">
        <f t="shared" si="121"/>
        <v>-0.11617300984589919</v>
      </c>
      <c r="M846" s="13">
        <f t="shared" si="125"/>
        <v>1.3496168216655365E-2</v>
      </c>
      <c r="N846" s="19">
        <f t="shared" si="122"/>
        <v>3.6749685286458861E-6</v>
      </c>
    </row>
    <row r="847" spans="1:14" x14ac:dyDescent="0.2">
      <c r="A847" s="5">
        <v>845</v>
      </c>
      <c r="B847" s="2" t="str">
        <f>'Исходные данные'!A1097</f>
        <v>31.10.2012</v>
      </c>
      <c r="C847" s="2">
        <f>'Исходные данные'!B1097</f>
        <v>841.56</v>
      </c>
      <c r="D847" s="6" t="str">
        <f>'Исходные данные'!A849</f>
        <v>01.11.2013</v>
      </c>
      <c r="E847" s="2">
        <f>'Исходные данные'!B849</f>
        <v>897.09</v>
      </c>
      <c r="F847" s="13">
        <f t="shared" si="117"/>
        <v>1.0659846000285185</v>
      </c>
      <c r="G847" s="13">
        <f t="shared" si="118"/>
        <v>9.4256892923676949E-2</v>
      </c>
      <c r="H847" s="13">
        <f t="shared" si="119"/>
        <v>2.7153718472686198E-4</v>
      </c>
      <c r="I847" s="13">
        <f t="shared" si="123"/>
        <v>6.3898879136973188E-2</v>
      </c>
      <c r="J847" s="19">
        <f t="shared" si="120"/>
        <v>1.7350921748055715E-5</v>
      </c>
      <c r="K847" s="13">
        <f t="shared" si="124"/>
        <v>0.88291997861545979</v>
      </c>
      <c r="L847" s="13">
        <f t="shared" si="121"/>
        <v>-0.12452070692937303</v>
      </c>
      <c r="M847" s="13">
        <f t="shared" si="125"/>
        <v>1.5505406454190782E-2</v>
      </c>
      <c r="N847" s="19">
        <f t="shared" si="122"/>
        <v>4.21029441661668E-6</v>
      </c>
    </row>
    <row r="848" spans="1:14" x14ac:dyDescent="0.2">
      <c r="A848" s="5">
        <v>846</v>
      </c>
      <c r="B848" s="2" t="str">
        <f>'Исходные данные'!A1098</f>
        <v>30.10.2012</v>
      </c>
      <c r="C848" s="2">
        <f>'Исходные данные'!B1098</f>
        <v>835.96</v>
      </c>
      <c r="D848" s="6" t="str">
        <f>'Исходные данные'!A850</f>
        <v>31.10.2013</v>
      </c>
      <c r="E848" s="2">
        <f>'Исходные данные'!B850</f>
        <v>890.77</v>
      </c>
      <c r="F848" s="13">
        <f t="shared" si="117"/>
        <v>1.0655653380544523</v>
      </c>
      <c r="G848" s="13">
        <f t="shared" si="118"/>
        <v>9.3993817592447973E-2</v>
      </c>
      <c r="H848" s="13">
        <f t="shared" si="119"/>
        <v>2.7077931193265854E-4</v>
      </c>
      <c r="I848" s="13">
        <f t="shared" si="123"/>
        <v>6.350549217288444E-2</v>
      </c>
      <c r="J848" s="19">
        <f t="shared" si="120"/>
        <v>1.7195973474518481E-5</v>
      </c>
      <c r="K848" s="13">
        <f t="shared" si="124"/>
        <v>0.88257271771397316</v>
      </c>
      <c r="L848" s="13">
        <f t="shared" si="121"/>
        <v>-0.12491409389346177</v>
      </c>
      <c r="M848" s="13">
        <f t="shared" si="125"/>
        <v>1.5603530853224554E-2</v>
      </c>
      <c r="N848" s="19">
        <f t="shared" si="122"/>
        <v>4.2251133481561532E-6</v>
      </c>
    </row>
    <row r="849" spans="1:14" x14ac:dyDescent="0.2">
      <c r="A849" s="5">
        <v>847</v>
      </c>
      <c r="B849" s="2" t="str">
        <f>'Исходные данные'!A1099</f>
        <v>29.10.2012</v>
      </c>
      <c r="C849" s="2">
        <f>'Исходные данные'!B1099</f>
        <v>838.42</v>
      </c>
      <c r="D849" s="6" t="str">
        <f>'Исходные данные'!A851</f>
        <v>30.10.2013</v>
      </c>
      <c r="E849" s="2">
        <f>'Исходные данные'!B851</f>
        <v>895.5</v>
      </c>
      <c r="F849" s="13">
        <f t="shared" si="117"/>
        <v>1.0680804370124759</v>
      </c>
      <c r="G849" s="13">
        <f t="shared" si="118"/>
        <v>9.3731476516590209E-2</v>
      </c>
      <c r="H849" s="13">
        <f t="shared" si="119"/>
        <v>2.700235543963443E-4</v>
      </c>
      <c r="I849" s="13">
        <f t="shared" si="123"/>
        <v>6.5863053256681819E-2</v>
      </c>
      <c r="J849" s="19">
        <f t="shared" si="120"/>
        <v>1.7784575743764944E-5</v>
      </c>
      <c r="K849" s="13">
        <f t="shared" si="124"/>
        <v>0.88465589144666557</v>
      </c>
      <c r="L849" s="13">
        <f t="shared" si="121"/>
        <v>-0.12255653280966432</v>
      </c>
      <c r="M849" s="13">
        <f t="shared" si="125"/>
        <v>1.5020103734326299E-2</v>
      </c>
      <c r="N849" s="19">
        <f t="shared" si="122"/>
        <v>4.0557817977445921E-6</v>
      </c>
    </row>
    <row r="850" spans="1:14" x14ac:dyDescent="0.2">
      <c r="A850" s="5">
        <v>848</v>
      </c>
      <c r="B850" s="2" t="str">
        <f>'Исходные данные'!A1100</f>
        <v>26.10.2012</v>
      </c>
      <c r="C850" s="2">
        <f>'Исходные данные'!B1100</f>
        <v>846.19</v>
      </c>
      <c r="D850" s="6" t="str">
        <f>'Исходные данные'!A852</f>
        <v>29.10.2013</v>
      </c>
      <c r="E850" s="2">
        <f>'Исходные данные'!B852</f>
        <v>896.1</v>
      </c>
      <c r="F850" s="13">
        <f t="shared" si="117"/>
        <v>1.0589820253134639</v>
      </c>
      <c r="G850" s="13">
        <f t="shared" si="118"/>
        <v>9.346986764676303E-2</v>
      </c>
      <c r="H850" s="13">
        <f t="shared" si="119"/>
        <v>2.6926990621413687E-4</v>
      </c>
      <c r="I850" s="13">
        <f t="shared" si="123"/>
        <v>5.730809321125957E-2</v>
      </c>
      <c r="J850" s="19">
        <f t="shared" si="120"/>
        <v>1.5431344884306879E-5</v>
      </c>
      <c r="K850" s="13">
        <f t="shared" si="124"/>
        <v>0.87711997632883787</v>
      </c>
      <c r="L850" s="13">
        <f t="shared" si="121"/>
        <v>-0.13111149285508664</v>
      </c>
      <c r="M850" s="13">
        <f t="shared" si="125"/>
        <v>1.7190223558689405E-2</v>
      </c>
      <c r="N850" s="19">
        <f t="shared" si="122"/>
        <v>4.628809885448342E-6</v>
      </c>
    </row>
    <row r="851" spans="1:14" x14ac:dyDescent="0.2">
      <c r="A851" s="5">
        <v>849</v>
      </c>
      <c r="B851" s="2" t="str">
        <f>'Исходные данные'!A1101</f>
        <v>25.10.2012</v>
      </c>
      <c r="C851" s="2">
        <f>'Исходные данные'!B1101</f>
        <v>853.42</v>
      </c>
      <c r="D851" s="6" t="str">
        <f>'Исходные данные'!A853</f>
        <v>28.10.2013</v>
      </c>
      <c r="E851" s="2">
        <f>'Исходные данные'!B853</f>
        <v>896.57</v>
      </c>
      <c r="F851" s="13">
        <f t="shared" si="117"/>
        <v>1.0505612711209018</v>
      </c>
      <c r="G851" s="13">
        <f t="shared" si="118"/>
        <v>9.3208988939345733E-2</v>
      </c>
      <c r="H851" s="13">
        <f t="shared" si="119"/>
        <v>2.6851836149873197E-4</v>
      </c>
      <c r="I851" s="13">
        <f t="shared" si="123"/>
        <v>4.9324565276389315E-2</v>
      </c>
      <c r="J851" s="19">
        <f t="shared" si="120"/>
        <v>1.3244551449653308E-5</v>
      </c>
      <c r="K851" s="13">
        <f t="shared" si="124"/>
        <v>0.87014534263204335</v>
      </c>
      <c r="L851" s="13">
        <f t="shared" si="121"/>
        <v>-0.13909502078995689</v>
      </c>
      <c r="M851" s="13">
        <f t="shared" si="125"/>
        <v>1.934742480855851E-2</v>
      </c>
      <c r="N851" s="19">
        <f t="shared" si="122"/>
        <v>5.1951388088140493E-6</v>
      </c>
    </row>
    <row r="852" spans="1:14" x14ac:dyDescent="0.2">
      <c r="A852" s="5">
        <v>850</v>
      </c>
      <c r="B852" s="2" t="str">
        <f>'Исходные данные'!A1102</f>
        <v>24.10.2012</v>
      </c>
      <c r="C852" s="2">
        <f>'Исходные данные'!B1102</f>
        <v>852.65</v>
      </c>
      <c r="D852" s="6" t="str">
        <f>'Исходные данные'!A854</f>
        <v>25.10.2013</v>
      </c>
      <c r="E852" s="2">
        <f>'Исходные данные'!B854</f>
        <v>891.98</v>
      </c>
      <c r="F852" s="13">
        <f t="shared" si="117"/>
        <v>1.0461267812115171</v>
      </c>
      <c r="G852" s="13">
        <f t="shared" si="118"/>
        <v>9.2948838356421343E-2</v>
      </c>
      <c r="H852" s="13">
        <f t="shared" si="119"/>
        <v>2.6776891437925665E-4</v>
      </c>
      <c r="I852" s="13">
        <f t="shared" si="123"/>
        <v>4.5094564045056393E-2</v>
      </c>
      <c r="J852" s="19">
        <f t="shared" si="120"/>
        <v>1.207492245875061E-5</v>
      </c>
      <c r="K852" s="13">
        <f t="shared" si="124"/>
        <v>0.86647240051274854</v>
      </c>
      <c r="L852" s="13">
        <f t="shared" si="121"/>
        <v>-0.1433250220212898</v>
      </c>
      <c r="M852" s="13">
        <f t="shared" si="125"/>
        <v>2.0542061937403173E-2</v>
      </c>
      <c r="N852" s="19">
        <f t="shared" si="122"/>
        <v>5.5005256240898972E-6</v>
      </c>
    </row>
    <row r="853" spans="1:14" x14ac:dyDescent="0.2">
      <c r="A853" s="5">
        <v>851</v>
      </c>
      <c r="B853" s="2" t="str">
        <f>'Исходные данные'!A1103</f>
        <v>23.10.2012</v>
      </c>
      <c r="C853" s="2">
        <f>'Исходные данные'!B1103</f>
        <v>859.33</v>
      </c>
      <c r="D853" s="6" t="str">
        <f>'Исходные данные'!A855</f>
        <v>24.10.2013</v>
      </c>
      <c r="E853" s="2">
        <f>'Исходные данные'!B855</f>
        <v>889.67</v>
      </c>
      <c r="F853" s="13">
        <f t="shared" si="117"/>
        <v>1.0353065760534368</v>
      </c>
      <c r="G853" s="13">
        <f t="shared" si="118"/>
        <v>9.2689413865760878E-2</v>
      </c>
      <c r="H853" s="13">
        <f t="shared" si="119"/>
        <v>2.6702155900122415E-4</v>
      </c>
      <c r="I853" s="13">
        <f t="shared" si="123"/>
        <v>3.4697591603464494E-2</v>
      </c>
      <c r="J853" s="19">
        <f t="shared" si="120"/>
        <v>9.2650050035448741E-6</v>
      </c>
      <c r="K853" s="13">
        <f t="shared" si="124"/>
        <v>0.85751038051121042</v>
      </c>
      <c r="L853" s="13">
        <f t="shared" si="121"/>
        <v>-0.15372199446288171</v>
      </c>
      <c r="M853" s="13">
        <f t="shared" si="125"/>
        <v>2.36304515816462E-2</v>
      </c>
      <c r="N853" s="19">
        <f t="shared" si="122"/>
        <v>6.3098400212341118E-6</v>
      </c>
    </row>
    <row r="854" spans="1:14" x14ac:dyDescent="0.2">
      <c r="A854" s="5">
        <v>852</v>
      </c>
      <c r="B854" s="2" t="str">
        <f>'Исходные данные'!A1104</f>
        <v>22.10.2012</v>
      </c>
      <c r="C854" s="2">
        <f>'Исходные данные'!B1104</f>
        <v>864.62</v>
      </c>
      <c r="D854" s="6" t="str">
        <f>'Исходные данные'!A856</f>
        <v>23.10.2013</v>
      </c>
      <c r="E854" s="2">
        <f>'Исходные данные'!B856</f>
        <v>898.12</v>
      </c>
      <c r="F854" s="13">
        <f t="shared" si="117"/>
        <v>1.0387453447757395</v>
      </c>
      <c r="G854" s="13">
        <f t="shared" si="118"/>
        <v>9.2430713440807347E-2</v>
      </c>
      <c r="H854" s="13">
        <f t="shared" si="119"/>
        <v>2.6627628952648766E-4</v>
      </c>
      <c r="I854" s="13">
        <f t="shared" si="123"/>
        <v>3.8013585613810345E-2</v>
      </c>
      <c r="J854" s="19">
        <f t="shared" si="120"/>
        <v>1.0122116528842889E-5</v>
      </c>
      <c r="K854" s="13">
        <f t="shared" si="124"/>
        <v>0.86035859952551685</v>
      </c>
      <c r="L854" s="13">
        <f t="shared" si="121"/>
        <v>-0.15040600045253585</v>
      </c>
      <c r="M854" s="13">
        <f t="shared" si="125"/>
        <v>2.2621964972128181E-2</v>
      </c>
      <c r="N854" s="19">
        <f t="shared" si="122"/>
        <v>6.0236928945764664E-6</v>
      </c>
    </row>
    <row r="855" spans="1:14" x14ac:dyDescent="0.2">
      <c r="A855" s="5">
        <v>853</v>
      </c>
      <c r="B855" s="2" t="str">
        <f>'Исходные данные'!A1105</f>
        <v>19.10.2012</v>
      </c>
      <c r="C855" s="2">
        <f>'Исходные данные'!B1105</f>
        <v>863.91</v>
      </c>
      <c r="D855" s="6" t="str">
        <f>'Исходные данные'!A857</f>
        <v>22.10.2013</v>
      </c>
      <c r="E855" s="2">
        <f>'Исходные данные'!B857</f>
        <v>903.43</v>
      </c>
      <c r="F855" s="13">
        <f t="shared" si="117"/>
        <v>1.0457455058976051</v>
      </c>
      <c r="G855" s="13">
        <f t="shared" si="118"/>
        <v>9.2172735060660066E-2</v>
      </c>
      <c r="H855" s="13">
        <f t="shared" si="119"/>
        <v>2.6553310013319512E-4</v>
      </c>
      <c r="I855" s="13">
        <f t="shared" si="123"/>
        <v>4.473003383880652E-2</v>
      </c>
      <c r="J855" s="19">
        <f t="shared" si="120"/>
        <v>1.1877304554281018E-5</v>
      </c>
      <c r="K855" s="13">
        <f t="shared" si="124"/>
        <v>0.86615660271229555</v>
      </c>
      <c r="L855" s="13">
        <f t="shared" si="121"/>
        <v>-0.14368955222753957</v>
      </c>
      <c r="M855" s="13">
        <f t="shared" si="125"/>
        <v>2.0646687419350791E-2</v>
      </c>
      <c r="N855" s="19">
        <f t="shared" si="122"/>
        <v>5.4823789179412534E-6</v>
      </c>
    </row>
    <row r="856" spans="1:14" x14ac:dyDescent="0.2">
      <c r="A856" s="5">
        <v>854</v>
      </c>
      <c r="B856" s="2" t="str">
        <f>'Исходные данные'!A1106</f>
        <v>18.10.2012</v>
      </c>
      <c r="C856" s="2">
        <f>'Исходные данные'!B1106</f>
        <v>866.04</v>
      </c>
      <c r="D856" s="6" t="str">
        <f>'Исходные данные'!A858</f>
        <v>21.10.2013</v>
      </c>
      <c r="E856" s="2">
        <f>'Исходные данные'!B858</f>
        <v>903.74</v>
      </c>
      <c r="F856" s="13">
        <f t="shared" si="117"/>
        <v>1.0435314766061614</v>
      </c>
      <c r="G856" s="13">
        <f t="shared" si="118"/>
        <v>9.1915476710058591E-2</v>
      </c>
      <c r="H856" s="13">
        <f t="shared" si="119"/>
        <v>2.6479198501574302E-4</v>
      </c>
      <c r="I856" s="13">
        <f t="shared" si="123"/>
        <v>4.2610611532659035E-2</v>
      </c>
      <c r="J856" s="19">
        <f t="shared" si="120"/>
        <v>1.1282948410467499E-5</v>
      </c>
      <c r="K856" s="13">
        <f t="shared" si="124"/>
        <v>0.86432279508073762</v>
      </c>
      <c r="L856" s="13">
        <f t="shared" si="121"/>
        <v>-0.14580897453368716</v>
      </c>
      <c r="M856" s="13">
        <f t="shared" si="125"/>
        <v>2.1260257054565398E-2</v>
      </c>
      <c r="N856" s="19">
        <f t="shared" si="122"/>
        <v>5.6295456674233257E-6</v>
      </c>
    </row>
    <row r="857" spans="1:14" x14ac:dyDescent="0.2">
      <c r="A857" s="5">
        <v>855</v>
      </c>
      <c r="B857" s="2" t="str">
        <f>'Исходные данные'!A1107</f>
        <v>17.10.2012</v>
      </c>
      <c r="C857" s="2">
        <f>'Исходные данные'!B1107</f>
        <v>866.25</v>
      </c>
      <c r="D857" s="6" t="str">
        <f>'Исходные данные'!A859</f>
        <v>18.10.2013</v>
      </c>
      <c r="E857" s="2">
        <f>'Исходные данные'!B859</f>
        <v>899.05</v>
      </c>
      <c r="F857" s="13">
        <f t="shared" si="117"/>
        <v>1.0378643578643578</v>
      </c>
      <c r="G857" s="13">
        <f t="shared" si="118"/>
        <v>9.1658936379367367E-2</v>
      </c>
      <c r="H857" s="13">
        <f t="shared" si="119"/>
        <v>2.6405293838473219E-4</v>
      </c>
      <c r="I857" s="13">
        <f t="shared" si="123"/>
        <v>3.7165099773533647E-2</v>
      </c>
      <c r="J857" s="19">
        <f t="shared" si="120"/>
        <v>9.8135538005633054E-6</v>
      </c>
      <c r="K857" s="13">
        <f t="shared" si="124"/>
        <v>0.85962890704690431</v>
      </c>
      <c r="L857" s="13">
        <f t="shared" si="121"/>
        <v>-0.15125448629281249</v>
      </c>
      <c r="M857" s="13">
        <f t="shared" si="125"/>
        <v>2.2877919623702569E-2</v>
      </c>
      <c r="N857" s="19">
        <f t="shared" si="122"/>
        <v>6.0409819007683896E-6</v>
      </c>
    </row>
    <row r="858" spans="1:14" x14ac:dyDescent="0.2">
      <c r="A858" s="5">
        <v>856</v>
      </c>
      <c r="B858" s="2" t="str">
        <f>'Исходные данные'!A1108</f>
        <v>16.10.2012</v>
      </c>
      <c r="C858" s="2">
        <f>'Исходные данные'!B1108</f>
        <v>858.56</v>
      </c>
      <c r="D858" s="6" t="str">
        <f>'Исходные данные'!A860</f>
        <v>17.10.2013</v>
      </c>
      <c r="E858" s="2">
        <f>'Исходные данные'!B860</f>
        <v>900.18</v>
      </c>
      <c r="F858" s="13">
        <f t="shared" si="117"/>
        <v>1.048476518822214</v>
      </c>
      <c r="G858" s="13">
        <f t="shared" si="118"/>
        <v>9.1403112064559727E-2</v>
      </c>
      <c r="H858" s="13">
        <f t="shared" si="119"/>
        <v>2.6331595446692159E-4</v>
      </c>
      <c r="I858" s="13">
        <f t="shared" si="123"/>
        <v>4.7338176089717798E-2</v>
      </c>
      <c r="J858" s="19">
        <f t="shared" si="120"/>
        <v>1.2464897019787249E-5</v>
      </c>
      <c r="K858" s="13">
        <f t="shared" si="124"/>
        <v>0.86841861088101557</v>
      </c>
      <c r="L858" s="13">
        <f t="shared" si="121"/>
        <v>-0.14108140997662835</v>
      </c>
      <c r="M858" s="13">
        <f t="shared" si="125"/>
        <v>1.9903964240993458E-2</v>
      </c>
      <c r="N858" s="19">
        <f t="shared" si="122"/>
        <v>5.2410313417926691E-6</v>
      </c>
    </row>
    <row r="859" spans="1:14" x14ac:dyDescent="0.2">
      <c r="A859" s="5">
        <v>857</v>
      </c>
      <c r="B859" s="2" t="str">
        <f>'Исходные данные'!A1109</f>
        <v>15.10.2012</v>
      </c>
      <c r="C859" s="2">
        <f>'Исходные данные'!B1109</f>
        <v>860.86</v>
      </c>
      <c r="D859" s="6" t="str">
        <f>'Исходные данные'!A861</f>
        <v>16.10.2013</v>
      </c>
      <c r="E859" s="2">
        <f>'Исходные данные'!B861</f>
        <v>903.77</v>
      </c>
      <c r="F859" s="13">
        <f t="shared" si="117"/>
        <v>1.0498455033338754</v>
      </c>
      <c r="G859" s="13">
        <f t="shared" si="118"/>
        <v>9.1148001767202336E-2</v>
      </c>
      <c r="H859" s="13">
        <f t="shared" si="119"/>
        <v>2.6258102750518364E-4</v>
      </c>
      <c r="I859" s="13">
        <f t="shared" si="123"/>
        <v>4.8643013661303566E-2</v>
      </c>
      <c r="J859" s="19">
        <f t="shared" si="120"/>
        <v>1.2772732508133776E-5</v>
      </c>
      <c r="K859" s="13">
        <f t="shared" si="124"/>
        <v>0.86955249571924742</v>
      </c>
      <c r="L859" s="13">
        <f t="shared" si="121"/>
        <v>-0.13977657240504254</v>
      </c>
      <c r="M859" s="13">
        <f t="shared" si="125"/>
        <v>1.953749019330207E-2</v>
      </c>
      <c r="N859" s="19">
        <f t="shared" si="122"/>
        <v>5.1301742498297066E-6</v>
      </c>
    </row>
    <row r="860" spans="1:14" x14ac:dyDescent="0.2">
      <c r="A860" s="5">
        <v>858</v>
      </c>
      <c r="B860" s="2" t="str">
        <f>'Исходные данные'!A1110</f>
        <v>12.10.2012</v>
      </c>
      <c r="C860" s="2">
        <f>'Исходные данные'!B1110</f>
        <v>862.7</v>
      </c>
      <c r="D860" s="6" t="str">
        <f>'Исходные данные'!A862</f>
        <v>15.10.2013</v>
      </c>
      <c r="E860" s="2">
        <f>'Исходные данные'!B862</f>
        <v>899.51</v>
      </c>
      <c r="F860" s="13">
        <f t="shared" si="117"/>
        <v>1.042668366755535</v>
      </c>
      <c r="G860" s="13">
        <f t="shared" si="118"/>
        <v>9.0893603494439645E-2</v>
      </c>
      <c r="H860" s="13">
        <f t="shared" si="119"/>
        <v>2.6184815175845928E-4</v>
      </c>
      <c r="I860" s="13">
        <f t="shared" si="123"/>
        <v>4.1783164533640026E-2</v>
      </c>
      <c r="J860" s="19">
        <f t="shared" si="120"/>
        <v>1.0940844407753247E-5</v>
      </c>
      <c r="K860" s="13">
        <f t="shared" si="124"/>
        <v>0.86360790958348232</v>
      </c>
      <c r="L860" s="13">
        <f t="shared" si="121"/>
        <v>-0.14663642153270617</v>
      </c>
      <c r="M860" s="13">
        <f t="shared" si="125"/>
        <v>2.1502240119917464E-2</v>
      </c>
      <c r="N860" s="19">
        <f t="shared" si="122"/>
        <v>5.6303218340669795E-6</v>
      </c>
    </row>
    <row r="861" spans="1:14" x14ac:dyDescent="0.2">
      <c r="A861" s="5">
        <v>859</v>
      </c>
      <c r="B861" s="2" t="str">
        <f>'Исходные данные'!A1111</f>
        <v>11.10.2012</v>
      </c>
      <c r="C861" s="2">
        <f>'Исходные данные'!B1111</f>
        <v>868.38</v>
      </c>
      <c r="D861" s="6" t="str">
        <f>'Исходные данные'!A863</f>
        <v>14.10.2013</v>
      </c>
      <c r="E861" s="2">
        <f>'Исходные данные'!B863</f>
        <v>895.08</v>
      </c>
      <c r="F861" s="13">
        <f t="shared" si="117"/>
        <v>1.0307469080356526</v>
      </c>
      <c r="G861" s="13">
        <f t="shared" si="118"/>
        <v>9.0639915258978063E-2</v>
      </c>
      <c r="H861" s="13">
        <f t="shared" si="119"/>
        <v>2.6111732150171246E-4</v>
      </c>
      <c r="I861" s="13">
        <f t="shared" si="123"/>
        <v>3.0283692877503997E-2</v>
      </c>
      <c r="J861" s="19">
        <f t="shared" si="120"/>
        <v>7.9075967693543316E-6</v>
      </c>
      <c r="K861" s="13">
        <f t="shared" si="124"/>
        <v>0.85373375748246516</v>
      </c>
      <c r="L861" s="13">
        <f t="shared" si="121"/>
        <v>-0.15813589318884208</v>
      </c>
      <c r="M861" s="13">
        <f t="shared" si="125"/>
        <v>2.5006960714632837E-2</v>
      </c>
      <c r="N861" s="19">
        <f t="shared" si="122"/>
        <v>6.5297506007034754E-6</v>
      </c>
    </row>
    <row r="862" spans="1:14" x14ac:dyDescent="0.2">
      <c r="A862" s="5">
        <v>860</v>
      </c>
      <c r="B862" s="2" t="str">
        <f>'Исходные данные'!A1112</f>
        <v>10.10.2012</v>
      </c>
      <c r="C862" s="2">
        <f>'Исходные данные'!B1112</f>
        <v>866.9</v>
      </c>
      <c r="D862" s="6" t="str">
        <f>'Исходные данные'!A864</f>
        <v>11.10.2013</v>
      </c>
      <c r="E862" s="2">
        <f>'Исходные данные'!B864</f>
        <v>897.41</v>
      </c>
      <c r="F862" s="13">
        <f t="shared" si="117"/>
        <v>1.0351943707463376</v>
      </c>
      <c r="G862" s="13">
        <f t="shared" si="118"/>
        <v>9.0386935079070946E-2</v>
      </c>
      <c r="H862" s="13">
        <f t="shared" si="119"/>
        <v>2.6038853102588707E-4</v>
      </c>
      <c r="I862" s="13">
        <f t="shared" si="123"/>
        <v>3.4589206908077146E-2</v>
      </c>
      <c r="J862" s="19">
        <f t="shared" si="120"/>
        <v>9.0066327761446738E-6</v>
      </c>
      <c r="K862" s="13">
        <f t="shared" si="124"/>
        <v>0.85741744454633639</v>
      </c>
      <c r="L862" s="13">
        <f t="shared" si="121"/>
        <v>-0.15383037915826897</v>
      </c>
      <c r="M862" s="13">
        <f t="shared" si="125"/>
        <v>2.3663785551976759E-2</v>
      </c>
      <c r="N862" s="19">
        <f t="shared" si="122"/>
        <v>6.1617783583908384E-6</v>
      </c>
    </row>
    <row r="863" spans="1:14" x14ac:dyDescent="0.2">
      <c r="A863" s="5">
        <v>861</v>
      </c>
      <c r="B863" s="2" t="str">
        <f>'Исходные данные'!A1113</f>
        <v>09.10.2012</v>
      </c>
      <c r="C863" s="2">
        <f>'Исходные данные'!B1113</f>
        <v>867.96</v>
      </c>
      <c r="D863" s="6" t="str">
        <f>'Исходные данные'!A865</f>
        <v>10.10.2013</v>
      </c>
      <c r="E863" s="2">
        <f>'Исходные данные'!B865</f>
        <v>893.09</v>
      </c>
      <c r="F863" s="13">
        <f t="shared" si="117"/>
        <v>1.0289529471404213</v>
      </c>
      <c r="G863" s="13">
        <f t="shared" si="118"/>
        <v>9.0134660978502479E-2</v>
      </c>
      <c r="H863" s="13">
        <f t="shared" si="119"/>
        <v>2.5966177463785999E-4</v>
      </c>
      <c r="I863" s="13">
        <f t="shared" si="123"/>
        <v>2.8541729023536022E-2</v>
      </c>
      <c r="J863" s="19">
        <f t="shared" si="120"/>
        <v>7.4111960094842781E-6</v>
      </c>
      <c r="K863" s="13">
        <f t="shared" si="124"/>
        <v>0.85224787868533025</v>
      </c>
      <c r="L863" s="13">
        <f t="shared" si="121"/>
        <v>-0.15987785704281018</v>
      </c>
      <c r="M863" s="13">
        <f t="shared" si="125"/>
        <v>2.5560929172601214E-2</v>
      </c>
      <c r="N863" s="19">
        <f t="shared" si="122"/>
        <v>6.6371962303502776E-6</v>
      </c>
    </row>
    <row r="864" spans="1:14" x14ac:dyDescent="0.2">
      <c r="A864" s="5">
        <v>862</v>
      </c>
      <c r="B864" s="2" t="str">
        <f>'Исходные данные'!A1114</f>
        <v>08.10.2012</v>
      </c>
      <c r="C864" s="2">
        <f>'Исходные данные'!B1114</f>
        <v>867.05</v>
      </c>
      <c r="D864" s="6" t="str">
        <f>'Исходные данные'!A866</f>
        <v>09.10.2013</v>
      </c>
      <c r="E864" s="2">
        <f>'Исходные данные'!B866</f>
        <v>888.64</v>
      </c>
      <c r="F864" s="13">
        <f t="shared" si="117"/>
        <v>1.0249005247678911</v>
      </c>
      <c r="G864" s="13">
        <f t="shared" si="118"/>
        <v>8.9883090986572753E-2</v>
      </c>
      <c r="H864" s="13">
        <f t="shared" si="119"/>
        <v>2.5893704666039879E-4</v>
      </c>
      <c r="I864" s="13">
        <f t="shared" si="123"/>
        <v>2.4595558873876371E-2</v>
      </c>
      <c r="J864" s="19">
        <f t="shared" si="120"/>
        <v>6.3687013757635114E-6</v>
      </c>
      <c r="K864" s="13">
        <f t="shared" si="124"/>
        <v>0.84889139053869156</v>
      </c>
      <c r="L864" s="13">
        <f t="shared" si="121"/>
        <v>-0.16382402719246975</v>
      </c>
      <c r="M864" s="13">
        <f t="shared" si="125"/>
        <v>2.6838311885559029E-2</v>
      </c>
      <c r="N864" s="19">
        <f t="shared" si="122"/>
        <v>6.949433216997334E-6</v>
      </c>
    </row>
    <row r="865" spans="1:14" x14ac:dyDescent="0.2">
      <c r="A865" s="5">
        <v>863</v>
      </c>
      <c r="B865" s="2" t="str">
        <f>'Исходные данные'!A1115</f>
        <v>05.10.2012</v>
      </c>
      <c r="C865" s="2">
        <f>'Исходные данные'!B1115</f>
        <v>873.55</v>
      </c>
      <c r="D865" s="6" t="str">
        <f>'Исходные данные'!A867</f>
        <v>08.10.2013</v>
      </c>
      <c r="E865" s="2">
        <f>'Исходные данные'!B867</f>
        <v>883.28</v>
      </c>
      <c r="F865" s="13">
        <f t="shared" si="117"/>
        <v>1.0111384580161411</v>
      </c>
      <c r="G865" s="13">
        <f t="shared" si="118"/>
        <v>8.9632223138082098E-2</v>
      </c>
      <c r="H865" s="13">
        <f t="shared" si="119"/>
        <v>2.5821434143211592E-4</v>
      </c>
      <c r="I865" s="13">
        <f t="shared" si="123"/>
        <v>1.1076882210428079E-2</v>
      </c>
      <c r="J865" s="19">
        <f t="shared" si="120"/>
        <v>2.8602098450868071E-6</v>
      </c>
      <c r="K865" s="13">
        <f t="shared" si="124"/>
        <v>0.83749272335172231</v>
      </c>
      <c r="L865" s="13">
        <f t="shared" si="121"/>
        <v>-0.17734270385591802</v>
      </c>
      <c r="M865" s="13">
        <f t="shared" si="125"/>
        <v>3.1450434610927801E-2</v>
      </c>
      <c r="N865" s="19">
        <f t="shared" si="122"/>
        <v>8.1209532608145468E-6</v>
      </c>
    </row>
    <row r="866" spans="1:14" x14ac:dyDescent="0.2">
      <c r="A866" s="5">
        <v>864</v>
      </c>
      <c r="B866" s="2" t="str">
        <f>'Исходные данные'!A1116</f>
        <v>04.10.2012</v>
      </c>
      <c r="C866" s="2">
        <f>'Исходные данные'!B1116</f>
        <v>867.15</v>
      </c>
      <c r="D866" s="6" t="str">
        <f>'Исходные данные'!A868</f>
        <v>07.10.2013</v>
      </c>
      <c r="E866" s="2">
        <f>'Исходные данные'!B868</f>
        <v>878.37</v>
      </c>
      <c r="F866" s="13">
        <f t="shared" si="117"/>
        <v>1.0129389379000173</v>
      </c>
      <c r="G866" s="13">
        <f t="shared" si="118"/>
        <v>8.9382055473315833E-2</v>
      </c>
      <c r="H866" s="13">
        <f t="shared" si="119"/>
        <v>2.5749365330742538E-4</v>
      </c>
      <c r="I866" s="13">
        <f t="shared" si="123"/>
        <v>1.2855944969979778E-2</v>
      </c>
      <c r="J866" s="19">
        <f t="shared" si="120"/>
        <v>3.3103242370393121E-6</v>
      </c>
      <c r="K866" s="13">
        <f t="shared" si="124"/>
        <v>0.83898400161270936</v>
      </c>
      <c r="L866" s="13">
        <f t="shared" si="121"/>
        <v>-0.17556364109636638</v>
      </c>
      <c r="M866" s="13">
        <f t="shared" si="125"/>
        <v>3.0822592075013706E-2</v>
      </c>
      <c r="N866" s="19">
        <f t="shared" si="122"/>
        <v>7.9366218377997768E-6</v>
      </c>
    </row>
    <row r="867" spans="1:14" x14ac:dyDescent="0.2">
      <c r="A867" s="5">
        <v>865</v>
      </c>
      <c r="B867" s="2" t="str">
        <f>'Исходные данные'!A1117</f>
        <v>03.10.2012</v>
      </c>
      <c r="C867" s="2">
        <f>'Исходные данные'!B1117</f>
        <v>871.45</v>
      </c>
      <c r="D867" s="6" t="str">
        <f>'Исходные данные'!A869</f>
        <v>04.10.2013</v>
      </c>
      <c r="E867" s="2">
        <f>'Исходные данные'!B869</f>
        <v>873.43</v>
      </c>
      <c r="F867" s="13">
        <f t="shared" si="117"/>
        <v>1.0022720752768373</v>
      </c>
      <c r="G867" s="13">
        <f t="shared" si="118"/>
        <v>8.9132586038028955E-2</v>
      </c>
      <c r="H867" s="13">
        <f t="shared" si="119"/>
        <v>2.5677497665649806E-4</v>
      </c>
      <c r="I867" s="13">
        <f t="shared" si="123"/>
        <v>2.2694980168862767E-3</v>
      </c>
      <c r="J867" s="19">
        <f t="shared" si="120"/>
        <v>5.827503003079423E-7</v>
      </c>
      <c r="K867" s="13">
        <f t="shared" si="124"/>
        <v>0.83014899018862287</v>
      </c>
      <c r="L867" s="13">
        <f t="shared" si="121"/>
        <v>-0.18615008804945993</v>
      </c>
      <c r="M867" s="13">
        <f t="shared" si="125"/>
        <v>3.4651855280821639E-2</v>
      </c>
      <c r="N867" s="19">
        <f t="shared" si="122"/>
        <v>8.8977293308373258E-6</v>
      </c>
    </row>
    <row r="868" spans="1:14" x14ac:dyDescent="0.2">
      <c r="A868" s="5">
        <v>866</v>
      </c>
      <c r="B868" s="2" t="str">
        <f>'Исходные данные'!A1118</f>
        <v>02.10.2012</v>
      </c>
      <c r="C868" s="2">
        <f>'Исходные данные'!B1118</f>
        <v>872.59</v>
      </c>
      <c r="D868" s="6" t="str">
        <f>'Исходные данные'!A870</f>
        <v>03.10.2013</v>
      </c>
      <c r="E868" s="2">
        <f>'Исходные данные'!B870</f>
        <v>872.75</v>
      </c>
      <c r="F868" s="13">
        <f t="shared" si="117"/>
        <v>1.0001833621746754</v>
      </c>
      <c r="G868" s="13">
        <f t="shared" si="118"/>
        <v>8.8883812883430752E-2</v>
      </c>
      <c r="H868" s="13">
        <f t="shared" si="119"/>
        <v>2.5605830586521795E-4</v>
      </c>
      <c r="I868" s="13">
        <f t="shared" si="123"/>
        <v>1.8334536588655398E-4</v>
      </c>
      <c r="J868" s="19">
        <f t="shared" si="120"/>
        <v>4.6947103777149539E-8</v>
      </c>
      <c r="K868" s="13">
        <f t="shared" si="124"/>
        <v>0.82841897783436824</v>
      </c>
      <c r="L868" s="13">
        <f t="shared" si="121"/>
        <v>-0.18823624070045961</v>
      </c>
      <c r="M868" s="13">
        <f t="shared" si="125"/>
        <v>3.5432882313041321E-2</v>
      </c>
      <c r="N868" s="19">
        <f t="shared" si="122"/>
        <v>9.0728838169990065E-6</v>
      </c>
    </row>
    <row r="869" spans="1:14" x14ac:dyDescent="0.2">
      <c r="A869" s="5">
        <v>867</v>
      </c>
      <c r="B869" s="2" t="str">
        <f>'Исходные данные'!A1119</f>
        <v>01.10.2012</v>
      </c>
      <c r="C869" s="2">
        <f>'Исходные данные'!B1119</f>
        <v>870.33</v>
      </c>
      <c r="D869" s="6" t="str">
        <f>'Исходные данные'!A871</f>
        <v>02.10.2013</v>
      </c>
      <c r="E869" s="2">
        <f>'Исходные данные'!B871</f>
        <v>873.5</v>
      </c>
      <c r="F869" s="13">
        <f t="shared" si="117"/>
        <v>1.0036422966001401</v>
      </c>
      <c r="G869" s="13">
        <f t="shared" si="118"/>
        <v>8.8635734066169744E-2</v>
      </c>
      <c r="H869" s="13">
        <f t="shared" si="119"/>
        <v>2.5534363533513834E-4</v>
      </c>
      <c r="I869" s="13">
        <f t="shared" si="123"/>
        <v>3.6356795006369982E-3</v>
      </c>
      <c r="J869" s="19">
        <f t="shared" si="120"/>
        <v>9.2834762060609148E-7</v>
      </c>
      <c r="K869" s="13">
        <f t="shared" si="124"/>
        <v>0.83128389943725245</v>
      </c>
      <c r="L869" s="13">
        <f t="shared" si="121"/>
        <v>-0.18478390656570917</v>
      </c>
      <c r="M869" s="13">
        <f t="shared" si="125"/>
        <v>3.4145092125684694E-2</v>
      </c>
      <c r="N869" s="19">
        <f t="shared" si="122"/>
        <v>8.7187319522255351E-6</v>
      </c>
    </row>
    <row r="870" spans="1:14" x14ac:dyDescent="0.2">
      <c r="A870" s="5">
        <v>868</v>
      </c>
      <c r="B870" s="2" t="str">
        <f>'Исходные данные'!A1120</f>
        <v>28.09.2012</v>
      </c>
      <c r="C870" s="2">
        <f>'Исходные данные'!B1120</f>
        <v>863.74</v>
      </c>
      <c r="D870" s="6" t="str">
        <f>'Исходные данные'!A872</f>
        <v>01.10.2013</v>
      </c>
      <c r="E870" s="2">
        <f>'Исходные данные'!B872</f>
        <v>876.36</v>
      </c>
      <c r="F870" s="13">
        <f t="shared" si="117"/>
        <v>1.0146108782735546</v>
      </c>
      <c r="G870" s="13">
        <f t="shared" si="118"/>
        <v>8.8388347648318447E-2</v>
      </c>
      <c r="H870" s="13">
        <f t="shared" si="119"/>
        <v>2.5463095948343806E-4</v>
      </c>
      <c r="I870" s="13">
        <f t="shared" si="123"/>
        <v>1.4505167829181115E-2</v>
      </c>
      <c r="J870" s="19">
        <f t="shared" si="120"/>
        <v>3.6934648018126857E-6</v>
      </c>
      <c r="K870" s="13">
        <f t="shared" si="124"/>
        <v>0.84036881482559289</v>
      </c>
      <c r="L870" s="13">
        <f t="shared" si="121"/>
        <v>-0.17391441823716502</v>
      </c>
      <c r="M870" s="13">
        <f t="shared" si="125"/>
        <v>3.0246224870771519E-2</v>
      </c>
      <c r="N870" s="19">
        <f t="shared" si="122"/>
        <v>7.7016252595963801E-6</v>
      </c>
    </row>
    <row r="871" spans="1:14" x14ac:dyDescent="0.2">
      <c r="A871" s="5">
        <v>869</v>
      </c>
      <c r="B871" s="2" t="str">
        <f>'Исходные данные'!A1121</f>
        <v>27.09.2012</v>
      </c>
      <c r="C871" s="2">
        <f>'Исходные данные'!B1121</f>
        <v>854.99</v>
      </c>
      <c r="D871" s="6" t="str">
        <f>'Исходные данные'!A873</f>
        <v>30.09.2013</v>
      </c>
      <c r="E871" s="2">
        <f>'Исходные данные'!B873</f>
        <v>874.51</v>
      </c>
      <c r="F871" s="13">
        <f t="shared" si="117"/>
        <v>1.0228306763821799</v>
      </c>
      <c r="G871" s="13">
        <f t="shared" si="118"/>
        <v>8.8141651697358228E-2</v>
      </c>
      <c r="H871" s="13">
        <f t="shared" si="119"/>
        <v>2.5392027274287791E-4</v>
      </c>
      <c r="I871" s="13">
        <f t="shared" si="123"/>
        <v>2.2573956537121381E-2</v>
      </c>
      <c r="J871" s="19">
        <f t="shared" si="120"/>
        <v>5.7319852007917327E-6</v>
      </c>
      <c r="K871" s="13">
        <f t="shared" si="124"/>
        <v>0.84717700320851774</v>
      </c>
      <c r="L871" s="13">
        <f t="shared" si="121"/>
        <v>-0.16584562952922471</v>
      </c>
      <c r="M871" s="13">
        <f t="shared" si="125"/>
        <v>2.7504772833944816E-2</v>
      </c>
      <c r="N871" s="19">
        <f t="shared" si="122"/>
        <v>6.9840194197261662E-6</v>
      </c>
    </row>
    <row r="872" spans="1:14" x14ac:dyDescent="0.2">
      <c r="A872" s="5">
        <v>870</v>
      </c>
      <c r="B872" s="2" t="str">
        <f>'Исходные данные'!A1122</f>
        <v>26.09.2012</v>
      </c>
      <c r="C872" s="2">
        <f>'Исходные данные'!B1122</f>
        <v>856.99</v>
      </c>
      <c r="D872" s="6" t="str">
        <f>'Исходные данные'!A874</f>
        <v>27.09.2013</v>
      </c>
      <c r="E872" s="2">
        <f>'Исходные данные'!B874</f>
        <v>878.29</v>
      </c>
      <c r="F872" s="13">
        <f t="shared" si="117"/>
        <v>1.0248544323737732</v>
      </c>
      <c r="G872" s="13">
        <f t="shared" si="118"/>
        <v>8.7895644286164157E-2</v>
      </c>
      <c r="H872" s="13">
        <f t="shared" si="119"/>
        <v>2.5321156956175701E-4</v>
      </c>
      <c r="I872" s="13">
        <f t="shared" si="123"/>
        <v>2.4550585308655729E-2</v>
      </c>
      <c r="J872" s="19">
        <f t="shared" si="120"/>
        <v>6.2164922396645296E-6</v>
      </c>
      <c r="K872" s="13">
        <f t="shared" si="124"/>
        <v>0.84885321372485401</v>
      </c>
      <c r="L872" s="13">
        <f t="shared" si="121"/>
        <v>-0.16386900075769045</v>
      </c>
      <c r="M872" s="13">
        <f t="shared" si="125"/>
        <v>2.6853049409323919E-2</v>
      </c>
      <c r="N872" s="19">
        <f t="shared" si="122"/>
        <v>6.7995027884543216E-6</v>
      </c>
    </row>
    <row r="873" spans="1:14" x14ac:dyDescent="0.2">
      <c r="A873" s="5">
        <v>871</v>
      </c>
      <c r="B873" s="2" t="str">
        <f>'Исходные данные'!A1123</f>
        <v>25.09.2012</v>
      </c>
      <c r="C873" s="2">
        <f>'Исходные данные'!B1123</f>
        <v>871.4</v>
      </c>
      <c r="D873" s="6" t="str">
        <f>'Исходные данные'!A875</f>
        <v>26.09.2013</v>
      </c>
      <c r="E873" s="2">
        <f>'Исходные данные'!B875</f>
        <v>879.74</v>
      </c>
      <c r="F873" s="13">
        <f t="shared" si="117"/>
        <v>1.0095708056001838</v>
      </c>
      <c r="G873" s="13">
        <f t="shared" si="118"/>
        <v>8.7650323492990012E-2</v>
      </c>
      <c r="H873" s="13">
        <f t="shared" si="119"/>
        <v>2.5250484440386955E-4</v>
      </c>
      <c r="I873" s="13">
        <f t="shared" si="123"/>
        <v>9.5252955881628132E-3</v>
      </c>
      <c r="J873" s="19">
        <f t="shared" si="120"/>
        <v>2.4051832803899161E-6</v>
      </c>
      <c r="K873" s="13">
        <f t="shared" si="124"/>
        <v>0.83619428842354737</v>
      </c>
      <c r="L873" s="13">
        <f t="shared" si="121"/>
        <v>-0.17889429047818339</v>
      </c>
      <c r="M873" s="13">
        <f t="shared" si="125"/>
        <v>3.2003167165692618E-2</v>
      </c>
      <c r="N873" s="19">
        <f t="shared" si="122"/>
        <v>8.0809547456042418E-6</v>
      </c>
    </row>
    <row r="874" spans="1:14" x14ac:dyDescent="0.2">
      <c r="A874" s="5">
        <v>872</v>
      </c>
      <c r="B874" s="2" t="str">
        <f>'Исходные данные'!A1124</f>
        <v>24.09.2012</v>
      </c>
      <c r="C874" s="2">
        <f>'Исходные данные'!B1124</f>
        <v>870.01</v>
      </c>
      <c r="D874" s="6" t="str">
        <f>'Исходные данные'!A876</f>
        <v>25.09.2013</v>
      </c>
      <c r="E874" s="2">
        <f>'Исходные данные'!B876</f>
        <v>876.97</v>
      </c>
      <c r="F874" s="13">
        <f t="shared" si="117"/>
        <v>1.0079999080470339</v>
      </c>
      <c r="G874" s="13">
        <f t="shared" si="118"/>
        <v>8.7405687401453269E-2</v>
      </c>
      <c r="H874" s="13">
        <f t="shared" si="119"/>
        <v>2.5180009174846152E-4</v>
      </c>
      <c r="I874" s="13">
        <f t="shared" si="123"/>
        <v>7.968078425992035E-3</v>
      </c>
      <c r="J874" s="19">
        <f t="shared" si="120"/>
        <v>2.0063628787237314E-6</v>
      </c>
      <c r="K874" s="13">
        <f t="shared" si="124"/>
        <v>0.83489316565498484</v>
      </c>
      <c r="L874" s="13">
        <f t="shared" si="121"/>
        <v>-0.18045150764035414</v>
      </c>
      <c r="M874" s="13">
        <f t="shared" si="125"/>
        <v>3.256274660967675E-2</v>
      </c>
      <c r="N874" s="19">
        <f t="shared" si="122"/>
        <v>8.1993025838985098E-6</v>
      </c>
    </row>
    <row r="875" spans="1:14" x14ac:dyDescent="0.2">
      <c r="A875" s="5">
        <v>873</v>
      </c>
      <c r="B875" s="2" t="str">
        <f>'Исходные данные'!A1125</f>
        <v>21.09.2012</v>
      </c>
      <c r="C875" s="2">
        <f>'Исходные данные'!B1125</f>
        <v>878.54</v>
      </c>
      <c r="D875" s="6" t="str">
        <f>'Исходные данные'!A877</f>
        <v>24.09.2013</v>
      </c>
      <c r="E875" s="2">
        <f>'Исходные данные'!B877</f>
        <v>873.08</v>
      </c>
      <c r="F875" s="13">
        <f t="shared" si="117"/>
        <v>0.99378514353358993</v>
      </c>
      <c r="G875" s="13">
        <f t="shared" si="118"/>
        <v>8.7161734100520152E-2</v>
      </c>
      <c r="H875" s="13">
        <f t="shared" si="119"/>
        <v>2.5109730609018779E-4</v>
      </c>
      <c r="I875" s="13">
        <f t="shared" si="123"/>
        <v>-6.2342490768037039E-3</v>
      </c>
      <c r="J875" s="19">
        <f t="shared" si="120"/>
        <v>-1.5654031486806503E-6</v>
      </c>
      <c r="K875" s="13">
        <f t="shared" si="124"/>
        <v>0.82311954380350782</v>
      </c>
      <c r="L875" s="13">
        <f t="shared" si="121"/>
        <v>-0.19465383514314991</v>
      </c>
      <c r="M875" s="13">
        <f t="shared" si="125"/>
        <v>3.789011553593654E-2</v>
      </c>
      <c r="N875" s="19">
        <f t="shared" si="122"/>
        <v>9.5141059385196372E-6</v>
      </c>
    </row>
    <row r="876" spans="1:14" x14ac:dyDescent="0.2">
      <c r="A876" s="5">
        <v>874</v>
      </c>
      <c r="B876" s="2" t="str">
        <f>'Исходные данные'!A1126</f>
        <v>20.09.2012</v>
      </c>
      <c r="C876" s="2">
        <f>'Исходные данные'!B1126</f>
        <v>873.81</v>
      </c>
      <c r="D876" s="6" t="str">
        <f>'Исходные данные'!A878</f>
        <v>23.09.2013</v>
      </c>
      <c r="E876" s="2">
        <f>'Исходные данные'!B878</f>
        <v>871.81</v>
      </c>
      <c r="F876" s="13">
        <f t="shared" si="117"/>
        <v>0.99771117290944256</v>
      </c>
      <c r="G876" s="13">
        <f t="shared" si="118"/>
        <v>8.6918461684490522E-2</v>
      </c>
      <c r="H876" s="13">
        <f t="shared" si="119"/>
        <v>2.5039648193906841E-4</v>
      </c>
      <c r="I876" s="13">
        <f t="shared" si="123"/>
        <v>-2.291450459004966E-3</v>
      </c>
      <c r="J876" s="19">
        <f t="shared" si="120"/>
        <v>-5.7377113347250697E-7</v>
      </c>
      <c r="K876" s="13">
        <f t="shared" si="124"/>
        <v>0.82637134478869911</v>
      </c>
      <c r="L876" s="13">
        <f t="shared" si="121"/>
        <v>-0.19071103652535115</v>
      </c>
      <c r="M876" s="13">
        <f t="shared" si="125"/>
        <v>3.6370699452573776E-2</v>
      </c>
      <c r="N876" s="19">
        <f t="shared" si="122"/>
        <v>9.1070951885876752E-6</v>
      </c>
    </row>
    <row r="877" spans="1:14" x14ac:dyDescent="0.2">
      <c r="A877" s="5">
        <v>875</v>
      </c>
      <c r="B877" s="2" t="str">
        <f>'Исходные данные'!A1127</f>
        <v>19.09.2012</v>
      </c>
      <c r="C877" s="2">
        <f>'Исходные данные'!B1127</f>
        <v>878.93</v>
      </c>
      <c r="D877" s="6" t="str">
        <f>'Исходные данные'!A879</f>
        <v>20.09.2013</v>
      </c>
      <c r="E877" s="2">
        <f>'Исходные данные'!B879</f>
        <v>874.53</v>
      </c>
      <c r="F877" s="13">
        <f t="shared" si="117"/>
        <v>0.9949939130533717</v>
      </c>
      <c r="G877" s="13">
        <f t="shared" si="118"/>
        <v>8.6675868252983373E-2</v>
      </c>
      <c r="H877" s="13">
        <f t="shared" si="119"/>
        <v>2.496976138204469E-4</v>
      </c>
      <c r="I877" s="13">
        <f t="shared" si="123"/>
        <v>-5.018659376556267E-3</v>
      </c>
      <c r="J877" s="19">
        <f t="shared" si="120"/>
        <v>-1.2531472709037116E-6</v>
      </c>
      <c r="K877" s="13">
        <f t="shared" si="124"/>
        <v>0.82412072783424173</v>
      </c>
      <c r="L877" s="13">
        <f t="shared" si="121"/>
        <v>-0.19343824544290236</v>
      </c>
      <c r="M877" s="13">
        <f t="shared" si="125"/>
        <v>3.7418354800028496E-2</v>
      </c>
      <c r="N877" s="19">
        <f t="shared" si="122"/>
        <v>9.3432739066539806E-6</v>
      </c>
    </row>
    <row r="878" spans="1:14" x14ac:dyDescent="0.2">
      <c r="A878" s="5">
        <v>876</v>
      </c>
      <c r="B878" s="2" t="str">
        <f>'Исходные данные'!A1128</f>
        <v>18.09.2012</v>
      </c>
      <c r="C878" s="2">
        <f>'Исходные данные'!B1128</f>
        <v>889</v>
      </c>
      <c r="D878" s="6" t="str">
        <f>'Исходные данные'!A880</f>
        <v>19.09.2013</v>
      </c>
      <c r="E878" s="2">
        <f>'Исходные данные'!B880</f>
        <v>877.61</v>
      </c>
      <c r="F878" s="13">
        <f t="shared" si="117"/>
        <v>0.98718785151856014</v>
      </c>
      <c r="G878" s="13">
        <f t="shared" si="118"/>
        <v>8.6433951910921514E-2</v>
      </c>
      <c r="H878" s="13">
        <f t="shared" si="119"/>
        <v>2.490006962749461E-4</v>
      </c>
      <c r="I878" s="13">
        <f t="shared" si="123"/>
        <v>-1.2894931904950136E-2</v>
      </c>
      <c r="J878" s="19">
        <f t="shared" si="120"/>
        <v>-3.2108470227506007E-6</v>
      </c>
      <c r="K878" s="13">
        <f t="shared" si="124"/>
        <v>0.81765522384553269</v>
      </c>
      <c r="L878" s="13">
        <f t="shared" si="121"/>
        <v>-0.20131451797129626</v>
      </c>
      <c r="M878" s="13">
        <f t="shared" si="125"/>
        <v>4.0527535146015321E-2</v>
      </c>
      <c r="N878" s="19">
        <f t="shared" si="122"/>
        <v>1.0091384469665164E-5</v>
      </c>
    </row>
    <row r="879" spans="1:14" x14ac:dyDescent="0.2">
      <c r="A879" s="5">
        <v>877</v>
      </c>
      <c r="B879" s="2" t="str">
        <f>'Исходные данные'!A1129</f>
        <v>17.09.2012</v>
      </c>
      <c r="C879" s="2">
        <f>'Исходные данные'!B1129</f>
        <v>895.37</v>
      </c>
      <c r="D879" s="6" t="str">
        <f>'Исходные данные'!A881</f>
        <v>18.09.2013</v>
      </c>
      <c r="E879" s="2">
        <f>'Исходные данные'!B881</f>
        <v>875.39</v>
      </c>
      <c r="F879" s="13">
        <f t="shared" si="117"/>
        <v>0.97768520276533721</v>
      </c>
      <c r="G879" s="13">
        <f t="shared" si="118"/>
        <v>8.6192710768517131E-2</v>
      </c>
      <c r="H879" s="13">
        <f t="shared" si="119"/>
        <v>2.4830572385842669E-4</v>
      </c>
      <c r="I879" s="13">
        <f t="shared" si="123"/>
        <v>-2.2567539324393125E-2</v>
      </c>
      <c r="J879" s="19">
        <f t="shared" si="120"/>
        <v>-5.6036491876469441E-6</v>
      </c>
      <c r="K879" s="13">
        <f t="shared" si="124"/>
        <v>0.80978449247308937</v>
      </c>
      <c r="L879" s="13">
        <f t="shared" si="121"/>
        <v>-0.21098712539073936</v>
      </c>
      <c r="M879" s="13">
        <f t="shared" si="125"/>
        <v>4.4515567080647522E-2</v>
      </c>
      <c r="N879" s="19">
        <f t="shared" si="122"/>
        <v>1.1053470106928533E-5</v>
      </c>
    </row>
    <row r="880" spans="1:14" x14ac:dyDescent="0.2">
      <c r="A880" s="5">
        <v>878</v>
      </c>
      <c r="B880" s="2" t="str">
        <f>'Исходные данные'!A1130</f>
        <v>14.09.2012</v>
      </c>
      <c r="C880" s="2">
        <f>'Исходные данные'!B1130</f>
        <v>891.56</v>
      </c>
      <c r="D880" s="6" t="str">
        <f>'Исходные данные'!A882</f>
        <v>17.09.2013</v>
      </c>
      <c r="E880" s="2">
        <f>'Исходные данные'!B882</f>
        <v>875.56</v>
      </c>
      <c r="F880" s="13">
        <f t="shared" si="117"/>
        <v>0.98205392794652069</v>
      </c>
      <c r="G880" s="13">
        <f t="shared" si="118"/>
        <v>8.5952142941256901E-2</v>
      </c>
      <c r="H880" s="13">
        <f t="shared" si="119"/>
        <v>2.4761269114194416E-4</v>
      </c>
      <c r="I880" s="13">
        <f t="shared" si="123"/>
        <v>-1.8109055693038362E-2</v>
      </c>
      <c r="J880" s="19">
        <f t="shared" si="120"/>
        <v>-4.484032014192573E-6</v>
      </c>
      <c r="K880" s="13">
        <f t="shared" si="124"/>
        <v>0.81340296383134747</v>
      </c>
      <c r="L880" s="13">
        <f t="shared" si="121"/>
        <v>-0.20652864175938448</v>
      </c>
      <c r="M880" s="13">
        <f t="shared" si="125"/>
        <v>4.2654079866976127E-2</v>
      </c>
      <c r="N880" s="19">
        <f t="shared" si="122"/>
        <v>1.0561691504045378E-5</v>
      </c>
    </row>
    <row r="881" spans="1:14" x14ac:dyDescent="0.2">
      <c r="A881" s="5">
        <v>879</v>
      </c>
      <c r="B881" s="2" t="str">
        <f>'Исходные данные'!A1131</f>
        <v>13.09.2012</v>
      </c>
      <c r="C881" s="2">
        <f>'Исходные данные'!B1131</f>
        <v>875.27</v>
      </c>
      <c r="D881" s="6" t="str">
        <f>'Исходные данные'!A883</f>
        <v>16.09.2013</v>
      </c>
      <c r="E881" s="2">
        <f>'Исходные данные'!B883</f>
        <v>876.53</v>
      </c>
      <c r="F881" s="13">
        <f t="shared" si="117"/>
        <v>1.001439555794212</v>
      </c>
      <c r="G881" s="13">
        <f t="shared" si="118"/>
        <v>8.5712246549887183E-2</v>
      </c>
      <c r="H881" s="13">
        <f t="shared" si="119"/>
        <v>2.4692159271170615E-4</v>
      </c>
      <c r="I881" s="13">
        <f t="shared" si="123"/>
        <v>1.4385206271044161E-3</v>
      </c>
      <c r="J881" s="19">
        <f t="shared" si="120"/>
        <v>3.5520180439326473E-7</v>
      </c>
      <c r="K881" s="13">
        <f t="shared" si="124"/>
        <v>0.8294594416869121</v>
      </c>
      <c r="L881" s="13">
        <f t="shared" si="121"/>
        <v>-0.18698106543924173</v>
      </c>
      <c r="M881" s="13">
        <f t="shared" si="125"/>
        <v>3.4961918832793953E-2</v>
      </c>
      <c r="N881" s="19">
        <f t="shared" si="122"/>
        <v>8.6328526824508765E-6</v>
      </c>
    </row>
    <row r="882" spans="1:14" x14ac:dyDescent="0.2">
      <c r="A882" s="5">
        <v>880</v>
      </c>
      <c r="B882" s="2" t="str">
        <f>'Исходные данные'!A1132</f>
        <v>12.09.2012</v>
      </c>
      <c r="C882" s="2">
        <f>'Исходные данные'!B1132</f>
        <v>878.37</v>
      </c>
      <c r="D882" s="6" t="str">
        <f>'Исходные данные'!A884</f>
        <v>13.09.2013</v>
      </c>
      <c r="E882" s="2">
        <f>'Исходные данные'!B884</f>
        <v>871.38</v>
      </c>
      <c r="F882" s="13">
        <f t="shared" si="117"/>
        <v>0.99204207793982035</v>
      </c>
      <c r="G882" s="13">
        <f t="shared" si="118"/>
        <v>8.5473019720399543E-2</v>
      </c>
      <c r="H882" s="13">
        <f t="shared" si="119"/>
        <v>2.4623242316903083E-4</v>
      </c>
      <c r="I882" s="13">
        <f t="shared" si="123"/>
        <v>-7.9897553188068467E-3</v>
      </c>
      <c r="J882" s="19">
        <f t="shared" si="120"/>
        <v>-1.9673368126774624E-6</v>
      </c>
      <c r="K882" s="13">
        <f t="shared" si="124"/>
        <v>0.82167581991037164</v>
      </c>
      <c r="L882" s="13">
        <f t="shared" si="121"/>
        <v>-0.19640934138515306</v>
      </c>
      <c r="M882" s="13">
        <f t="shared" si="125"/>
        <v>3.8576629383349555E-2</v>
      </c>
      <c r="N882" s="19">
        <f t="shared" si="122"/>
        <v>9.4988169307557963E-6</v>
      </c>
    </row>
    <row r="883" spans="1:14" x14ac:dyDescent="0.2">
      <c r="A883" s="5">
        <v>881</v>
      </c>
      <c r="B883" s="2" t="str">
        <f>'Исходные данные'!A1133</f>
        <v>11.09.2012</v>
      </c>
      <c r="C883" s="2">
        <f>'Исходные данные'!B1133</f>
        <v>873.52</v>
      </c>
      <c r="D883" s="6" t="str">
        <f>'Исходные данные'!A885</f>
        <v>12.09.2013</v>
      </c>
      <c r="E883" s="2">
        <f>'Исходные данные'!B885</f>
        <v>872.94</v>
      </c>
      <c r="F883" s="13">
        <f t="shared" si="117"/>
        <v>0.99933601978203146</v>
      </c>
      <c r="G883" s="13">
        <f t="shared" si="118"/>
        <v>8.5234460584015834E-2</v>
      </c>
      <c r="H883" s="13">
        <f t="shared" si="119"/>
        <v>2.4554517713030387E-4</v>
      </c>
      <c r="I883" s="13">
        <f t="shared" si="123"/>
        <v>-6.6420075045834444E-4</v>
      </c>
      <c r="J883" s="19">
        <f t="shared" si="120"/>
        <v>-1.6309129092137495E-7</v>
      </c>
      <c r="K883" s="13">
        <f t="shared" si="124"/>
        <v>0.82771715200388896</v>
      </c>
      <c r="L883" s="13">
        <f t="shared" si="121"/>
        <v>-0.18908378681680446</v>
      </c>
      <c r="M883" s="13">
        <f t="shared" si="125"/>
        <v>3.5752678436982717E-2</v>
      </c>
      <c r="N883" s="19">
        <f t="shared" si="122"/>
        <v>8.7788977596917175E-6</v>
      </c>
    </row>
    <row r="884" spans="1:14" x14ac:dyDescent="0.2">
      <c r="A884" s="5">
        <v>882</v>
      </c>
      <c r="B884" s="2" t="str">
        <f>'Исходные данные'!A1134</f>
        <v>10.09.2012</v>
      </c>
      <c r="C884" s="2">
        <f>'Исходные данные'!B1134</f>
        <v>872.62</v>
      </c>
      <c r="D884" s="6" t="str">
        <f>'Исходные данные'!A886</f>
        <v>11.09.2013</v>
      </c>
      <c r="E884" s="2">
        <f>'Исходные данные'!B886</f>
        <v>870.64</v>
      </c>
      <c r="F884" s="13">
        <f t="shared" si="117"/>
        <v>0.99773097109853082</v>
      </c>
      <c r="G884" s="13">
        <f t="shared" si="118"/>
        <v>8.4996567277173848E-2</v>
      </c>
      <c r="H884" s="13">
        <f t="shared" si="119"/>
        <v>2.4485984922693725E-4</v>
      </c>
      <c r="I884" s="13">
        <f t="shared" si="123"/>
        <v>-2.2716070482116627E-3</v>
      </c>
      <c r="J884" s="19">
        <f t="shared" si="120"/>
        <v>-5.5622535932795564E-7</v>
      </c>
      <c r="K884" s="13">
        <f t="shared" si="124"/>
        <v>0.82638774297745909</v>
      </c>
      <c r="L884" s="13">
        <f t="shared" si="121"/>
        <v>-0.19069119311455776</v>
      </c>
      <c r="M884" s="13">
        <f t="shared" si="125"/>
        <v>3.6363131131453522E-2</v>
      </c>
      <c r="N884" s="19">
        <f t="shared" si="122"/>
        <v>8.9038708062670565E-6</v>
      </c>
    </row>
    <row r="885" spans="1:14" x14ac:dyDescent="0.2">
      <c r="A885" s="5">
        <v>883</v>
      </c>
      <c r="B885" s="2" t="str">
        <f>'Исходные данные'!A1135</f>
        <v>07.09.2012</v>
      </c>
      <c r="C885" s="2">
        <f>'Исходные данные'!B1135</f>
        <v>874.74</v>
      </c>
      <c r="D885" s="6" t="str">
        <f>'Исходные данные'!A887</f>
        <v>10.09.2013</v>
      </c>
      <c r="E885" s="2">
        <f>'Исходные данные'!B887</f>
        <v>875.77</v>
      </c>
      <c r="F885" s="13">
        <f t="shared" si="117"/>
        <v>1.0011774927407</v>
      </c>
      <c r="G885" s="13">
        <f t="shared" si="118"/>
        <v>8.4759337941512705E-2</v>
      </c>
      <c r="H885" s="13">
        <f t="shared" si="119"/>
        <v>2.4417643410532691E-4</v>
      </c>
      <c r="I885" s="13">
        <f t="shared" si="123"/>
        <v>1.1768000398363052E-3</v>
      </c>
      <c r="J885" s="19">
        <f t="shared" si="120"/>
        <v>2.8734683738223569E-7</v>
      </c>
      <c r="K885" s="13">
        <f t="shared" si="124"/>
        <v>0.82924238348025836</v>
      </c>
      <c r="L885" s="13">
        <f t="shared" si="121"/>
        <v>-0.18724278602650984</v>
      </c>
      <c r="M885" s="13">
        <f t="shared" si="125"/>
        <v>3.5059860918969309E-2</v>
      </c>
      <c r="N885" s="19">
        <f t="shared" si="122"/>
        <v>8.5607918194226359E-6</v>
      </c>
    </row>
    <row r="886" spans="1:14" x14ac:dyDescent="0.2">
      <c r="A886" s="5">
        <v>884</v>
      </c>
      <c r="B886" s="2" t="str">
        <f>'Исходные данные'!A1136</f>
        <v>06.09.2012</v>
      </c>
      <c r="C886" s="2">
        <f>'Исходные данные'!B1136</f>
        <v>868.39</v>
      </c>
      <c r="D886" s="6" t="str">
        <f>'Исходные данные'!A888</f>
        <v>09.09.2013</v>
      </c>
      <c r="E886" s="2">
        <f>'Исходные данные'!B888</f>
        <v>876.01</v>
      </c>
      <c r="F886" s="13">
        <f t="shared" si="117"/>
        <v>1.0087748592222388</v>
      </c>
      <c r="G886" s="13">
        <f t="shared" si="118"/>
        <v>8.4522770723858207E-2</v>
      </c>
      <c r="H886" s="13">
        <f t="shared" si="119"/>
        <v>2.4349492642681064E-4</v>
      </c>
      <c r="I886" s="13">
        <f t="shared" si="123"/>
        <v>8.7365838891922901E-3</v>
      </c>
      <c r="J886" s="19">
        <f t="shared" si="120"/>
        <v>2.1273138513205358E-6</v>
      </c>
      <c r="K886" s="13">
        <f t="shared" si="124"/>
        <v>0.83553503222137016</v>
      </c>
      <c r="L886" s="13">
        <f t="shared" si="121"/>
        <v>-0.17968300217715386</v>
      </c>
      <c r="M886" s="13">
        <f t="shared" si="125"/>
        <v>3.2285981271395037E-2</v>
      </c>
      <c r="N886" s="19">
        <f t="shared" si="122"/>
        <v>7.8614726342957209E-6</v>
      </c>
    </row>
    <row r="887" spans="1:14" x14ac:dyDescent="0.2">
      <c r="A887" s="5">
        <v>885</v>
      </c>
      <c r="B887" s="2" t="str">
        <f>'Исходные данные'!A1137</f>
        <v>05.09.2012</v>
      </c>
      <c r="C887" s="2">
        <f>'Исходные данные'!B1137</f>
        <v>860.31</v>
      </c>
      <c r="D887" s="6" t="str">
        <f>'Исходные данные'!A889</f>
        <v>06.09.2013</v>
      </c>
      <c r="E887" s="2">
        <f>'Исходные данные'!B889</f>
        <v>874.18</v>
      </c>
      <c r="F887" s="13">
        <f t="shared" si="117"/>
        <v>1.0161220955237065</v>
      </c>
      <c r="G887" s="13">
        <f t="shared" si="118"/>
        <v>8.4286863776208545E-2</v>
      </c>
      <c r="H887" s="13">
        <f t="shared" si="119"/>
        <v>2.4281532086762713E-4</v>
      </c>
      <c r="I887" s="13">
        <f t="shared" si="123"/>
        <v>1.5993514695676132E-2</v>
      </c>
      <c r="J887" s="19">
        <f t="shared" si="120"/>
        <v>3.8834704026317097E-6</v>
      </c>
      <c r="K887" s="13">
        <f t="shared" si="124"/>
        <v>0.84162050636236718</v>
      </c>
      <c r="L887" s="13">
        <f t="shared" si="121"/>
        <v>-0.17242607137067001</v>
      </c>
      <c r="M887" s="13">
        <f t="shared" si="125"/>
        <v>2.9730750088323349E-2</v>
      </c>
      <c r="N887" s="19">
        <f t="shared" si="122"/>
        <v>7.2190816223314674E-6</v>
      </c>
    </row>
    <row r="888" spans="1:14" x14ac:dyDescent="0.2">
      <c r="A888" s="5">
        <v>886</v>
      </c>
      <c r="B888" s="2" t="str">
        <f>'Исходные данные'!A1138</f>
        <v>04.09.2012</v>
      </c>
      <c r="C888" s="2">
        <f>'Исходные данные'!B1138</f>
        <v>862.01</v>
      </c>
      <c r="D888" s="6" t="str">
        <f>'Исходные данные'!A890</f>
        <v>05.09.2013</v>
      </c>
      <c r="E888" s="2">
        <f>'Исходные данные'!B890</f>
        <v>862.81</v>
      </c>
      <c r="F888" s="13">
        <f t="shared" si="117"/>
        <v>1.0009280634795419</v>
      </c>
      <c r="G888" s="13">
        <f t="shared" si="118"/>
        <v>8.4051615255719581E-2</v>
      </c>
      <c r="H888" s="13">
        <f t="shared" si="119"/>
        <v>2.4213761211887326E-4</v>
      </c>
      <c r="I888" s="13">
        <f t="shared" si="123"/>
        <v>9.2763309489312155E-4</v>
      </c>
      <c r="J888" s="19">
        <f t="shared" si="120"/>
        <v>2.2461486251986063E-7</v>
      </c>
      <c r="K888" s="13">
        <f t="shared" si="124"/>
        <v>0.82903578942822242</v>
      </c>
      <c r="L888" s="13">
        <f t="shared" si="121"/>
        <v>-0.18749195297145305</v>
      </c>
      <c r="M888" s="13">
        <f t="shared" si="125"/>
        <v>3.5153232429049518E-2</v>
      </c>
      <c r="N888" s="19">
        <f t="shared" si="122"/>
        <v>8.5119197586297898E-6</v>
      </c>
    </row>
    <row r="889" spans="1:14" x14ac:dyDescent="0.2">
      <c r="A889" s="5">
        <v>887</v>
      </c>
      <c r="B889" s="2" t="str">
        <f>'Исходные данные'!A1139</f>
        <v>03.09.2012</v>
      </c>
      <c r="C889" s="2">
        <f>'Исходные данные'!B1139</f>
        <v>862.05</v>
      </c>
      <c r="D889" s="6" t="str">
        <f>'Исходные данные'!A891</f>
        <v>04.09.2013</v>
      </c>
      <c r="E889" s="2">
        <f>'Исходные данные'!B891</f>
        <v>854.46</v>
      </c>
      <c r="F889" s="13">
        <f t="shared" si="117"/>
        <v>0.99119540629893865</v>
      </c>
      <c r="G889" s="13">
        <f t="shared" si="118"/>
        <v>8.3817023324690959E-2</v>
      </c>
      <c r="H889" s="13">
        <f t="shared" si="119"/>
        <v>2.4146179488646427E-4</v>
      </c>
      <c r="I889" s="13">
        <f t="shared" si="123"/>
        <v>-8.8435831624687853E-3</v>
      </c>
      <c r="J889" s="19">
        <f t="shared" si="120"/>
        <v>-2.1353874636374269E-6</v>
      </c>
      <c r="K889" s="13">
        <f t="shared" si="124"/>
        <v>0.82097454964151262</v>
      </c>
      <c r="L889" s="13">
        <f t="shared" si="121"/>
        <v>-0.19726316922881498</v>
      </c>
      <c r="M889" s="13">
        <f t="shared" si="125"/>
        <v>3.8912757934196053E-2</v>
      </c>
      <c r="N889" s="19">
        <f t="shared" si="122"/>
        <v>9.3959443747734829E-6</v>
      </c>
    </row>
    <row r="890" spans="1:14" x14ac:dyDescent="0.2">
      <c r="A890" s="5">
        <v>888</v>
      </c>
      <c r="B890" s="2" t="str">
        <f>'Исходные данные'!A1140</f>
        <v>31.08.2012</v>
      </c>
      <c r="C890" s="2">
        <f>'Исходные данные'!B1140</f>
        <v>858.26</v>
      </c>
      <c r="D890" s="6" t="str">
        <f>'Исходные данные'!A892</f>
        <v>03.09.2013</v>
      </c>
      <c r="E890" s="2">
        <f>'Исходные данные'!B892</f>
        <v>852.24</v>
      </c>
      <c r="F890" s="13">
        <f t="shared" si="117"/>
        <v>0.99298580849625995</v>
      </c>
      <c r="G890" s="13">
        <f t="shared" si="118"/>
        <v>8.3583086150551072E-2</v>
      </c>
      <c r="H890" s="13">
        <f t="shared" si="119"/>
        <v>2.407878638910904E-4</v>
      </c>
      <c r="I890" s="13">
        <f t="shared" si="123"/>
        <v>-7.0389065836414721E-3</v>
      </c>
      <c r="J890" s="19">
        <f t="shared" si="120"/>
        <v>-1.6948832804039629E-6</v>
      </c>
      <c r="K890" s="13">
        <f t="shared" si="124"/>
        <v>0.82245748088623205</v>
      </c>
      <c r="L890" s="13">
        <f t="shared" si="121"/>
        <v>-0.1954584926499876</v>
      </c>
      <c r="M890" s="13">
        <f t="shared" si="125"/>
        <v>3.8204022349005218E-2</v>
      </c>
      <c r="N890" s="19">
        <f t="shared" si="122"/>
        <v>9.1990649334644446E-6</v>
      </c>
    </row>
    <row r="891" spans="1:14" x14ac:dyDescent="0.2">
      <c r="A891" s="5">
        <v>889</v>
      </c>
      <c r="B891" s="2" t="str">
        <f>'Исходные данные'!A1141</f>
        <v>30.08.2012</v>
      </c>
      <c r="C891" s="2">
        <f>'Исходные данные'!B1141</f>
        <v>856.81</v>
      </c>
      <c r="D891" s="6" t="str">
        <f>'Исходные данные'!A893</f>
        <v>02.09.2013</v>
      </c>
      <c r="E891" s="2">
        <f>'Исходные данные'!B893</f>
        <v>850.05</v>
      </c>
      <c r="F891" s="13">
        <f t="shared" si="117"/>
        <v>0.99211026948798453</v>
      </c>
      <c r="G891" s="13">
        <f t="shared" si="118"/>
        <v>8.334980190584336E-2</v>
      </c>
      <c r="H891" s="13">
        <f t="shared" si="119"/>
        <v>2.4011581386817739E-4</v>
      </c>
      <c r="I891" s="13">
        <f t="shared" si="123"/>
        <v>-7.9210191168922854E-3</v>
      </c>
      <c r="J891" s="19">
        <f t="shared" si="120"/>
        <v>-1.9019619519179829E-6</v>
      </c>
      <c r="K891" s="13">
        <f t="shared" si="124"/>
        <v>0.82173230072655357</v>
      </c>
      <c r="L891" s="13">
        <f t="shared" si="121"/>
        <v>-0.19634060518323837</v>
      </c>
      <c r="M891" s="13">
        <f t="shared" si="125"/>
        <v>3.8549633243720245E-2</v>
      </c>
      <c r="N891" s="19">
        <f t="shared" si="122"/>
        <v>9.2563765606356335E-6</v>
      </c>
    </row>
    <row r="892" spans="1:14" x14ac:dyDescent="0.2">
      <c r="A892" s="5">
        <v>890</v>
      </c>
      <c r="B892" s="2" t="str">
        <f>'Исходные данные'!A1142</f>
        <v>29.08.2012</v>
      </c>
      <c r="C892" s="2">
        <f>'Исходные данные'!B1142</f>
        <v>861.16</v>
      </c>
      <c r="D892" s="6" t="str">
        <f>'Исходные данные'!A894</f>
        <v>30.08.2013</v>
      </c>
      <c r="E892" s="2">
        <f>'Исходные данные'!B894</f>
        <v>849.89</v>
      </c>
      <c r="F892" s="13">
        <f t="shared" si="117"/>
        <v>0.98691300106832647</v>
      </c>
      <c r="G892" s="13">
        <f t="shared" si="118"/>
        <v>8.3117168768211666E-2</v>
      </c>
      <c r="H892" s="13">
        <f t="shared" si="119"/>
        <v>2.394456395678444E-4</v>
      </c>
      <c r="I892" s="13">
        <f t="shared" si="123"/>
        <v>-1.3173388247896803E-2</v>
      </c>
      <c r="J892" s="19">
        <f t="shared" si="120"/>
        <v>-3.1543103742931752E-6</v>
      </c>
      <c r="K892" s="13">
        <f t="shared" si="124"/>
        <v>0.81742757425881607</v>
      </c>
      <c r="L892" s="13">
        <f t="shared" si="121"/>
        <v>-0.20159297431424292</v>
      </c>
      <c r="M892" s="13">
        <f t="shared" si="125"/>
        <v>4.0639727292862957E-2</v>
      </c>
      <c r="N892" s="19">
        <f t="shared" si="122"/>
        <v>9.7310054935023515E-6</v>
      </c>
    </row>
    <row r="893" spans="1:14" x14ac:dyDescent="0.2">
      <c r="A893" s="5">
        <v>891</v>
      </c>
      <c r="B893" s="2" t="str">
        <f>'Исходные данные'!A1143</f>
        <v>28.08.2012</v>
      </c>
      <c r="C893" s="2">
        <f>'Исходные данные'!B1143</f>
        <v>862.09</v>
      </c>
      <c r="D893" s="6" t="str">
        <f>'Исходные данные'!A895</f>
        <v>29.08.2013</v>
      </c>
      <c r="E893" s="2">
        <f>'Исходные данные'!B895</f>
        <v>851.38</v>
      </c>
      <c r="F893" s="13">
        <f t="shared" si="117"/>
        <v>0.98757670312844359</v>
      </c>
      <c r="G893" s="13">
        <f t="shared" si="118"/>
        <v>8.2885184920386157E-2</v>
      </c>
      <c r="H893" s="13">
        <f t="shared" si="119"/>
        <v>2.3877733575486331E-4</v>
      </c>
      <c r="I893" s="13">
        <f t="shared" si="123"/>
        <v>-1.250111116921317E-2</v>
      </c>
      <c r="J893" s="19">
        <f t="shared" si="120"/>
        <v>-2.9849820189600847E-6</v>
      </c>
      <c r="K893" s="13">
        <f t="shared" si="124"/>
        <v>0.81797729684271636</v>
      </c>
      <c r="L893" s="13">
        <f t="shared" si="121"/>
        <v>-0.20092069723555936</v>
      </c>
      <c r="M893" s="13">
        <f t="shared" si="125"/>
        <v>4.0369126577623267E-2</v>
      </c>
      <c r="N893" s="19">
        <f t="shared" si="122"/>
        <v>9.6392324909557258E-6</v>
      </c>
    </row>
    <row r="894" spans="1:14" x14ac:dyDescent="0.2">
      <c r="A894" s="5">
        <v>892</v>
      </c>
      <c r="B894" s="2" t="str">
        <f>'Исходные данные'!A1144</f>
        <v>27.08.2012</v>
      </c>
      <c r="C894" s="2">
        <f>'Исходные данные'!B1144</f>
        <v>855.4</v>
      </c>
      <c r="D894" s="6" t="str">
        <f>'Исходные данные'!A896</f>
        <v>28.08.2013</v>
      </c>
      <c r="E894" s="2">
        <f>'Исходные данные'!B896</f>
        <v>853.52</v>
      </c>
      <c r="F894" s="13">
        <f t="shared" si="117"/>
        <v>0.99780219780219781</v>
      </c>
      <c r="G894" s="13">
        <f t="shared" si="118"/>
        <v>8.2653848550169093E-2</v>
      </c>
      <c r="H894" s="13">
        <f t="shared" si="119"/>
        <v>2.3811089720861782E-4</v>
      </c>
      <c r="I894" s="13">
        <f t="shared" si="123"/>
        <v>-2.2002209096024235E-3</v>
      </c>
      <c r="J894" s="19">
        <f t="shared" si="120"/>
        <v>-5.2389657484259422E-7</v>
      </c>
      <c r="K894" s="13">
        <f t="shared" si="124"/>
        <v>0.8264467377131024</v>
      </c>
      <c r="L894" s="13">
        <f t="shared" si="121"/>
        <v>-0.19061980697594852</v>
      </c>
      <c r="M894" s="13">
        <f t="shared" si="125"/>
        <v>3.6335910811547828E-2</v>
      </c>
      <c r="N894" s="19">
        <f t="shared" si="122"/>
        <v>8.651976324229969E-6</v>
      </c>
    </row>
    <row r="895" spans="1:14" x14ac:dyDescent="0.2">
      <c r="A895" s="5">
        <v>893</v>
      </c>
      <c r="B895" s="2" t="str">
        <f>'Исходные данные'!A1145</f>
        <v>24.08.2012</v>
      </c>
      <c r="C895" s="2">
        <f>'Исходные данные'!B1145</f>
        <v>854.93</v>
      </c>
      <c r="D895" s="6" t="str">
        <f>'Исходные данные'!A897</f>
        <v>27.08.2013</v>
      </c>
      <c r="E895" s="2">
        <f>'Исходные данные'!B897</f>
        <v>859.67</v>
      </c>
      <c r="F895" s="13">
        <f t="shared" si="117"/>
        <v>1.0055443135695321</v>
      </c>
      <c r="G895" s="13">
        <f t="shared" si="118"/>
        <v>8.2423157850420578E-2</v>
      </c>
      <c r="H895" s="13">
        <f t="shared" si="119"/>
        <v>2.3744631872306234E-4</v>
      </c>
      <c r="I895" s="13">
        <f t="shared" si="123"/>
        <v>5.5290004375166705E-3</v>
      </c>
      <c r="J895" s="19">
        <f t="shared" si="120"/>
        <v>1.3128408001065344E-6</v>
      </c>
      <c r="K895" s="13">
        <f t="shared" si="124"/>
        <v>0.83285927752610744</v>
      </c>
      <c r="L895" s="13">
        <f t="shared" si="121"/>
        <v>-0.18289058562882951</v>
      </c>
      <c r="M895" s="13">
        <f t="shared" si="125"/>
        <v>3.3448966311656177E-2</v>
      </c>
      <c r="N895" s="19">
        <f t="shared" si="122"/>
        <v>7.9423339157944877E-6</v>
      </c>
    </row>
    <row r="896" spans="1:14" x14ac:dyDescent="0.2">
      <c r="A896" s="5">
        <v>894</v>
      </c>
      <c r="B896" s="2" t="str">
        <f>'Исходные данные'!A1146</f>
        <v>23.08.2012</v>
      </c>
      <c r="C896" s="2">
        <f>'Исходные данные'!B1146</f>
        <v>858.82</v>
      </c>
      <c r="D896" s="6" t="str">
        <f>'Исходные данные'!A898</f>
        <v>26.08.2013</v>
      </c>
      <c r="E896" s="2">
        <f>'Исходные данные'!B898</f>
        <v>870.24</v>
      </c>
      <c r="F896" s="13">
        <f t="shared" si="117"/>
        <v>1.0132973149204723</v>
      </c>
      <c r="G896" s="13">
        <f t="shared" si="118"/>
        <v>8.2193111019044543E-2</v>
      </c>
      <c r="H896" s="13">
        <f t="shared" si="119"/>
        <v>2.3678359510668169E-4</v>
      </c>
      <c r="I896" s="13">
        <f t="shared" si="123"/>
        <v>1.3209681631924352E-2</v>
      </c>
      <c r="J896" s="19">
        <f t="shared" si="120"/>
        <v>3.1278359070217462E-6</v>
      </c>
      <c r="K896" s="13">
        <f t="shared" si="124"/>
        <v>0.83928083350993177</v>
      </c>
      <c r="L896" s="13">
        <f t="shared" si="121"/>
        <v>-0.17520990443442183</v>
      </c>
      <c r="M896" s="13">
        <f t="shared" si="125"/>
        <v>3.0698510611919191E-2</v>
      </c>
      <c r="N896" s="19">
        <f t="shared" si="122"/>
        <v>7.2689037071108453E-6</v>
      </c>
    </row>
    <row r="897" spans="1:14" x14ac:dyDescent="0.2">
      <c r="A897" s="5">
        <v>895</v>
      </c>
      <c r="B897" s="2" t="str">
        <f>'Исходные данные'!A1147</f>
        <v>22.08.2012</v>
      </c>
      <c r="C897" s="2">
        <f>'Исходные данные'!B1147</f>
        <v>854.9</v>
      </c>
      <c r="D897" s="6" t="str">
        <f>'Исходные данные'!A899</f>
        <v>23.08.2013</v>
      </c>
      <c r="E897" s="2">
        <f>'Исходные данные'!B899</f>
        <v>874.05</v>
      </c>
      <c r="F897" s="13">
        <f t="shared" si="117"/>
        <v>1.0224002807345889</v>
      </c>
      <c r="G897" s="13">
        <f t="shared" si="118"/>
        <v>8.1963706258974853E-2</v>
      </c>
      <c r="H897" s="13">
        <f t="shared" si="119"/>
        <v>2.3612272118245098E-4</v>
      </c>
      <c r="I897" s="13">
        <f t="shared" si="123"/>
        <v>2.2153079225004924E-2</v>
      </c>
      <c r="J897" s="19">
        <f t="shared" si="120"/>
        <v>5.2308453491785851E-6</v>
      </c>
      <c r="K897" s="13">
        <f t="shared" si="124"/>
        <v>0.84682052065149283</v>
      </c>
      <c r="L897" s="13">
        <f t="shared" si="121"/>
        <v>-0.16626650684134126</v>
      </c>
      <c r="M897" s="13">
        <f t="shared" si="125"/>
        <v>2.764455129722174E-2</v>
      </c>
      <c r="N897" s="19">
        <f t="shared" si="122"/>
        <v>6.5275066781678528E-6</v>
      </c>
    </row>
    <row r="898" spans="1:14" x14ac:dyDescent="0.2">
      <c r="A898" s="5">
        <v>896</v>
      </c>
      <c r="B898" s="2" t="str">
        <f>'Исходные данные'!A1148</f>
        <v>21.08.2012</v>
      </c>
      <c r="C898" s="2">
        <f>'Исходные данные'!B1148</f>
        <v>857.78</v>
      </c>
      <c r="D898" s="6" t="str">
        <f>'Исходные данные'!A900</f>
        <v>22.08.2013</v>
      </c>
      <c r="E898" s="2">
        <f>'Исходные данные'!B900</f>
        <v>863.2</v>
      </c>
      <c r="F898" s="13">
        <f t="shared" ref="F898:F961" si="126">E898/C898</f>
        <v>1.0063186364802164</v>
      </c>
      <c r="G898" s="13">
        <f t="shared" ref="G898:G961" si="127">1/POWER(2,A898/248)</f>
        <v>8.1734941778160763E-2</v>
      </c>
      <c r="H898" s="13">
        <f t="shared" ref="H898:H961" si="128">G898/SUM(G$2:G$1242)</f>
        <v>2.3546369178779376E-4</v>
      </c>
      <c r="I898" s="13">
        <f t="shared" si="123"/>
        <v>6.2987575911030739E-3</v>
      </c>
      <c r="J898" s="19">
        <f t="shared" ref="J898:J961" si="129">H898*I898</f>
        <v>1.4831287160775205E-6</v>
      </c>
      <c r="K898" s="13">
        <f t="shared" si="124"/>
        <v>0.83350062372165712</v>
      </c>
      <c r="L898" s="13">
        <f t="shared" ref="L898:L961" si="130">LN(K898)</f>
        <v>-0.18212082847524308</v>
      </c>
      <c r="M898" s="13">
        <f t="shared" si="125"/>
        <v>3.316799616450887E-2</v>
      </c>
      <c r="N898" s="19">
        <f t="shared" ref="N898:N961" si="131">M898*H898</f>
        <v>7.8098588260986428E-6</v>
      </c>
    </row>
    <row r="899" spans="1:14" x14ac:dyDescent="0.2">
      <c r="A899" s="5">
        <v>897</v>
      </c>
      <c r="B899" s="2" t="str">
        <f>'Исходные данные'!A1149</f>
        <v>20.08.2012</v>
      </c>
      <c r="C899" s="2">
        <f>'Исходные данные'!B1149</f>
        <v>851.39</v>
      </c>
      <c r="D899" s="6" t="str">
        <f>'Исходные данные'!A901</f>
        <v>21.08.2013</v>
      </c>
      <c r="E899" s="2">
        <f>'Исходные данные'!B901</f>
        <v>860.17</v>
      </c>
      <c r="F899" s="13">
        <f t="shared" si="126"/>
        <v>1.0103125477160877</v>
      </c>
      <c r="G899" s="13">
        <f t="shared" si="127"/>
        <v>8.1506815789553419E-2</v>
      </c>
      <c r="H899" s="13">
        <f t="shared" si="128"/>
        <v>2.3480650177454317E-4</v>
      </c>
      <c r="I899" s="13">
        <f t="shared" ref="I899:I962" si="132">LN(F899)</f>
        <v>1.0259736166652289E-2</v>
      </c>
      <c r="J899" s="19">
        <f t="shared" si="129"/>
        <v>2.4090527584213856E-6</v>
      </c>
      <c r="K899" s="13">
        <f t="shared" ref="K899:K962" si="133">F899/GEOMEAN(F$2:F$1242)</f>
        <v>0.83680864901852658</v>
      </c>
      <c r="L899" s="13">
        <f t="shared" si="130"/>
        <v>-0.1781598498996938</v>
      </c>
      <c r="M899" s="13">
        <f t="shared" ref="M899:M962" si="134">POWER(L899-AVERAGE(L$2:L$1242),2)</f>
        <v>3.1740932116281387E-2</v>
      </c>
      <c r="N899" s="19">
        <f t="shared" si="131"/>
        <v>7.4529772332872801E-6</v>
      </c>
    </row>
    <row r="900" spans="1:14" x14ac:dyDescent="0.2">
      <c r="A900" s="5">
        <v>898</v>
      </c>
      <c r="B900" s="2" t="str">
        <f>'Исходные данные'!A1150</f>
        <v>17.08.2012</v>
      </c>
      <c r="C900" s="2">
        <f>'Исходные данные'!B1150</f>
        <v>855.59</v>
      </c>
      <c r="D900" s="6" t="str">
        <f>'Исходные данные'!A902</f>
        <v>20.08.2013</v>
      </c>
      <c r="E900" s="2">
        <f>'Исходные данные'!B902</f>
        <v>858.19</v>
      </c>
      <c r="F900" s="13">
        <f t="shared" si="126"/>
        <v>1.0030388386961044</v>
      </c>
      <c r="G900" s="13">
        <f t="shared" si="127"/>
        <v>8.127932651109164E-2</v>
      </c>
      <c r="H900" s="13">
        <f t="shared" si="128"/>
        <v>2.3415114600890092E-4</v>
      </c>
      <c r="I900" s="13">
        <f t="shared" si="132"/>
        <v>3.0342307586196083E-3</v>
      </c>
      <c r="J900" s="19">
        <f t="shared" si="129"/>
        <v>7.104686093862381E-7</v>
      </c>
      <c r="K900" s="13">
        <f t="shared" si="133"/>
        <v>0.83078407510610142</v>
      </c>
      <c r="L900" s="13">
        <f t="shared" si="130"/>
        <v>-0.1853853553077266</v>
      </c>
      <c r="M900" s="13">
        <f t="shared" si="134"/>
        <v>3.4367729962571994E-2</v>
      </c>
      <c r="N900" s="19">
        <f t="shared" si="131"/>
        <v>8.0472433564606741E-6</v>
      </c>
    </row>
    <row r="901" spans="1:14" x14ac:dyDescent="0.2">
      <c r="A901" s="5">
        <v>899</v>
      </c>
      <c r="B901" s="2" t="str">
        <f>'Исходные данные'!A1151</f>
        <v>16.08.2012</v>
      </c>
      <c r="C901" s="2">
        <f>'Исходные данные'!B1151</f>
        <v>854.88</v>
      </c>
      <c r="D901" s="6" t="str">
        <f>'Исходные данные'!A903</f>
        <v>19.08.2013</v>
      </c>
      <c r="E901" s="2">
        <f>'Исходные данные'!B903</f>
        <v>861.77</v>
      </c>
      <c r="F901" s="13">
        <f t="shared" si="126"/>
        <v>1.0080596107055961</v>
      </c>
      <c r="G901" s="13">
        <f t="shared" si="127"/>
        <v>8.1052472165688103E-2</v>
      </c>
      <c r="H901" s="13">
        <f t="shared" si="128"/>
        <v>2.3349761937139748E-4</v>
      </c>
      <c r="I901" s="13">
        <f t="shared" si="132"/>
        <v>8.0273055053757293E-3</v>
      </c>
      <c r="J901" s="19">
        <f t="shared" si="129"/>
        <v>1.8743567254721455E-6</v>
      </c>
      <c r="K901" s="13">
        <f t="shared" si="133"/>
        <v>0.83494261540315162</v>
      </c>
      <c r="L901" s="13">
        <f t="shared" si="130"/>
        <v>-0.18039228056097042</v>
      </c>
      <c r="M901" s="13">
        <f t="shared" si="134"/>
        <v>3.254137488598783E-2</v>
      </c>
      <c r="N901" s="19">
        <f t="shared" si="131"/>
        <v>7.5983335669503394E-6</v>
      </c>
    </row>
    <row r="902" spans="1:14" x14ac:dyDescent="0.2">
      <c r="A902" s="5">
        <v>900</v>
      </c>
      <c r="B902" s="2" t="str">
        <f>'Исходные данные'!A1152</f>
        <v>15.08.2012</v>
      </c>
      <c r="C902" s="2">
        <f>'Исходные данные'!B1152</f>
        <v>853.06</v>
      </c>
      <c r="D902" s="6" t="str">
        <f>'Исходные данные'!A904</f>
        <v>16.08.2013</v>
      </c>
      <c r="E902" s="2">
        <f>'Исходные данные'!B904</f>
        <v>861.7</v>
      </c>
      <c r="F902" s="13">
        <f t="shared" si="126"/>
        <v>1.0101282442032216</v>
      </c>
      <c r="G902" s="13">
        <f t="shared" si="127"/>
        <v>8.0826250981215389E-2</v>
      </c>
      <c r="H902" s="13">
        <f t="shared" si="128"/>
        <v>2.3284591675685196E-4</v>
      </c>
      <c r="I902" s="13">
        <f t="shared" si="132"/>
        <v>1.0077297251229035E-2</v>
      </c>
      <c r="J902" s="19">
        <f t="shared" si="129"/>
        <v>2.346457516893729E-6</v>
      </c>
      <c r="K902" s="13">
        <f t="shared" si="133"/>
        <v>0.83665599648148781</v>
      </c>
      <c r="L902" s="13">
        <f t="shared" si="130"/>
        <v>-0.17834228881511716</v>
      </c>
      <c r="M902" s="13">
        <f t="shared" si="134"/>
        <v>3.1805971979814621E-2</v>
      </c>
      <c r="N902" s="19">
        <f t="shared" si="131"/>
        <v>7.4058907039826814E-6</v>
      </c>
    </row>
    <row r="903" spans="1:14" x14ac:dyDescent="0.2">
      <c r="A903" s="5">
        <v>901</v>
      </c>
      <c r="B903" s="2" t="str">
        <f>'Исходные данные'!A1153</f>
        <v>14.08.2012</v>
      </c>
      <c r="C903" s="2">
        <f>'Исходные данные'!B1153</f>
        <v>858.57</v>
      </c>
      <c r="D903" s="6" t="str">
        <f>'Исходные данные'!A905</f>
        <v>15.08.2013</v>
      </c>
      <c r="E903" s="2">
        <f>'Исходные данные'!B905</f>
        <v>872.55</v>
      </c>
      <c r="F903" s="13">
        <f t="shared" si="126"/>
        <v>1.0162828889898319</v>
      </c>
      <c r="G903" s="13">
        <f t="shared" si="127"/>
        <v>8.0600661190492057E-2</v>
      </c>
      <c r="H903" s="13">
        <f t="shared" si="128"/>
        <v>2.3219603307433195E-4</v>
      </c>
      <c r="I903" s="13">
        <f t="shared" si="132"/>
        <v>1.6151744445835274E-2</v>
      </c>
      <c r="J903" s="19">
        <f t="shared" si="129"/>
        <v>3.7503709875533247E-6</v>
      </c>
      <c r="K903" s="13">
        <f t="shared" si="133"/>
        <v>0.84175368630105407</v>
      </c>
      <c r="L903" s="13">
        <f t="shared" si="130"/>
        <v>-0.17226784162051087</v>
      </c>
      <c r="M903" s="13">
        <f t="shared" si="134"/>
        <v>2.967620925658938E-2</v>
      </c>
      <c r="N903" s="19">
        <f t="shared" si="131"/>
        <v>6.8906980660638234E-6</v>
      </c>
    </row>
    <row r="904" spans="1:14" x14ac:dyDescent="0.2">
      <c r="A904" s="5">
        <v>902</v>
      </c>
      <c r="B904" s="2" t="str">
        <f>'Исходные данные'!A1154</f>
        <v>13.08.2012</v>
      </c>
      <c r="C904" s="2">
        <f>'Исходные данные'!B1154</f>
        <v>858.77</v>
      </c>
      <c r="D904" s="6" t="str">
        <f>'Исходные данные'!A906</f>
        <v>14.08.2013</v>
      </c>
      <c r="E904" s="2">
        <f>'Исходные данные'!B906</f>
        <v>872.36</v>
      </c>
      <c r="F904" s="13">
        <f t="shared" si="126"/>
        <v>1.0158249589529211</v>
      </c>
      <c r="G904" s="13">
        <f t="shared" si="127"/>
        <v>8.0375701031269231E-2</v>
      </c>
      <c r="H904" s="13">
        <f t="shared" si="128"/>
        <v>2.315479632471148E-4</v>
      </c>
      <c r="I904" s="13">
        <f t="shared" si="132"/>
        <v>1.5701049818455347E-2</v>
      </c>
      <c r="J904" s="19">
        <f t="shared" si="129"/>
        <v>3.635546106304817E-6</v>
      </c>
      <c r="K904" s="13">
        <f t="shared" si="133"/>
        <v>0.84137439791510005</v>
      </c>
      <c r="L904" s="13">
        <f t="shared" si="130"/>
        <v>-0.17271853624789082</v>
      </c>
      <c r="M904" s="13">
        <f t="shared" si="134"/>
        <v>2.9831692763613939E-2</v>
      </c>
      <c r="N904" s="19">
        <f t="shared" si="131"/>
        <v>6.9074676996285012E-6</v>
      </c>
    </row>
    <row r="905" spans="1:14" x14ac:dyDescent="0.2">
      <c r="A905" s="5">
        <v>903</v>
      </c>
      <c r="B905" s="2" t="str">
        <f>'Исходные данные'!A1155</f>
        <v>10.08.2012</v>
      </c>
      <c r="C905" s="2">
        <f>'Исходные данные'!B1155</f>
        <v>854.87</v>
      </c>
      <c r="D905" s="6" t="str">
        <f>'Исходные данные'!A907</f>
        <v>13.08.2013</v>
      </c>
      <c r="E905" s="2">
        <f>'Исходные данные'!B907</f>
        <v>862.69</v>
      </c>
      <c r="F905" s="13">
        <f t="shared" si="126"/>
        <v>1.0091475896919999</v>
      </c>
      <c r="G905" s="13">
        <f t="shared" si="127"/>
        <v>8.0151368746216256E-2</v>
      </c>
      <c r="H905" s="13">
        <f t="shared" si="128"/>
        <v>2.3090170221264645E-4</v>
      </c>
      <c r="I905" s="13">
        <f t="shared" si="132"/>
        <v>9.1060039074894513E-3</v>
      </c>
      <c r="J905" s="19">
        <f t="shared" si="129"/>
        <v>2.1025918025943242E-6</v>
      </c>
      <c r="K905" s="13">
        <f t="shared" si="133"/>
        <v>0.83584375260849586</v>
      </c>
      <c r="L905" s="13">
        <f t="shared" si="130"/>
        <v>-0.1793135821588567</v>
      </c>
      <c r="M905" s="13">
        <f t="shared" si="134"/>
        <v>3.2153360746641012E-2</v>
      </c>
      <c r="N905" s="19">
        <f t="shared" si="131"/>
        <v>7.424265728256698E-6</v>
      </c>
    </row>
    <row r="906" spans="1:14" x14ac:dyDescent="0.2">
      <c r="A906" s="5">
        <v>904</v>
      </c>
      <c r="B906" s="2" t="str">
        <f>'Исходные данные'!A1156</f>
        <v>09.08.2012</v>
      </c>
      <c r="C906" s="2">
        <f>'Исходные данные'!B1156</f>
        <v>858.5</v>
      </c>
      <c r="D906" s="6" t="str">
        <f>'Исходные данные'!A908</f>
        <v>12.08.2013</v>
      </c>
      <c r="E906" s="2">
        <f>'Исходные данные'!B908</f>
        <v>855.76</v>
      </c>
      <c r="F906" s="13">
        <f t="shared" si="126"/>
        <v>0.99680838672102501</v>
      </c>
      <c r="G906" s="13">
        <f t="shared" si="127"/>
        <v>7.9927662582907427E-2</v>
      </c>
      <c r="H906" s="13">
        <f t="shared" si="128"/>
        <v>2.3025724492250306E-4</v>
      </c>
      <c r="I906" s="13">
        <f t="shared" si="132"/>
        <v>-3.196717339654855E-3</v>
      </c>
      <c r="J906" s="19">
        <f t="shared" si="129"/>
        <v>-7.3606732742492032E-7</v>
      </c>
      <c r="K906" s="13">
        <f t="shared" si="133"/>
        <v>0.82562359668600549</v>
      </c>
      <c r="L906" s="13">
        <f t="shared" si="130"/>
        <v>-0.19161630340600103</v>
      </c>
      <c r="M906" s="13">
        <f t="shared" si="134"/>
        <v>3.67168077309806E-2</v>
      </c>
      <c r="N906" s="19">
        <f t="shared" si="131"/>
        <v>8.4543109904848535E-6</v>
      </c>
    </row>
    <row r="907" spans="1:14" x14ac:dyDescent="0.2">
      <c r="A907" s="5">
        <v>905</v>
      </c>
      <c r="B907" s="2" t="str">
        <f>'Исходные данные'!A1157</f>
        <v>08.08.2012</v>
      </c>
      <c r="C907" s="2">
        <f>'Исходные данные'!B1157</f>
        <v>857</v>
      </c>
      <c r="D907" s="6" t="str">
        <f>'Исходные данные'!A909</f>
        <v>09.08.2013</v>
      </c>
      <c r="E907" s="2">
        <f>'Исходные данные'!B909</f>
        <v>851.12</v>
      </c>
      <c r="F907" s="13">
        <f t="shared" si="126"/>
        <v>0.99313885647607936</v>
      </c>
      <c r="G907" s="13">
        <f t="shared" si="127"/>
        <v>7.9704580793808127E-2</v>
      </c>
      <c r="H907" s="13">
        <f t="shared" si="128"/>
        <v>2.2961458634235122E-4</v>
      </c>
      <c r="I907" s="13">
        <f t="shared" si="132"/>
        <v>-6.8847893896691837E-3</v>
      </c>
      <c r="J907" s="19">
        <f t="shared" si="129"/>
        <v>-1.5808480677630983E-6</v>
      </c>
      <c r="K907" s="13">
        <f t="shared" si="133"/>
        <v>0.82258424549339959</v>
      </c>
      <c r="L907" s="13">
        <f t="shared" si="130"/>
        <v>-0.19530437545601537</v>
      </c>
      <c r="M907" s="13">
        <f t="shared" si="134"/>
        <v>3.8143799072264173E-2</v>
      </c>
      <c r="N907" s="19">
        <f t="shared" si="131"/>
        <v>8.7583726455036979E-6</v>
      </c>
    </row>
    <row r="908" spans="1:14" x14ac:dyDescent="0.2">
      <c r="A908" s="5">
        <v>906</v>
      </c>
      <c r="B908" s="2" t="str">
        <f>'Исходные данные'!A1158</f>
        <v>07.08.2012</v>
      </c>
      <c r="C908" s="2">
        <f>'Исходные данные'!B1158</f>
        <v>856.8</v>
      </c>
      <c r="D908" s="6" t="str">
        <f>'Исходные данные'!A910</f>
        <v>08.08.2013</v>
      </c>
      <c r="E908" s="2">
        <f>'Исходные данные'!B910</f>
        <v>848.75</v>
      </c>
      <c r="F908" s="13">
        <f t="shared" si="126"/>
        <v>0.99060457516339873</v>
      </c>
      <c r="G908" s="13">
        <f t="shared" si="127"/>
        <v>7.9482121636261144E-2</v>
      </c>
      <c r="H908" s="13">
        <f t="shared" si="128"/>
        <v>2.2897372145190835E-4</v>
      </c>
      <c r="I908" s="13">
        <f t="shared" si="132"/>
        <v>-9.4398402606330964E-3</v>
      </c>
      <c r="J908" s="19">
        <f t="shared" si="129"/>
        <v>-2.1614753543887125E-6</v>
      </c>
      <c r="K908" s="13">
        <f t="shared" si="133"/>
        <v>0.82048518364734879</v>
      </c>
      <c r="L908" s="13">
        <f t="shared" si="130"/>
        <v>-0.19785942632697931</v>
      </c>
      <c r="M908" s="13">
        <f t="shared" si="134"/>
        <v>3.914835258644131E-2</v>
      </c>
      <c r="N908" s="19">
        <f t="shared" si="131"/>
        <v>8.9639439804289084E-6</v>
      </c>
    </row>
    <row r="909" spans="1:14" x14ac:dyDescent="0.2">
      <c r="A909" s="5">
        <v>907</v>
      </c>
      <c r="B909" s="2" t="str">
        <f>'Исходные данные'!A1159</f>
        <v>06.08.2012</v>
      </c>
      <c r="C909" s="2">
        <f>'Исходные данные'!B1159</f>
        <v>857.61</v>
      </c>
      <c r="D909" s="6" t="str">
        <f>'Исходные данные'!A911</f>
        <v>07.08.2013</v>
      </c>
      <c r="E909" s="2">
        <f>'Исходные данные'!B911</f>
        <v>850.23</v>
      </c>
      <c r="F909" s="13">
        <f t="shared" si="126"/>
        <v>0.99139468989400781</v>
      </c>
      <c r="G909" s="13">
        <f t="shared" si="127"/>
        <v>7.9260283372473164E-2</v>
      </c>
      <c r="H909" s="13">
        <f t="shared" si="128"/>
        <v>2.2833464524490393E-4</v>
      </c>
      <c r="I909" s="13">
        <f t="shared" si="132"/>
        <v>-8.6425495790538476E-3</v>
      </c>
      <c r="J909" s="19">
        <f t="shared" si="129"/>
        <v>-1.9733934921447543E-6</v>
      </c>
      <c r="K909" s="13">
        <f t="shared" si="133"/>
        <v>0.82113960968786992</v>
      </c>
      <c r="L909" s="13">
        <f t="shared" si="130"/>
        <v>-0.19706213564540004</v>
      </c>
      <c r="M909" s="13">
        <f t="shared" si="134"/>
        <v>3.8833485305126002E-2</v>
      </c>
      <c r="N909" s="19">
        <f t="shared" si="131"/>
        <v>8.8670300907691352E-6</v>
      </c>
    </row>
    <row r="910" spans="1:14" x14ac:dyDescent="0.2">
      <c r="A910" s="5">
        <v>908</v>
      </c>
      <c r="B910" s="2" t="str">
        <f>'Исходные данные'!A1160</f>
        <v>03.08.2012</v>
      </c>
      <c r="C910" s="2">
        <f>'Исходные данные'!B1160</f>
        <v>852.14</v>
      </c>
      <c r="D910" s="6" t="str">
        <f>'Исходные данные'!A912</f>
        <v>06.08.2013</v>
      </c>
      <c r="E910" s="2">
        <f>'Исходные данные'!B912</f>
        <v>855.74</v>
      </c>
      <c r="F910" s="13">
        <f t="shared" si="126"/>
        <v>1.0042246579200602</v>
      </c>
      <c r="G910" s="13">
        <f t="shared" si="127"/>
        <v>7.9039064269501039E-2</v>
      </c>
      <c r="H910" s="13">
        <f t="shared" si="128"/>
        <v>2.2769735272903994E-4</v>
      </c>
      <c r="I910" s="13">
        <f t="shared" si="132"/>
        <v>4.2157591069466082E-3</v>
      </c>
      <c r="J910" s="19">
        <f t="shared" si="129"/>
        <v>9.5991718839508433E-7</v>
      </c>
      <c r="K910" s="13">
        <f t="shared" si="133"/>
        <v>0.8317662501617531</v>
      </c>
      <c r="L910" s="13">
        <f t="shared" si="130"/>
        <v>-0.18420382695939957</v>
      </c>
      <c r="M910" s="13">
        <f t="shared" si="134"/>
        <v>3.3931049866488379E-2</v>
      </c>
      <c r="N910" s="19">
        <f t="shared" si="131"/>
        <v>7.726010229916449E-6</v>
      </c>
    </row>
    <row r="911" spans="1:14" x14ac:dyDescent="0.2">
      <c r="A911" s="5">
        <v>909</v>
      </c>
      <c r="B911" s="2" t="str">
        <f>'Исходные данные'!A1161</f>
        <v>02.08.2012</v>
      </c>
      <c r="C911" s="2">
        <f>'Исходные данные'!B1161</f>
        <v>851.91</v>
      </c>
      <c r="D911" s="6" t="str">
        <f>'Исходные данные'!A913</f>
        <v>05.08.2013</v>
      </c>
      <c r="E911" s="2">
        <f>'Исходные данные'!B913</f>
        <v>861.45</v>
      </c>
      <c r="F911" s="13">
        <f t="shared" si="126"/>
        <v>1.0111983660245802</v>
      </c>
      <c r="G911" s="13">
        <f t="shared" si="127"/>
        <v>7.8818462599238429E-2</v>
      </c>
      <c r="H911" s="13">
        <f t="shared" si="128"/>
        <v>2.2706183892595228E-4</v>
      </c>
      <c r="I911" s="13">
        <f t="shared" si="132"/>
        <v>1.1136128531559651E-2</v>
      </c>
      <c r="J911" s="19">
        <f t="shared" si="129"/>
        <v>2.5285898228916991E-6</v>
      </c>
      <c r="K911" s="13">
        <f t="shared" si="133"/>
        <v>0.8375423431844371</v>
      </c>
      <c r="L911" s="13">
        <f t="shared" si="130"/>
        <v>-0.1772834575347865</v>
      </c>
      <c r="M911" s="13">
        <f t="shared" si="134"/>
        <v>3.1429424315488411E-2</v>
      </c>
      <c r="N911" s="19">
        <f t="shared" si="131"/>
        <v>7.1364228814588372E-6</v>
      </c>
    </row>
    <row r="912" spans="1:14" x14ac:dyDescent="0.2">
      <c r="A912" s="5">
        <v>910</v>
      </c>
      <c r="B912" s="2" t="str">
        <f>'Исходные данные'!A1162</f>
        <v>01.08.2012</v>
      </c>
      <c r="C912" s="2">
        <f>'Исходные данные'!B1162</f>
        <v>852.94</v>
      </c>
      <c r="D912" s="6" t="str">
        <f>'Исходные данные'!A914</f>
        <v>02.08.2013</v>
      </c>
      <c r="E912" s="2">
        <f>'Исходные данные'!B914</f>
        <v>858.97</v>
      </c>
      <c r="F912" s="13">
        <f t="shared" si="126"/>
        <v>1.0070696649236757</v>
      </c>
      <c r="G912" s="13">
        <f t="shared" si="127"/>
        <v>7.8598476638402193E-2</v>
      </c>
      <c r="H912" s="13">
        <f t="shared" si="128"/>
        <v>2.2642809887117165E-4</v>
      </c>
      <c r="I912" s="13">
        <f t="shared" si="132"/>
        <v>7.0447920026160387E-3</v>
      </c>
      <c r="J912" s="19">
        <f t="shared" si="129"/>
        <v>1.5951388600951838E-6</v>
      </c>
      <c r="K912" s="13">
        <f t="shared" si="133"/>
        <v>0.83412267587627642</v>
      </c>
      <c r="L912" s="13">
        <f t="shared" si="130"/>
        <v>-0.18137479406373005</v>
      </c>
      <c r="M912" s="13">
        <f t="shared" si="134"/>
        <v>3.2896815921660445E-2</v>
      </c>
      <c r="N912" s="19">
        <f t="shared" si="131"/>
        <v>7.4487634880564652E-6</v>
      </c>
    </row>
    <row r="913" spans="1:14" x14ac:dyDescent="0.2">
      <c r="A913" s="5">
        <v>911</v>
      </c>
      <c r="B913" s="2" t="str">
        <f>'Исходные данные'!A1163</f>
        <v>31.07.2012</v>
      </c>
      <c r="C913" s="2">
        <f>'Исходные данные'!B1163</f>
        <v>853.45</v>
      </c>
      <c r="D913" s="6" t="str">
        <f>'Исходные данные'!A915</f>
        <v>01.08.2013</v>
      </c>
      <c r="E913" s="2">
        <f>'Исходные данные'!B915</f>
        <v>854.39</v>
      </c>
      <c r="F913" s="13">
        <f t="shared" si="126"/>
        <v>1.0011014119163395</v>
      </c>
      <c r="G913" s="13">
        <f t="shared" si="127"/>
        <v>7.8379104668518954E-2</v>
      </c>
      <c r="H913" s="13">
        <f t="shared" si="128"/>
        <v>2.2579612761408475E-4</v>
      </c>
      <c r="I913" s="13">
        <f t="shared" si="132"/>
        <v>1.1008058072444688E-3</v>
      </c>
      <c r="J913" s="19">
        <f t="shared" si="129"/>
        <v>2.4855768853089767E-7</v>
      </c>
      <c r="K913" s="13">
        <f t="shared" si="133"/>
        <v>0.82917936823612104</v>
      </c>
      <c r="L913" s="13">
        <f t="shared" si="130"/>
        <v>-0.1873187802591017</v>
      </c>
      <c r="M913" s="13">
        <f t="shared" si="134"/>
        <v>3.5088325437757591E-2</v>
      </c>
      <c r="N913" s="19">
        <f t="shared" si="131"/>
        <v>7.9228080083084496E-6</v>
      </c>
    </row>
    <row r="914" spans="1:14" x14ac:dyDescent="0.2">
      <c r="A914" s="5">
        <v>912</v>
      </c>
      <c r="B914" s="2" t="str">
        <f>'Исходные данные'!A1164</f>
        <v>30.07.2012</v>
      </c>
      <c r="C914" s="2">
        <f>'Исходные данные'!B1164</f>
        <v>855.31</v>
      </c>
      <c r="D914" s="6" t="str">
        <f>'Исходные данные'!A916</f>
        <v>31.07.2013</v>
      </c>
      <c r="E914" s="2">
        <f>'Исходные данные'!B916</f>
        <v>849.08</v>
      </c>
      <c r="F914" s="13">
        <f t="shared" si="126"/>
        <v>0.99271609124177207</v>
      </c>
      <c r="G914" s="13">
        <f t="shared" si="127"/>
        <v>7.8160344975911705E-2</v>
      </c>
      <c r="H914" s="13">
        <f t="shared" si="128"/>
        <v>2.2516592021789585E-4</v>
      </c>
      <c r="I914" s="13">
        <f t="shared" si="132"/>
        <v>-7.3105659461894911E-3</v>
      </c>
      <c r="J914" s="19">
        <f t="shared" si="129"/>
        <v>-1.6460903085873693E-6</v>
      </c>
      <c r="K914" s="13">
        <f t="shared" si="133"/>
        <v>0.82223408295669509</v>
      </c>
      <c r="L914" s="13">
        <f t="shared" si="130"/>
        <v>-0.19573015201253563</v>
      </c>
      <c r="M914" s="13">
        <f t="shared" si="134"/>
        <v>3.8310292406850265E-2</v>
      </c>
      <c r="N914" s="19">
        <f t="shared" si="131"/>
        <v>8.6261722436051075E-6</v>
      </c>
    </row>
    <row r="915" spans="1:14" x14ac:dyDescent="0.2">
      <c r="A915" s="5">
        <v>913</v>
      </c>
      <c r="B915" s="2" t="str">
        <f>'Исходные данные'!A1165</f>
        <v>27.07.2012</v>
      </c>
      <c r="C915" s="2">
        <f>'Исходные данные'!B1165</f>
        <v>849.99</v>
      </c>
      <c r="D915" s="6" t="str">
        <f>'Исходные данные'!A917</f>
        <v>30.07.2013</v>
      </c>
      <c r="E915" s="2">
        <f>'Исходные данные'!B917</f>
        <v>853.86</v>
      </c>
      <c r="F915" s="13">
        <f t="shared" si="126"/>
        <v>1.0045529947411147</v>
      </c>
      <c r="G915" s="13">
        <f t="shared" si="127"/>
        <v>7.7942195851686255E-2</v>
      </c>
      <c r="H915" s="13">
        <f t="shared" si="128"/>
        <v>2.2453747175958761E-4</v>
      </c>
      <c r="I915" s="13">
        <f t="shared" si="132"/>
        <v>4.5426612143485805E-3</v>
      </c>
      <c r="J915" s="19">
        <f t="shared" si="129"/>
        <v>1.0199976641301684E-6</v>
      </c>
      <c r="K915" s="13">
        <f t="shared" si="133"/>
        <v>0.83203820074998525</v>
      </c>
      <c r="L915" s="13">
        <f t="shared" si="130"/>
        <v>-0.18387692485199753</v>
      </c>
      <c r="M915" s="13">
        <f t="shared" si="134"/>
        <v>3.3810723493027106E-2</v>
      </c>
      <c r="N915" s="19">
        <f t="shared" si="131"/>
        <v>7.5917743714867993E-6</v>
      </c>
    </row>
    <row r="916" spans="1:14" x14ac:dyDescent="0.2">
      <c r="A916" s="5">
        <v>914</v>
      </c>
      <c r="B916" s="2" t="str">
        <f>'Исходные данные'!A1166</f>
        <v>26.07.2012</v>
      </c>
      <c r="C916" s="2">
        <f>'Исходные данные'!B1166</f>
        <v>843.23</v>
      </c>
      <c r="D916" s="6" t="str">
        <f>'Исходные данные'!A918</f>
        <v>29.07.2013</v>
      </c>
      <c r="E916" s="2">
        <f>'Исходные данные'!B918</f>
        <v>851.94</v>
      </c>
      <c r="F916" s="13">
        <f t="shared" si="126"/>
        <v>1.0103293288901012</v>
      </c>
      <c r="G916" s="13">
        <f t="shared" si="127"/>
        <v>7.7724655591718261E-2</v>
      </c>
      <c r="H916" s="13">
        <f t="shared" si="128"/>
        <v>2.2391077732988377E-4</v>
      </c>
      <c r="I916" s="13">
        <f t="shared" si="132"/>
        <v>1.0276345912504002E-2</v>
      </c>
      <c r="J916" s="19">
        <f t="shared" si="129"/>
        <v>2.3009846013795449E-6</v>
      </c>
      <c r="K916" s="13">
        <f t="shared" si="133"/>
        <v>0.83682254831294478</v>
      </c>
      <c r="L916" s="13">
        <f t="shared" si="130"/>
        <v>-0.17814324015384217</v>
      </c>
      <c r="M916" s="13">
        <f t="shared" si="134"/>
        <v>3.1735014012509444E-2</v>
      </c>
      <c r="N916" s="19">
        <f t="shared" si="131"/>
        <v>7.1058116561157434E-6</v>
      </c>
    </row>
    <row r="917" spans="1:14" x14ac:dyDescent="0.2">
      <c r="A917" s="5">
        <v>915</v>
      </c>
      <c r="B917" s="2" t="str">
        <f>'Исходные данные'!A1167</f>
        <v>25.07.2012</v>
      </c>
      <c r="C917" s="2">
        <f>'Исходные данные'!B1167</f>
        <v>841.28</v>
      </c>
      <c r="D917" s="6" t="str">
        <f>'Исходные данные'!A919</f>
        <v>26.07.2013</v>
      </c>
      <c r="E917" s="2">
        <f>'Исходные данные'!B919</f>
        <v>851.97</v>
      </c>
      <c r="F917" s="13">
        <f t="shared" si="126"/>
        <v>1.0127068276911373</v>
      </c>
      <c r="G917" s="13">
        <f t="shared" si="127"/>
        <v>7.7507722496639411E-2</v>
      </c>
      <c r="H917" s="13">
        <f t="shared" si="128"/>
        <v>2.2328583203320938E-4</v>
      </c>
      <c r="I917" s="13">
        <f t="shared" si="132"/>
        <v>1.2626773400262447E-2</v>
      </c>
      <c r="J917" s="19">
        <f t="shared" si="129"/>
        <v>2.8193796045723967E-6</v>
      </c>
      <c r="K917" s="13">
        <f t="shared" si="133"/>
        <v>0.83879175236196479</v>
      </c>
      <c r="L917" s="13">
        <f t="shared" si="130"/>
        <v>-0.17579281266608365</v>
      </c>
      <c r="M917" s="13">
        <f t="shared" si="134"/>
        <v>3.0903112985052741E-2</v>
      </c>
      <c r="N917" s="19">
        <f t="shared" si="131"/>
        <v>6.9002272952837781E-6</v>
      </c>
    </row>
    <row r="918" spans="1:14" x14ac:dyDescent="0.2">
      <c r="A918" s="5">
        <v>916</v>
      </c>
      <c r="B918" s="2" t="str">
        <f>'Исходные данные'!A1168</f>
        <v>24.07.2012</v>
      </c>
      <c r="C918" s="2">
        <f>'Исходные данные'!B1168</f>
        <v>840.88</v>
      </c>
      <c r="D918" s="6" t="str">
        <f>'Исходные данные'!A920</f>
        <v>25.07.2013</v>
      </c>
      <c r="E918" s="2">
        <f>'Исходные данные'!B920</f>
        <v>851.3</v>
      </c>
      <c r="F918" s="13">
        <f t="shared" si="126"/>
        <v>1.012391780039958</v>
      </c>
      <c r="G918" s="13">
        <f t="shared" si="127"/>
        <v>7.7291394871824556E-2</v>
      </c>
      <c r="H918" s="13">
        <f t="shared" si="128"/>
        <v>2.2266263098765358E-4</v>
      </c>
      <c r="I918" s="13">
        <f t="shared" si="132"/>
        <v>1.2315630374912276E-2</v>
      </c>
      <c r="J918" s="19">
        <f t="shared" si="129"/>
        <v>2.74223066154943E-6</v>
      </c>
      <c r="K918" s="13">
        <f t="shared" si="133"/>
        <v>0.83853080875599273</v>
      </c>
      <c r="L918" s="13">
        <f t="shared" si="130"/>
        <v>-0.17610395569143389</v>
      </c>
      <c r="M918" s="13">
        <f t="shared" si="134"/>
        <v>3.1012603210170471E-2</v>
      </c>
      <c r="N918" s="19">
        <f t="shared" si="131"/>
        <v>6.9053478245527081E-6</v>
      </c>
    </row>
    <row r="919" spans="1:14" x14ac:dyDescent="0.2">
      <c r="A919" s="5">
        <v>917</v>
      </c>
      <c r="B919" s="2" t="str">
        <f>'Исходные данные'!A1169</f>
        <v>23.07.2012</v>
      </c>
      <c r="C919" s="2">
        <f>'Исходные данные'!B1169</f>
        <v>844.2</v>
      </c>
      <c r="D919" s="6" t="str">
        <f>'Исходные данные'!A921</f>
        <v>24.07.2013</v>
      </c>
      <c r="E919" s="2">
        <f>'Исходные данные'!B921</f>
        <v>852.65</v>
      </c>
      <c r="F919" s="13">
        <f t="shared" si="126"/>
        <v>1.0100094764273868</v>
      </c>
      <c r="G919" s="13">
        <f t="shared" si="127"/>
        <v>7.7075671027378306E-2</v>
      </c>
      <c r="H919" s="13">
        <f t="shared" si="128"/>
        <v>2.2204116932493124E-4</v>
      </c>
      <c r="I919" s="13">
        <f t="shared" si="132"/>
        <v>9.9597134105248331E-3</v>
      </c>
      <c r="J919" s="19">
        <f t="shared" si="129"/>
        <v>2.2114664118141331E-6</v>
      </c>
      <c r="K919" s="13">
        <f t="shared" si="133"/>
        <v>0.83655762503963271</v>
      </c>
      <c r="L919" s="13">
        <f t="shared" si="130"/>
        <v>-0.17845987265582125</v>
      </c>
      <c r="M919" s="13">
        <f t="shared" si="134"/>
        <v>3.1847926148331901E-2</v>
      </c>
      <c r="N919" s="19">
        <f t="shared" si="131"/>
        <v>7.0715507625496686E-6</v>
      </c>
    </row>
    <row r="920" spans="1:14" x14ac:dyDescent="0.2">
      <c r="A920" s="5">
        <v>918</v>
      </c>
      <c r="B920" s="2" t="str">
        <f>'Исходные данные'!A1170</f>
        <v>20.07.2012</v>
      </c>
      <c r="C920" s="2">
        <f>'Исходные данные'!B1170</f>
        <v>852.72</v>
      </c>
      <c r="D920" s="6" t="str">
        <f>'Исходные данные'!A922</f>
        <v>23.07.2013</v>
      </c>
      <c r="E920" s="2">
        <f>'Исходные данные'!B922</f>
        <v>848.94</v>
      </c>
      <c r="F920" s="13">
        <f t="shared" si="126"/>
        <v>0.99556712637208</v>
      </c>
      <c r="G920" s="13">
        <f t="shared" si="127"/>
        <v>7.6860549278121817E-2</v>
      </c>
      <c r="H920" s="13">
        <f t="shared" si="128"/>
        <v>2.2142144219034466E-4</v>
      </c>
      <c r="I920" s="13">
        <f t="shared" si="132"/>
        <v>-4.4427279449653244E-3</v>
      </c>
      <c r="J920" s="19">
        <f t="shared" si="129"/>
        <v>-9.8371522883356827E-7</v>
      </c>
      <c r="K920" s="13">
        <f t="shared" si="133"/>
        <v>0.8245955015702624</v>
      </c>
      <c r="L920" s="13">
        <f t="shared" si="130"/>
        <v>-0.1928623140113114</v>
      </c>
      <c r="M920" s="13">
        <f t="shared" si="134"/>
        <v>3.7195872165797637E-2</v>
      </c>
      <c r="N920" s="19">
        <f t="shared" si="131"/>
        <v>8.2359636584786114E-6</v>
      </c>
    </row>
    <row r="921" spans="1:14" x14ac:dyDescent="0.2">
      <c r="A921" s="5">
        <v>919</v>
      </c>
      <c r="B921" s="2" t="str">
        <f>'Исходные данные'!A1171</f>
        <v>19.07.2012</v>
      </c>
      <c r="C921" s="2">
        <f>'Исходные данные'!B1171</f>
        <v>858.84</v>
      </c>
      <c r="D921" s="6" t="str">
        <f>'Исходные данные'!A923</f>
        <v>22.07.2013</v>
      </c>
      <c r="E921" s="2">
        <f>'Исходные данные'!B923</f>
        <v>846.17</v>
      </c>
      <c r="F921" s="13">
        <f t="shared" si="126"/>
        <v>0.98524754319780161</v>
      </c>
      <c r="G921" s="13">
        <f t="shared" si="127"/>
        <v>7.6646027943579678E-2</v>
      </c>
      <c r="H921" s="13">
        <f t="shared" si="128"/>
        <v>2.2080344474274591E-4</v>
      </c>
      <c r="I921" s="13">
        <f t="shared" si="132"/>
        <v>-1.4862356492673832E-2</v>
      </c>
      <c r="J921" s="19">
        <f t="shared" si="129"/>
        <v>-3.2816595105770972E-6</v>
      </c>
      <c r="K921" s="13">
        <f t="shared" si="133"/>
        <v>0.81604813028993561</v>
      </c>
      <c r="L921" s="13">
        <f t="shared" si="130"/>
        <v>-0.20328194255901999</v>
      </c>
      <c r="M921" s="13">
        <f t="shared" si="134"/>
        <v>4.1323548170568658E-2</v>
      </c>
      <c r="N921" s="19">
        <f t="shared" si="131"/>
        <v>9.1243817850543555E-6</v>
      </c>
    </row>
    <row r="922" spans="1:14" x14ac:dyDescent="0.2">
      <c r="A922" s="5">
        <v>920</v>
      </c>
      <c r="B922" s="2" t="str">
        <f>'Исходные данные'!A1172</f>
        <v>18.07.2012</v>
      </c>
      <c r="C922" s="2">
        <f>'Исходные данные'!B1172</f>
        <v>859.06</v>
      </c>
      <c r="D922" s="6" t="str">
        <f>'Исходные данные'!A924</f>
        <v>19.07.2013</v>
      </c>
      <c r="E922" s="2">
        <f>'Исходные данные'!B924</f>
        <v>847.78</v>
      </c>
      <c r="F922" s="13">
        <f t="shared" si="126"/>
        <v>0.98686936884501664</v>
      </c>
      <c r="G922" s="13">
        <f t="shared" si="127"/>
        <v>7.6432105347966794E-2</v>
      </c>
      <c r="H922" s="13">
        <f t="shared" si="128"/>
        <v>2.2018717215449901E-4</v>
      </c>
      <c r="I922" s="13">
        <f t="shared" si="132"/>
        <v>-1.321760003535831E-2</v>
      </c>
      <c r="J922" s="19">
        <f t="shared" si="129"/>
        <v>-2.9103459744547525E-6</v>
      </c>
      <c r="K922" s="13">
        <f t="shared" si="133"/>
        <v>0.81739143512353152</v>
      </c>
      <c r="L922" s="13">
        <f t="shared" si="130"/>
        <v>-0.20163718610170445</v>
      </c>
      <c r="M922" s="13">
        <f t="shared" si="134"/>
        <v>4.0657554819013349E-2</v>
      </c>
      <c r="N922" s="19">
        <f t="shared" si="131"/>
        <v>8.9522720223150736E-6</v>
      </c>
    </row>
    <row r="923" spans="1:14" x14ac:dyDescent="0.2">
      <c r="A923" s="5">
        <v>921</v>
      </c>
      <c r="B923" s="2" t="str">
        <f>'Исходные данные'!A1173</f>
        <v>17.07.2012</v>
      </c>
      <c r="C923" s="2">
        <f>'Исходные данные'!B1173</f>
        <v>861.23</v>
      </c>
      <c r="D923" s="6" t="str">
        <f>'Исходные данные'!A925</f>
        <v>18.07.2013</v>
      </c>
      <c r="E923" s="2">
        <f>'Исходные данные'!B925</f>
        <v>849.62</v>
      </c>
      <c r="F923" s="13">
        <f t="shared" si="126"/>
        <v>0.98651928056384475</v>
      </c>
      <c r="G923" s="13">
        <f t="shared" si="127"/>
        <v>7.6218779820175109E-2</v>
      </c>
      <c r="H923" s="13">
        <f t="shared" si="128"/>
        <v>2.1957261961144168E-4</v>
      </c>
      <c r="I923" s="13">
        <f t="shared" si="132"/>
        <v>-1.3572409297030576E-2</v>
      </c>
      <c r="J923" s="19">
        <f t="shared" si="129"/>
        <v>-2.9801294637876893E-6</v>
      </c>
      <c r="K923" s="13">
        <f t="shared" si="133"/>
        <v>0.81710146851639898</v>
      </c>
      <c r="L923" s="13">
        <f t="shared" si="130"/>
        <v>-0.20199199536337673</v>
      </c>
      <c r="M923" s="13">
        <f t="shared" si="134"/>
        <v>4.0800766190878357E-2</v>
      </c>
      <c r="N923" s="19">
        <f t="shared" si="131"/>
        <v>8.9587311146851043E-6</v>
      </c>
    </row>
    <row r="924" spans="1:14" x14ac:dyDescent="0.2">
      <c r="A924" s="5">
        <v>922</v>
      </c>
      <c r="B924" s="2" t="str">
        <f>'Исходные данные'!A1174</f>
        <v>16.07.2012</v>
      </c>
      <c r="C924" s="2">
        <f>'Исходные данные'!B1174</f>
        <v>855.31</v>
      </c>
      <c r="D924" s="6" t="str">
        <f>'Исходные данные'!A926</f>
        <v>17.07.2013</v>
      </c>
      <c r="E924" s="2">
        <f>'Исходные данные'!B926</f>
        <v>858.48</v>
      </c>
      <c r="F924" s="13">
        <f t="shared" si="126"/>
        <v>1.0037062585495318</v>
      </c>
      <c r="G924" s="13">
        <f t="shared" si="127"/>
        <v>7.6006049693760971E-2</v>
      </c>
      <c r="H924" s="13">
        <f t="shared" si="128"/>
        <v>2.1895978231284904E-4</v>
      </c>
      <c r="I924" s="13">
        <f t="shared" si="132"/>
        <v>3.6994072964392573E-3</v>
      </c>
      <c r="J924" s="19">
        <f t="shared" si="129"/>
        <v>8.100214163149052E-7</v>
      </c>
      <c r="K924" s="13">
        <f t="shared" si="133"/>
        <v>0.83133687701590375</v>
      </c>
      <c r="L924" s="13">
        <f t="shared" si="130"/>
        <v>-0.18472017876990687</v>
      </c>
      <c r="M924" s="13">
        <f t="shared" si="134"/>
        <v>3.4121544444786316E-2</v>
      </c>
      <c r="N924" s="19">
        <f t="shared" si="131"/>
        <v>7.471245943808615E-6</v>
      </c>
    </row>
    <row r="925" spans="1:14" x14ac:dyDescent="0.2">
      <c r="A925" s="5">
        <v>923</v>
      </c>
      <c r="B925" s="2" t="str">
        <f>'Исходные данные'!A1175</f>
        <v>13.07.2012</v>
      </c>
      <c r="C925" s="2">
        <f>'Исходные данные'!B1175</f>
        <v>853.12</v>
      </c>
      <c r="D925" s="6" t="str">
        <f>'Исходные данные'!A927</f>
        <v>16.07.2013</v>
      </c>
      <c r="E925" s="2">
        <f>'Исходные данные'!B927</f>
        <v>849.73</v>
      </c>
      <c r="F925" s="13">
        <f t="shared" si="126"/>
        <v>0.99602635033758447</v>
      </c>
      <c r="G925" s="13">
        <f t="shared" si="127"/>
        <v>7.579391330693161E-2</v>
      </c>
      <c r="H925" s="13">
        <f t="shared" si="128"/>
        <v>2.1834865547139441E-4</v>
      </c>
      <c r="I925" s="13">
        <f t="shared" si="132"/>
        <v>-3.9815655852635072E-3</v>
      </c>
      <c r="J925" s="19">
        <f t="shared" si="129"/>
        <v>-8.6936949221346243E-7</v>
      </c>
      <c r="K925" s="13">
        <f t="shared" si="133"/>
        <v>0.82497586167470671</v>
      </c>
      <c r="L925" s="13">
        <f t="shared" si="130"/>
        <v>-0.19240115165160962</v>
      </c>
      <c r="M925" s="13">
        <f t="shared" si="134"/>
        <v>3.7018203156865638E-2</v>
      </c>
      <c r="N925" s="19">
        <f t="shared" si="131"/>
        <v>8.0828748872685393E-6</v>
      </c>
    </row>
    <row r="926" spans="1:14" x14ac:dyDescent="0.2">
      <c r="A926" s="5">
        <v>924</v>
      </c>
      <c r="B926" s="2" t="str">
        <f>'Исходные данные'!A1176</f>
        <v>12.07.2012</v>
      </c>
      <c r="C926" s="2">
        <f>'Исходные данные'!B1176</f>
        <v>847.36</v>
      </c>
      <c r="D926" s="6" t="str">
        <f>'Исходные данные'!A928</f>
        <v>15.07.2013</v>
      </c>
      <c r="E926" s="2">
        <f>'Исходные данные'!B928</f>
        <v>846.85</v>
      </c>
      <c r="F926" s="13">
        <f t="shared" si="126"/>
        <v>0.99939813066465255</v>
      </c>
      <c r="G926" s="13">
        <f t="shared" si="127"/>
        <v>7.5582369002532485E-2</v>
      </c>
      <c r="H926" s="13">
        <f t="shared" si="128"/>
        <v>2.1773923431311313E-4</v>
      </c>
      <c r="I926" s="13">
        <f t="shared" si="132"/>
        <v>-6.020505314037459E-4</v>
      </c>
      <c r="J926" s="19">
        <f t="shared" si="129"/>
        <v>-1.3109002172565449E-7</v>
      </c>
      <c r="K926" s="13">
        <f t="shared" si="133"/>
        <v>0.82776859640482503</v>
      </c>
      <c r="L926" s="13">
        <f t="shared" si="130"/>
        <v>-0.18902163659774993</v>
      </c>
      <c r="M926" s="13">
        <f t="shared" si="134"/>
        <v>3.5729179102091793E-2</v>
      </c>
      <c r="N926" s="19">
        <f t="shared" si="131"/>
        <v>7.7796441003255498E-6</v>
      </c>
    </row>
    <row r="927" spans="1:14" x14ac:dyDescent="0.2">
      <c r="A927" s="5">
        <v>925</v>
      </c>
      <c r="B927" s="2" t="str">
        <f>'Исходные данные'!A1177</f>
        <v>11.07.2012</v>
      </c>
      <c r="C927" s="2">
        <f>'Исходные данные'!B1177</f>
        <v>850.51</v>
      </c>
      <c r="D927" s="6" t="str">
        <f>'Исходные данные'!A929</f>
        <v>12.07.2013</v>
      </c>
      <c r="E927" s="2">
        <f>'Исходные данные'!B929</f>
        <v>838.15</v>
      </c>
      <c r="F927" s="13">
        <f t="shared" si="126"/>
        <v>0.98546754300360961</v>
      </c>
      <c r="G927" s="13">
        <f t="shared" si="127"/>
        <v>7.5371415128034289E-2</v>
      </c>
      <c r="H927" s="13">
        <f t="shared" si="128"/>
        <v>2.1713151407736501E-4</v>
      </c>
      <c r="I927" s="13">
        <f t="shared" si="132"/>
        <v>-1.4639087479042892E-2</v>
      </c>
      <c r="J927" s="19">
        <f t="shared" si="129"/>
        <v>-3.1786072290355794E-6</v>
      </c>
      <c r="K927" s="13">
        <f t="shared" si="133"/>
        <v>0.81623034889218771</v>
      </c>
      <c r="L927" s="13">
        <f t="shared" si="130"/>
        <v>-0.20305867354538901</v>
      </c>
      <c r="M927" s="13">
        <f t="shared" si="134"/>
        <v>4.123282490201282E-2</v>
      </c>
      <c r="N927" s="19">
        <f t="shared" si="131"/>
        <v>8.9529457006609225E-6</v>
      </c>
    </row>
    <row r="928" spans="1:14" x14ac:dyDescent="0.2">
      <c r="A928" s="5">
        <v>926</v>
      </c>
      <c r="B928" s="2" t="str">
        <f>'Исходные данные'!A1178</f>
        <v>10.07.2012</v>
      </c>
      <c r="C928" s="2">
        <f>'Исходные данные'!B1178</f>
        <v>854.96</v>
      </c>
      <c r="D928" s="6" t="str">
        <f>'Исходные данные'!A930</f>
        <v>11.07.2013</v>
      </c>
      <c r="E928" s="2">
        <f>'Исходные данные'!B930</f>
        <v>833.64</v>
      </c>
      <c r="F928" s="13">
        <f t="shared" si="126"/>
        <v>0.97506316084963029</v>
      </c>
      <c r="G928" s="13">
        <f t="shared" si="127"/>
        <v>7.5161050035519941E-2</v>
      </c>
      <c r="H928" s="13">
        <f t="shared" si="128"/>
        <v>2.1652549001679677E-4</v>
      </c>
      <c r="I928" s="13">
        <f t="shared" si="132"/>
        <v>-2.525302972385152E-2</v>
      </c>
      <c r="J928" s="19">
        <f t="shared" si="129"/>
        <v>-5.4679246353656848E-6</v>
      </c>
      <c r="K928" s="13">
        <f t="shared" si="133"/>
        <v>0.80761274140643902</v>
      </c>
      <c r="L928" s="13">
        <f t="shared" si="130"/>
        <v>-0.21367261579019772</v>
      </c>
      <c r="M928" s="13">
        <f t="shared" si="134"/>
        <v>4.5655986738625406E-2</v>
      </c>
      <c r="N928" s="19">
        <f t="shared" si="131"/>
        <v>9.8856849007812404E-6</v>
      </c>
    </row>
    <row r="929" spans="1:14" x14ac:dyDescent="0.2">
      <c r="A929" s="5">
        <v>927</v>
      </c>
      <c r="B929" s="2" t="str">
        <f>'Исходные данные'!A1179</f>
        <v>09.07.2012</v>
      </c>
      <c r="C929" s="2">
        <f>'Исходные данные'!B1179</f>
        <v>854.69</v>
      </c>
      <c r="D929" s="6" t="str">
        <f>'Исходные данные'!A931</f>
        <v>10.07.2013</v>
      </c>
      <c r="E929" s="2">
        <f>'Исходные данные'!B931</f>
        <v>840.65</v>
      </c>
      <c r="F929" s="13">
        <f t="shared" si="126"/>
        <v>0.98357299137699039</v>
      </c>
      <c r="G929" s="13">
        <f t="shared" si="127"/>
        <v>7.4951272081671835E-2</v>
      </c>
      <c r="H929" s="13">
        <f t="shared" si="128"/>
        <v>2.1592115739730547E-4</v>
      </c>
      <c r="I929" s="13">
        <f t="shared" si="132"/>
        <v>-1.6563427966889515E-2</v>
      </c>
      <c r="J929" s="19">
        <f t="shared" si="129"/>
        <v>-3.5763945370776824E-6</v>
      </c>
      <c r="K929" s="13">
        <f t="shared" si="133"/>
        <v>0.81466115410117868</v>
      </c>
      <c r="L929" s="13">
        <f t="shared" si="130"/>
        <v>-0.20498301403323568</v>
      </c>
      <c r="M929" s="13">
        <f t="shared" si="134"/>
        <v>4.2018036042149653E-2</v>
      </c>
      <c r="N929" s="19">
        <f t="shared" si="131"/>
        <v>9.0725829737826501E-6</v>
      </c>
    </row>
    <row r="930" spans="1:14" x14ac:dyDescent="0.2">
      <c r="A930" s="5">
        <v>928</v>
      </c>
      <c r="B930" s="2" t="str">
        <f>'Исходные данные'!A1180</f>
        <v>06.07.2012</v>
      </c>
      <c r="C930" s="2">
        <f>'Исходные данные'!B1180</f>
        <v>853.01</v>
      </c>
      <c r="D930" s="6" t="str">
        <f>'Исходные данные'!A932</f>
        <v>09.07.2013</v>
      </c>
      <c r="E930" s="2">
        <f>'Исходные данные'!B932</f>
        <v>851.01</v>
      </c>
      <c r="F930" s="13">
        <f t="shared" si="126"/>
        <v>0.99765536160185697</v>
      </c>
      <c r="G930" s="13">
        <f t="shared" si="127"/>
        <v>7.4742079627758834E-2</v>
      </c>
      <c r="H930" s="13">
        <f t="shared" si="128"/>
        <v>2.1531851149800092E-4</v>
      </c>
      <c r="I930" s="13">
        <f t="shared" si="132"/>
        <v>-2.3473913667377989E-3</v>
      </c>
      <c r="J930" s="19">
        <f t="shared" si="129"/>
        <v>-5.0543681498924087E-7</v>
      </c>
      <c r="K930" s="13">
        <f t="shared" si="133"/>
        <v>0.82632511811854026</v>
      </c>
      <c r="L930" s="13">
        <f t="shared" si="130"/>
        <v>-0.19076697743308393</v>
      </c>
      <c r="M930" s="13">
        <f t="shared" si="134"/>
        <v>3.6392039678954713E-2</v>
      </c>
      <c r="N930" s="19">
        <f t="shared" si="131"/>
        <v>7.8358798140487167E-6</v>
      </c>
    </row>
    <row r="931" spans="1:14" x14ac:dyDescent="0.2">
      <c r="A931" s="5">
        <v>929</v>
      </c>
      <c r="B931" s="2" t="str">
        <f>'Исходные данные'!A1181</f>
        <v>05.07.2012</v>
      </c>
      <c r="C931" s="2">
        <f>'Исходные данные'!B1181</f>
        <v>855.79</v>
      </c>
      <c r="D931" s="6" t="str">
        <f>'Исходные данные'!A933</f>
        <v>08.07.2013</v>
      </c>
      <c r="E931" s="2">
        <f>'Исходные данные'!B933</f>
        <v>853.27</v>
      </c>
      <c r="F931" s="13">
        <f t="shared" si="126"/>
        <v>0.99705535236448195</v>
      </c>
      <c r="G931" s="13">
        <f t="shared" si="127"/>
        <v>7.4533471039623669E-2</v>
      </c>
      <c r="H931" s="13">
        <f t="shared" si="128"/>
        <v>2.147175476111695E-4</v>
      </c>
      <c r="I931" s="13">
        <f t="shared" si="132"/>
        <v>-2.948991640171302E-3</v>
      </c>
      <c r="J931" s="19">
        <f t="shared" si="129"/>
        <v>-6.3320025290342236E-7</v>
      </c>
      <c r="K931" s="13">
        <f t="shared" si="133"/>
        <v>0.82582815020454037</v>
      </c>
      <c r="L931" s="13">
        <f t="shared" si="130"/>
        <v>-0.19136857770651738</v>
      </c>
      <c r="M931" s="13">
        <f t="shared" si="134"/>
        <v>3.6621932533415343E-2</v>
      </c>
      <c r="N931" s="19">
        <f t="shared" si="131"/>
        <v>7.8633715423566469E-6</v>
      </c>
    </row>
    <row r="932" spans="1:14" x14ac:dyDescent="0.2">
      <c r="A932" s="5">
        <v>930</v>
      </c>
      <c r="B932" s="2" t="str">
        <f>'Исходные данные'!A1182</f>
        <v>04.07.2012</v>
      </c>
      <c r="C932" s="2">
        <f>'Исходные данные'!B1182</f>
        <v>855.64</v>
      </c>
      <c r="D932" s="6" t="str">
        <f>'Исходные данные'!A934</f>
        <v>05.07.2013</v>
      </c>
      <c r="E932" s="2">
        <f>'Исходные данные'!B934</f>
        <v>854.14</v>
      </c>
      <c r="F932" s="13">
        <f t="shared" si="126"/>
        <v>0.99824692627740641</v>
      </c>
      <c r="G932" s="13">
        <f t="shared" si="127"/>
        <v>7.4325444687670064E-2</v>
      </c>
      <c r="H932" s="13">
        <f t="shared" si="128"/>
        <v>2.1411826104223686E-4</v>
      </c>
      <c r="I932" s="13">
        <f t="shared" si="132"/>
        <v>-1.7546121545847257E-3</v>
      </c>
      <c r="J932" s="19">
        <f t="shared" si="129"/>
        <v>-3.7569450334325393E-7</v>
      </c>
      <c r="K932" s="13">
        <f t="shared" si="133"/>
        <v>0.82681509167976408</v>
      </c>
      <c r="L932" s="13">
        <f t="shared" si="130"/>
        <v>-0.19017419822093093</v>
      </c>
      <c r="M932" s="13">
        <f t="shared" si="134"/>
        <v>3.6166225668973886E-2</v>
      </c>
      <c r="N932" s="19">
        <f t="shared" si="131"/>
        <v>7.7438493487017983E-6</v>
      </c>
    </row>
    <row r="933" spans="1:14" x14ac:dyDescent="0.2">
      <c r="A933" s="5">
        <v>931</v>
      </c>
      <c r="B933" s="2" t="str">
        <f>'Исходные данные'!A1183</f>
        <v>03.07.2012</v>
      </c>
      <c r="C933" s="2">
        <f>'Исходные данные'!B1183</f>
        <v>853.29</v>
      </c>
      <c r="D933" s="6" t="str">
        <f>'Исходные данные'!A935</f>
        <v>04.07.2013</v>
      </c>
      <c r="E933" s="2">
        <f>'Исходные данные'!B935</f>
        <v>851.13</v>
      </c>
      <c r="F933" s="13">
        <f t="shared" si="126"/>
        <v>0.99746862145343318</v>
      </c>
      <c r="G933" s="13">
        <f t="shared" si="127"/>
        <v>7.4117998946850019E-2</v>
      </c>
      <c r="H933" s="13">
        <f t="shared" si="128"/>
        <v>2.1352064710973152E-4</v>
      </c>
      <c r="I933" s="13">
        <f t="shared" si="132"/>
        <v>-2.5345879024469657E-3</v>
      </c>
      <c r="J933" s="19">
        <f t="shared" si="129"/>
        <v>-5.4118684908697318E-7</v>
      </c>
      <c r="K933" s="13">
        <f t="shared" si="133"/>
        <v>0.82617044739642231</v>
      </c>
      <c r="L933" s="13">
        <f t="shared" si="130"/>
        <v>-0.19095417396879316</v>
      </c>
      <c r="M933" s="13">
        <f t="shared" si="134"/>
        <v>3.6463496556104084E-2</v>
      </c>
      <c r="N933" s="19">
        <f t="shared" si="131"/>
        <v>7.7857093805428113E-6</v>
      </c>
    </row>
    <row r="934" spans="1:14" x14ac:dyDescent="0.2">
      <c r="A934" s="5">
        <v>932</v>
      </c>
      <c r="B934" s="2" t="str">
        <f>'Исходные данные'!A1184</f>
        <v>02.07.2012</v>
      </c>
      <c r="C934" s="2">
        <f>'Исходные данные'!B1184</f>
        <v>848.61</v>
      </c>
      <c r="D934" s="6" t="str">
        <f>'Исходные данные'!A936</f>
        <v>03.07.2013</v>
      </c>
      <c r="E934" s="2">
        <f>'Исходные данные'!B936</f>
        <v>841.78</v>
      </c>
      <c r="F934" s="13">
        <f t="shared" si="126"/>
        <v>0.99195154429007426</v>
      </c>
      <c r="G934" s="13">
        <f t="shared" si="127"/>
        <v>7.3911132196651061E-2</v>
      </c>
      <c r="H934" s="13">
        <f t="shared" si="128"/>
        <v>2.12924701145248E-4</v>
      </c>
      <c r="I934" s="13">
        <f t="shared" si="132"/>
        <v>-8.0810193720724788E-3</v>
      </c>
      <c r="J934" s="19">
        <f t="shared" si="129"/>
        <v>-1.7206486347474923E-6</v>
      </c>
      <c r="K934" s="13">
        <f t="shared" si="133"/>
        <v>0.82160083386639349</v>
      </c>
      <c r="L934" s="13">
        <f t="shared" si="130"/>
        <v>-0.19650060543841866</v>
      </c>
      <c r="M934" s="13">
        <f t="shared" si="134"/>
        <v>3.8612487937665044E-2</v>
      </c>
      <c r="N934" s="19">
        <f t="shared" si="131"/>
        <v>8.2215524546018236E-6</v>
      </c>
    </row>
    <row r="935" spans="1:14" x14ac:dyDescent="0.2">
      <c r="A935" s="5">
        <v>933</v>
      </c>
      <c r="B935" s="2" t="str">
        <f>'Исходные данные'!A1185</f>
        <v>29.06.2012</v>
      </c>
      <c r="C935" s="2">
        <f>'Исходные данные'!B1185</f>
        <v>847.4</v>
      </c>
      <c r="D935" s="6" t="str">
        <f>'Исходные данные'!A937</f>
        <v>02.07.2013</v>
      </c>
      <c r="E935" s="2">
        <f>'Исходные данные'!B937</f>
        <v>846.53</v>
      </c>
      <c r="F935" s="13">
        <f t="shared" si="126"/>
        <v>0.99897333018645262</v>
      </c>
      <c r="G935" s="13">
        <f t="shared" si="127"/>
        <v>7.3704842821083735E-2</v>
      </c>
      <c r="H935" s="13">
        <f t="shared" si="128"/>
        <v>2.1233041849341085E-4</v>
      </c>
      <c r="I935" s="13">
        <f t="shared" si="132"/>
        <v>-1.0271971999991341E-3</v>
      </c>
      <c r="J935" s="19">
        <f t="shared" si="129"/>
        <v>-2.1810521135107597E-7</v>
      </c>
      <c r="K935" s="13">
        <f t="shared" si="133"/>
        <v>0.82741674814255362</v>
      </c>
      <c r="L935" s="13">
        <f t="shared" si="130"/>
        <v>-0.18944678326634531</v>
      </c>
      <c r="M935" s="13">
        <f t="shared" si="134"/>
        <v>3.5890083689965574E-2</v>
      </c>
      <c r="N935" s="19">
        <f t="shared" si="131"/>
        <v>7.6205564896539293E-6</v>
      </c>
    </row>
    <row r="936" spans="1:14" x14ac:dyDescent="0.2">
      <c r="A936" s="5">
        <v>934</v>
      </c>
      <c r="B936" s="2" t="str">
        <f>'Исходные данные'!A1186</f>
        <v>28.06.2012</v>
      </c>
      <c r="C936" s="2">
        <f>'Исходные данные'!B1186</f>
        <v>836.04</v>
      </c>
      <c r="D936" s="6" t="str">
        <f>'Исходные данные'!A938</f>
        <v>01.07.2013</v>
      </c>
      <c r="E936" s="2">
        <f>'Исходные данные'!B938</f>
        <v>843.63</v>
      </c>
      <c r="F936" s="13">
        <f t="shared" si="126"/>
        <v>1.0090785129898092</v>
      </c>
      <c r="G936" s="13">
        <f t="shared" si="127"/>
        <v>7.3499129208668842E-2</v>
      </c>
      <c r="H936" s="13">
        <f t="shared" si="128"/>
        <v>2.1173779451183781E-4</v>
      </c>
      <c r="I936" s="13">
        <f t="shared" si="132"/>
        <v>9.0375510199503586E-3</v>
      </c>
      <c r="J936" s="19">
        <f t="shared" si="129"/>
        <v>1.9135911207524992E-6</v>
      </c>
      <c r="K936" s="13">
        <f t="shared" si="133"/>
        <v>0.83578653864835106</v>
      </c>
      <c r="L936" s="13">
        <f t="shared" si="130"/>
        <v>-0.17938203504639577</v>
      </c>
      <c r="M936" s="13">
        <f t="shared" si="134"/>
        <v>3.2177914497386322E-2</v>
      </c>
      <c r="N936" s="19">
        <f t="shared" si="131"/>
        <v>6.8132806476670717E-6</v>
      </c>
    </row>
    <row r="937" spans="1:14" x14ac:dyDescent="0.2">
      <c r="A937" s="5">
        <v>935</v>
      </c>
      <c r="B937" s="2" t="str">
        <f>'Исходные данные'!A1187</f>
        <v>27.06.2012</v>
      </c>
      <c r="C937" s="2">
        <f>'Исходные данные'!B1187</f>
        <v>837.72</v>
      </c>
      <c r="D937" s="6" t="str">
        <f>'Исходные данные'!A939</f>
        <v>28.06.2013</v>
      </c>
      <c r="E937" s="2">
        <f>'Исходные данные'!B939</f>
        <v>840.09</v>
      </c>
      <c r="F937" s="13">
        <f t="shared" si="126"/>
        <v>1.0028291075777109</v>
      </c>
      <c r="G937" s="13">
        <f t="shared" si="127"/>
        <v>7.3293989752424848E-2</v>
      </c>
      <c r="H937" s="13">
        <f t="shared" si="128"/>
        <v>2.1114682457110362E-4</v>
      </c>
      <c r="I937" s="13">
        <f t="shared" si="132"/>
        <v>2.8251131848058271E-3</v>
      </c>
      <c r="J937" s="19">
        <f t="shared" si="129"/>
        <v>5.9651367802570775E-7</v>
      </c>
      <c r="K937" s="13">
        <f t="shared" si="133"/>
        <v>0.83061036171984615</v>
      </c>
      <c r="L937" s="13">
        <f t="shared" si="130"/>
        <v>-0.1855944728815403</v>
      </c>
      <c r="M937" s="13">
        <f t="shared" si="134"/>
        <v>3.4445308364176752E-2</v>
      </c>
      <c r="N937" s="19">
        <f t="shared" si="131"/>
        <v>7.2730174824683967E-6</v>
      </c>
    </row>
    <row r="938" spans="1:14" x14ac:dyDescent="0.2">
      <c r="A938" s="5">
        <v>936</v>
      </c>
      <c r="B938" s="2" t="str">
        <f>'Исходные данные'!A1188</f>
        <v>26.06.2012</v>
      </c>
      <c r="C938" s="2">
        <f>'Исходные данные'!B1188</f>
        <v>837</v>
      </c>
      <c r="D938" s="6" t="str">
        <f>'Исходные данные'!A940</f>
        <v>27.06.2013</v>
      </c>
      <c r="E938" s="2">
        <f>'Исходные данные'!B940</f>
        <v>840.58</v>
      </c>
      <c r="F938" s="13">
        <f t="shared" si="126"/>
        <v>1.0042771804062127</v>
      </c>
      <c r="G938" s="13">
        <f t="shared" si="127"/>
        <v>7.3089422849855451E-2</v>
      </c>
      <c r="H938" s="13">
        <f t="shared" si="128"/>
        <v>2.1055750405470417E-4</v>
      </c>
      <c r="I938" s="13">
        <f t="shared" si="132"/>
        <v>4.2680592693484978E-3</v>
      </c>
      <c r="J938" s="19">
        <f t="shared" si="129"/>
        <v>8.9867190691156406E-7</v>
      </c>
      <c r="K938" s="13">
        <f t="shared" si="133"/>
        <v>0.8318097528093048</v>
      </c>
      <c r="L938" s="13">
        <f t="shared" si="130"/>
        <v>-0.1841515267969977</v>
      </c>
      <c r="M938" s="13">
        <f t="shared" si="134"/>
        <v>3.3911784821665319E-2</v>
      </c>
      <c r="N938" s="19">
        <f t="shared" si="131"/>
        <v>7.1403807700900504E-6</v>
      </c>
    </row>
    <row r="939" spans="1:14" x14ac:dyDescent="0.2">
      <c r="A939" s="5">
        <v>937</v>
      </c>
      <c r="B939" s="2" t="str">
        <f>'Исходные данные'!A1189</f>
        <v>25.06.2012</v>
      </c>
      <c r="C939" s="2">
        <f>'Исходные данные'!B1189</f>
        <v>821.15</v>
      </c>
      <c r="D939" s="6" t="str">
        <f>'Исходные данные'!A941</f>
        <v>26.06.2013</v>
      </c>
      <c r="E939" s="2">
        <f>'Исходные данные'!B941</f>
        <v>840.19</v>
      </c>
      <c r="F939" s="13">
        <f t="shared" si="126"/>
        <v>1.0231869938500884</v>
      </c>
      <c r="G939" s="13">
        <f t="shared" si="127"/>
        <v>7.2885426902936951E-2</v>
      </c>
      <c r="H939" s="13">
        <f t="shared" si="128"/>
        <v>2.0996982835902011E-4</v>
      </c>
      <c r="I939" s="13">
        <f t="shared" si="132"/>
        <v>2.2922259952770974E-2</v>
      </c>
      <c r="J939" s="19">
        <f t="shared" si="129"/>
        <v>4.8129829878841615E-6</v>
      </c>
      <c r="K939" s="13">
        <f t="shared" si="133"/>
        <v>0.84747212924611492</v>
      </c>
      <c r="L939" s="13">
        <f t="shared" si="130"/>
        <v>-0.16549732611357512</v>
      </c>
      <c r="M939" s="13">
        <f t="shared" si="134"/>
        <v>2.7389364950742998E-2</v>
      </c>
      <c r="N939" s="19">
        <f t="shared" si="131"/>
        <v>5.7509402575700685E-6</v>
      </c>
    </row>
    <row r="940" spans="1:14" x14ac:dyDescent="0.2">
      <c r="A940" s="5">
        <v>938</v>
      </c>
      <c r="B940" s="2" t="str">
        <f>'Исходные данные'!A1190</f>
        <v>22.06.2012</v>
      </c>
      <c r="C940" s="2">
        <f>'Исходные данные'!B1190</f>
        <v>827.44</v>
      </c>
      <c r="D940" s="6" t="str">
        <f>'Исходные данные'!A942</f>
        <v>25.06.2013</v>
      </c>
      <c r="E940" s="2">
        <f>'Исходные данные'!B942</f>
        <v>833.14</v>
      </c>
      <c r="F940" s="13">
        <f t="shared" si="126"/>
        <v>1.0068887170066712</v>
      </c>
      <c r="G940" s="13">
        <f t="shared" si="127"/>
        <v>7.2682000318105844E-2</v>
      </c>
      <c r="H940" s="13">
        <f t="shared" si="128"/>
        <v>2.0938379289328111E-4</v>
      </c>
      <c r="I940" s="13">
        <f t="shared" si="132"/>
        <v>6.8650982024710946E-3</v>
      </c>
      <c r="J940" s="19">
        <f t="shared" si="129"/>
        <v>1.437440300218244E-6</v>
      </c>
      <c r="K940" s="13">
        <f t="shared" si="133"/>
        <v>0.8339728026689075</v>
      </c>
      <c r="L940" s="13">
        <f t="shared" si="130"/>
        <v>-0.18155448786387501</v>
      </c>
      <c r="M940" s="13">
        <f t="shared" si="134"/>
        <v>3.2962032063513898E-2</v>
      </c>
      <c r="N940" s="19">
        <f t="shared" si="131"/>
        <v>6.9017152949284855E-6</v>
      </c>
    </row>
    <row r="941" spans="1:14" x14ac:dyDescent="0.2">
      <c r="A941" s="5">
        <v>939</v>
      </c>
      <c r="B941" s="2" t="str">
        <f>'Исходные данные'!A1191</f>
        <v>21.06.2012</v>
      </c>
      <c r="C941" s="2">
        <f>'Исходные данные'!B1191</f>
        <v>842.82</v>
      </c>
      <c r="D941" s="6" t="str">
        <f>'Исходные данные'!A943</f>
        <v>24.06.2013</v>
      </c>
      <c r="E941" s="2">
        <f>'Исходные данные'!B943</f>
        <v>828.95</v>
      </c>
      <c r="F941" s="13">
        <f t="shared" si="126"/>
        <v>0.98354334258797849</v>
      </c>
      <c r="G941" s="13">
        <f t="shared" si="127"/>
        <v>7.2479141506246292E-2</v>
      </c>
      <c r="H941" s="13">
        <f t="shared" si="128"/>
        <v>2.0879939307952975E-4</v>
      </c>
      <c r="I941" s="13">
        <f t="shared" si="132"/>
        <v>-1.6593572385399213E-2</v>
      </c>
      <c r="J941" s="19">
        <f t="shared" si="129"/>
        <v>-3.4647278430926005E-6</v>
      </c>
      <c r="K941" s="13">
        <f t="shared" si="133"/>
        <v>0.81463659698453772</v>
      </c>
      <c r="L941" s="13">
        <f t="shared" si="130"/>
        <v>-0.20501315845174539</v>
      </c>
      <c r="M941" s="13">
        <f t="shared" si="134"/>
        <v>4.2030395138360419E-2</v>
      </c>
      <c r="N941" s="19">
        <f t="shared" si="131"/>
        <v>8.7759209957824731E-6</v>
      </c>
    </row>
    <row r="942" spans="1:14" x14ac:dyDescent="0.2">
      <c r="A942" s="5">
        <v>940</v>
      </c>
      <c r="B942" s="2" t="str">
        <f>'Исходные данные'!A1192</f>
        <v>20.06.2012</v>
      </c>
      <c r="C942" s="2">
        <f>'Исходные данные'!B1192</f>
        <v>851.03</v>
      </c>
      <c r="D942" s="6" t="str">
        <f>'Исходные данные'!A944</f>
        <v>21.06.2013</v>
      </c>
      <c r="E942" s="2">
        <f>'Исходные данные'!B944</f>
        <v>838.29</v>
      </c>
      <c r="F942" s="13">
        <f t="shared" si="126"/>
        <v>0.98502990493872133</v>
      </c>
      <c r="G942" s="13">
        <f t="shared" si="127"/>
        <v>7.2276848882677783E-2</v>
      </c>
      <c r="H942" s="13">
        <f t="shared" si="128"/>
        <v>2.0821662435258602E-4</v>
      </c>
      <c r="I942" s="13">
        <f t="shared" si="132"/>
        <v>-1.5083277927034556E-2</v>
      </c>
      <c r="J942" s="19">
        <f t="shared" si="129"/>
        <v>-3.1405892141390063E-6</v>
      </c>
      <c r="K942" s="13">
        <f t="shared" si="133"/>
        <v>0.81586786767915498</v>
      </c>
      <c r="L942" s="13">
        <f t="shared" si="130"/>
        <v>-0.20350286399338074</v>
      </c>
      <c r="M942" s="13">
        <f t="shared" si="134"/>
        <v>4.1413415653508374E-2</v>
      </c>
      <c r="N942" s="19">
        <f t="shared" si="131"/>
        <v>8.622961610284059E-6</v>
      </c>
    </row>
    <row r="943" spans="1:14" x14ac:dyDescent="0.2">
      <c r="A943" s="5">
        <v>941</v>
      </c>
      <c r="B943" s="2" t="str">
        <f>'Исходные данные'!A1193</f>
        <v>19.06.2012</v>
      </c>
      <c r="C943" s="2">
        <f>'Исходные данные'!B1193</f>
        <v>855.84</v>
      </c>
      <c r="D943" s="6" t="str">
        <f>'Исходные данные'!A945</f>
        <v>20.06.2013</v>
      </c>
      <c r="E943" s="2">
        <f>'Исходные данные'!B945</f>
        <v>834.92</v>
      </c>
      <c r="F943" s="13">
        <f t="shared" si="126"/>
        <v>0.97555617872499523</v>
      </c>
      <c r="G943" s="13">
        <f t="shared" si="127"/>
        <v>7.2075120867142684E-2</v>
      </c>
      <c r="H943" s="13">
        <f t="shared" si="128"/>
        <v>2.0763548216001137E-4</v>
      </c>
      <c r="I943" s="13">
        <f t="shared" si="132"/>
        <v>-2.4747530905234443E-2</v>
      </c>
      <c r="J943" s="19">
        <f t="shared" si="129"/>
        <v>-5.1384655117781361E-6</v>
      </c>
      <c r="K943" s="13">
        <f t="shared" si="133"/>
        <v>0.80802109189476934</v>
      </c>
      <c r="L943" s="13">
        <f t="shared" si="130"/>
        <v>-0.21316711697158064</v>
      </c>
      <c r="M943" s="13">
        <f t="shared" si="134"/>
        <v>4.5440219757975492E-2</v>
      </c>
      <c r="N943" s="19">
        <f t="shared" si="131"/>
        <v>9.4350019389041157E-6</v>
      </c>
    </row>
    <row r="944" spans="1:14" x14ac:dyDescent="0.2">
      <c r="A944" s="5">
        <v>942</v>
      </c>
      <c r="B944" s="2" t="str">
        <f>'Исходные данные'!A1194</f>
        <v>18.06.2012</v>
      </c>
      <c r="C944" s="2">
        <f>'Исходные данные'!B1194</f>
        <v>849.55</v>
      </c>
      <c r="D944" s="6" t="str">
        <f>'Исходные данные'!A946</f>
        <v>19.06.2013</v>
      </c>
      <c r="E944" s="2">
        <f>'Исходные данные'!B946</f>
        <v>849.52</v>
      </c>
      <c r="F944" s="13">
        <f t="shared" si="126"/>
        <v>0.99996468718733456</v>
      </c>
      <c r="G944" s="13">
        <f t="shared" si="127"/>
        <v>7.1873955883794027E-2</v>
      </c>
      <c r="H944" s="13">
        <f t="shared" si="128"/>
        <v>2.0705596196207371E-4</v>
      </c>
      <c r="I944" s="13">
        <f t="shared" si="132"/>
        <v>-3.5313436177492364E-5</v>
      </c>
      <c r="J944" s="19">
        <f t="shared" si="129"/>
        <v>-7.3118574979169769E-9</v>
      </c>
      <c r="K944" s="13">
        <f t="shared" si="133"/>
        <v>0.82823785653567261</v>
      </c>
      <c r="L944" s="13">
        <f t="shared" si="130"/>
        <v>-0.18845489950252362</v>
      </c>
      <c r="M944" s="13">
        <f t="shared" si="134"/>
        <v>3.5515249146506236E-2</v>
      </c>
      <c r="N944" s="19">
        <f t="shared" si="131"/>
        <v>7.353644076352566E-6</v>
      </c>
    </row>
    <row r="945" spans="1:14" x14ac:dyDescent="0.2">
      <c r="A945" s="5">
        <v>943</v>
      </c>
      <c r="B945" s="2" t="str">
        <f>'Исходные данные'!A1195</f>
        <v>15.06.2012</v>
      </c>
      <c r="C945" s="2">
        <f>'Исходные данные'!B1195</f>
        <v>842.67</v>
      </c>
      <c r="D945" s="6" t="str">
        <f>'Исходные данные'!A947</f>
        <v>18.06.2013</v>
      </c>
      <c r="E945" s="2">
        <f>'Исходные данные'!B947</f>
        <v>853.61</v>
      </c>
      <c r="F945" s="13">
        <f t="shared" si="126"/>
        <v>1.0129825435817106</v>
      </c>
      <c r="G945" s="13">
        <f t="shared" si="127"/>
        <v>7.1673352361182927E-2</v>
      </c>
      <c r="H945" s="13">
        <f t="shared" si="128"/>
        <v>2.0647805923171086E-4</v>
      </c>
      <c r="I945" s="13">
        <f t="shared" si="132"/>
        <v>1.2898992720940097E-2</v>
      </c>
      <c r="J945" s="19">
        <f t="shared" si="129"/>
        <v>2.6633589830636767E-6</v>
      </c>
      <c r="K945" s="13">
        <f t="shared" si="133"/>
        <v>0.83902011876444604</v>
      </c>
      <c r="L945" s="13">
        <f t="shared" si="130"/>
        <v>-0.17552059334540598</v>
      </c>
      <c r="M945" s="13">
        <f t="shared" si="134"/>
        <v>3.0807478688323335E-2</v>
      </c>
      <c r="N945" s="19">
        <f t="shared" si="131"/>
        <v>6.3610684093872957E-6</v>
      </c>
    </row>
    <row r="946" spans="1:14" x14ac:dyDescent="0.2">
      <c r="A946" s="5">
        <v>944</v>
      </c>
      <c r="B946" s="2" t="str">
        <f>'Исходные данные'!A1196</f>
        <v>14.06.2012</v>
      </c>
      <c r="C946" s="2">
        <f>'Исходные данные'!B1196</f>
        <v>829.44</v>
      </c>
      <c r="D946" s="6" t="str">
        <f>'Исходные данные'!A948</f>
        <v>17.06.2013</v>
      </c>
      <c r="E946" s="2">
        <f>'Исходные данные'!B948</f>
        <v>853.12</v>
      </c>
      <c r="F946" s="13">
        <f t="shared" si="126"/>
        <v>1.0285493827160492</v>
      </c>
      <c r="G946" s="13">
        <f t="shared" si="127"/>
        <v>7.1473308732246679E-2</v>
      </c>
      <c r="H946" s="13">
        <f t="shared" si="128"/>
        <v>2.059017694544966E-4</v>
      </c>
      <c r="I946" s="13">
        <f t="shared" si="132"/>
        <v>2.8149443266488518E-2</v>
      </c>
      <c r="J946" s="19">
        <f t="shared" si="129"/>
        <v>5.7960201777289505E-6</v>
      </c>
      <c r="K946" s="13">
        <f t="shared" si="133"/>
        <v>0.85191361954788403</v>
      </c>
      <c r="L946" s="13">
        <f t="shared" si="130"/>
        <v>-0.16027014279985763</v>
      </c>
      <c r="M946" s="13">
        <f t="shared" si="134"/>
        <v>2.568651867308672E-2</v>
      </c>
      <c r="N946" s="19">
        <f t="shared" si="131"/>
        <v>5.2888996459145234E-6</v>
      </c>
    </row>
    <row r="947" spans="1:14" x14ac:dyDescent="0.2">
      <c r="A947" s="5">
        <v>945</v>
      </c>
      <c r="B947" s="2" t="str">
        <f>'Исходные данные'!A1197</f>
        <v>13.06.2012</v>
      </c>
      <c r="C947" s="2">
        <f>'Исходные данные'!B1197</f>
        <v>827.37</v>
      </c>
      <c r="D947" s="6" t="str">
        <f>'Исходные данные'!A949</f>
        <v>14.06.2013</v>
      </c>
      <c r="E947" s="2">
        <f>'Исходные данные'!B949</f>
        <v>848.22</v>
      </c>
      <c r="F947" s="13">
        <f t="shared" si="126"/>
        <v>1.0252003335871496</v>
      </c>
      <c r="G947" s="13">
        <f t="shared" si="127"/>
        <v>7.1273823434296182E-2</v>
      </c>
      <c r="H947" s="13">
        <f t="shared" si="128"/>
        <v>2.0532708812860421E-4</v>
      </c>
      <c r="I947" s="13">
        <f t="shared" si="132"/>
        <v>2.4888040895113463E-2</v>
      </c>
      <c r="J947" s="19">
        <f t="shared" si="129"/>
        <v>5.1101889662192678E-6</v>
      </c>
      <c r="K947" s="13">
        <f t="shared" si="133"/>
        <v>0.84913971232146523</v>
      </c>
      <c r="L947" s="13">
        <f t="shared" si="130"/>
        <v>-0.16353154517123272</v>
      </c>
      <c r="M947" s="13">
        <f t="shared" si="134"/>
        <v>2.6742566266090891E-2</v>
      </c>
      <c r="N947" s="19">
        <f t="shared" si="131"/>
        <v>5.4909732605026823E-6</v>
      </c>
    </row>
    <row r="948" spans="1:14" x14ac:dyDescent="0.2">
      <c r="A948" s="5">
        <v>946</v>
      </c>
      <c r="B948" s="2" t="str">
        <f>'Исходные данные'!A1198</f>
        <v>09.06.2012</v>
      </c>
      <c r="C948" s="2">
        <f>'Исходные данные'!B1198</f>
        <v>823.84</v>
      </c>
      <c r="D948" s="6" t="str">
        <f>'Исходные данные'!A950</f>
        <v>13.06.2013</v>
      </c>
      <c r="E948" s="2">
        <f>'Исходные данные'!B950</f>
        <v>837.81</v>
      </c>
      <c r="F948" s="13">
        <f t="shared" si="126"/>
        <v>1.0169571761507088</v>
      </c>
      <c r="G948" s="13">
        <f t="shared" si="127"/>
        <v>7.1074894909003969E-2</v>
      </c>
      <c r="H948" s="13">
        <f t="shared" si="128"/>
        <v>2.0475401076477202E-4</v>
      </c>
      <c r="I948" s="13">
        <f t="shared" si="132"/>
        <v>1.6815008166786601E-2</v>
      </c>
      <c r="J948" s="19">
        <f t="shared" si="129"/>
        <v>3.442940363191953E-6</v>
      </c>
      <c r="K948" s="13">
        <f t="shared" si="133"/>
        <v>0.84231217617571663</v>
      </c>
      <c r="L948" s="13">
        <f t="shared" si="130"/>
        <v>-0.17160457789955952</v>
      </c>
      <c r="M948" s="13">
        <f t="shared" si="134"/>
        <v>2.9448131156085952E-2</v>
      </c>
      <c r="N948" s="19">
        <f t="shared" si="131"/>
        <v>6.0296229637356416E-6</v>
      </c>
    </row>
    <row r="949" spans="1:14" x14ac:dyDescent="0.2">
      <c r="A949" s="5">
        <v>947</v>
      </c>
      <c r="B949" s="2" t="str">
        <f>'Исходные данные'!A1199</f>
        <v>08.06.2012</v>
      </c>
      <c r="C949" s="2">
        <f>'Исходные данные'!B1199</f>
        <v>818.25</v>
      </c>
      <c r="D949" s="6" t="str">
        <f>'Исходные данные'!A951</f>
        <v>11.06.2013</v>
      </c>
      <c r="E949" s="2">
        <f>'Исходные данные'!B951</f>
        <v>843.67</v>
      </c>
      <c r="F949" s="13">
        <f t="shared" si="126"/>
        <v>1.0310663000305529</v>
      </c>
      <c r="G949" s="13">
        <f t="shared" si="127"/>
        <v>7.0876521602391926E-2</v>
      </c>
      <c r="H949" s="13">
        <f t="shared" si="128"/>
        <v>2.0418253288626812E-4</v>
      </c>
      <c r="I949" s="13">
        <f t="shared" si="132"/>
        <v>3.0593509495426056E-2</v>
      </c>
      <c r="J949" s="19">
        <f t="shared" si="129"/>
        <v>6.2466602586561866E-6</v>
      </c>
      <c r="K949" s="13">
        <f t="shared" si="133"/>
        <v>0.85399829936543392</v>
      </c>
      <c r="L949" s="13">
        <f t="shared" si="130"/>
        <v>-0.1578260765709201</v>
      </c>
      <c r="M949" s="13">
        <f t="shared" si="134"/>
        <v>2.4909070445769899E-2</v>
      </c>
      <c r="N949" s="19">
        <f t="shared" si="131"/>
        <v>5.0859970954597816E-6</v>
      </c>
    </row>
    <row r="950" spans="1:14" x14ac:dyDescent="0.2">
      <c r="A950" s="5">
        <v>948</v>
      </c>
      <c r="B950" s="2" t="str">
        <f>'Исходные данные'!A1200</f>
        <v>07.06.2012</v>
      </c>
      <c r="C950" s="2">
        <f>'Исходные данные'!B1200</f>
        <v>816.76</v>
      </c>
      <c r="D950" s="6" t="str">
        <f>'Исходные данные'!A952</f>
        <v>10.06.2013</v>
      </c>
      <c r="E950" s="2">
        <f>'Исходные данные'!B952</f>
        <v>859.33</v>
      </c>
      <c r="F950" s="13">
        <f t="shared" si="126"/>
        <v>1.0521205739752193</v>
      </c>
      <c r="G950" s="13">
        <f t="shared" si="127"/>
        <v>7.0678701964819027E-2</v>
      </c>
      <c r="H950" s="13">
        <f t="shared" si="128"/>
        <v>2.0361265002885492E-4</v>
      </c>
      <c r="I950" s="13">
        <f t="shared" si="132"/>
        <v>5.0807721792715567E-2</v>
      </c>
      <c r="J950" s="19">
        <f t="shared" si="129"/>
        <v>1.034509487614362E-5</v>
      </c>
      <c r="K950" s="13">
        <f t="shared" si="133"/>
        <v>0.87143686189297098</v>
      </c>
      <c r="L950" s="13">
        <f t="shared" si="130"/>
        <v>-0.13761186427363059</v>
      </c>
      <c r="M950" s="13">
        <f t="shared" si="134"/>
        <v>1.8937025188864098E-2</v>
      </c>
      <c r="N950" s="19">
        <f t="shared" si="131"/>
        <v>3.855817882367796E-6</v>
      </c>
    </row>
    <row r="951" spans="1:14" x14ac:dyDescent="0.2">
      <c r="A951" s="5">
        <v>949</v>
      </c>
      <c r="B951" s="2" t="str">
        <f>'Исходные данные'!A1201</f>
        <v>06.06.2012</v>
      </c>
      <c r="C951" s="2">
        <f>'Исходные данные'!B1201</f>
        <v>805.42</v>
      </c>
      <c r="D951" s="6" t="str">
        <f>'Исходные данные'!A953</f>
        <v>07.06.2013</v>
      </c>
      <c r="E951" s="2">
        <f>'Исходные данные'!B953</f>
        <v>859.93</v>
      </c>
      <c r="F951" s="13">
        <f t="shared" si="126"/>
        <v>1.0676789749447493</v>
      </c>
      <c r="G951" s="13">
        <f t="shared" si="127"/>
        <v>7.0481434450969591E-2</v>
      </c>
      <c r="H951" s="13">
        <f t="shared" si="128"/>
        <v>2.0304435774075547E-4</v>
      </c>
      <c r="I951" s="13">
        <f t="shared" si="132"/>
        <v>6.548711009547431E-2</v>
      </c>
      <c r="J951" s="19">
        <f t="shared" si="129"/>
        <v>1.3296788209633724E-5</v>
      </c>
      <c r="K951" s="13">
        <f t="shared" si="133"/>
        <v>0.88432337362207158</v>
      </c>
      <c r="L951" s="13">
        <f t="shared" si="130"/>
        <v>-0.1229324759708719</v>
      </c>
      <c r="M951" s="13">
        <f t="shared" si="134"/>
        <v>1.5112393648328969E-2</v>
      </c>
      <c r="N951" s="19">
        <f t="shared" si="131"/>
        <v>3.0684862622504277E-6</v>
      </c>
    </row>
    <row r="952" spans="1:14" x14ac:dyDescent="0.2">
      <c r="A952" s="5">
        <v>950</v>
      </c>
      <c r="B952" s="2" t="str">
        <f>'Исходные данные'!A1202</f>
        <v>05.06.2012</v>
      </c>
      <c r="C952" s="2">
        <f>'Исходные данные'!B1202</f>
        <v>803.61</v>
      </c>
      <c r="D952" s="6" t="str">
        <f>'Исходные данные'!A954</f>
        <v>06.06.2013</v>
      </c>
      <c r="E952" s="2">
        <f>'Исходные данные'!B954</f>
        <v>850.52</v>
      </c>
      <c r="F952" s="13">
        <f t="shared" si="126"/>
        <v>1.0583740869327161</v>
      </c>
      <c r="G952" s="13">
        <f t="shared" si="127"/>
        <v>7.0284717519840792E-2</v>
      </c>
      <c r="H952" s="13">
        <f t="shared" si="128"/>
        <v>2.0247765158261724E-4</v>
      </c>
      <c r="I952" s="13">
        <f t="shared" si="132"/>
        <v>5.6733850273156201E-2</v>
      </c>
      <c r="J952" s="19">
        <f t="shared" si="129"/>
        <v>1.1487336768548495E-5</v>
      </c>
      <c r="K952" s="13">
        <f t="shared" si="133"/>
        <v>0.87661644096621161</v>
      </c>
      <c r="L952" s="13">
        <f t="shared" si="130"/>
        <v>-0.13168573579319001</v>
      </c>
      <c r="M952" s="13">
        <f t="shared" si="134"/>
        <v>1.7341133011393815E-2</v>
      </c>
      <c r="N952" s="19">
        <f t="shared" si="131"/>
        <v>3.5111918879288189E-6</v>
      </c>
    </row>
    <row r="953" spans="1:14" x14ac:dyDescent="0.2">
      <c r="A953" s="5">
        <v>951</v>
      </c>
      <c r="B953" s="2" t="str">
        <f>'Исходные данные'!A1203</f>
        <v>04.06.2012</v>
      </c>
      <c r="C953" s="2">
        <f>'Исходные данные'!B1203</f>
        <v>802.13</v>
      </c>
      <c r="D953" s="6" t="str">
        <f>'Исходные данные'!A955</f>
        <v>05.06.2013</v>
      </c>
      <c r="E953" s="2">
        <f>'Исходные данные'!B955</f>
        <v>854.32</v>
      </c>
      <c r="F953" s="13">
        <f t="shared" si="126"/>
        <v>1.0650642663907348</v>
      </c>
      <c r="G953" s="13">
        <f t="shared" si="127"/>
        <v>7.0088549634730907E-2</v>
      </c>
      <c r="H953" s="13">
        <f t="shared" si="128"/>
        <v>2.0191252712747852E-4</v>
      </c>
      <c r="I953" s="13">
        <f t="shared" si="132"/>
        <v>6.3035141369619754E-2</v>
      </c>
      <c r="J953" s="19">
        <f t="shared" si="129"/>
        <v>1.2727584691777793E-5</v>
      </c>
      <c r="K953" s="13">
        <f t="shared" si="133"/>
        <v>0.88215769653768006</v>
      </c>
      <c r="L953" s="13">
        <f t="shared" si="130"/>
        <v>-0.12538444469672635</v>
      </c>
      <c r="M953" s="13">
        <f t="shared" si="134"/>
        <v>1.5721258971906401E-2</v>
      </c>
      <c r="N953" s="19">
        <f t="shared" si="131"/>
        <v>3.1743191286431663E-6</v>
      </c>
    </row>
    <row r="954" spans="1:14" x14ac:dyDescent="0.2">
      <c r="A954" s="5">
        <v>952</v>
      </c>
      <c r="B954" s="2" t="str">
        <f>'Исходные данные'!A1204</f>
        <v>01.06.2012</v>
      </c>
      <c r="C954" s="2">
        <f>'Исходные данные'!B1204</f>
        <v>805.79</v>
      </c>
      <c r="D954" s="6" t="str">
        <f>'Исходные данные'!A956</f>
        <v>04.06.2013</v>
      </c>
      <c r="E954" s="2">
        <f>'Исходные данные'!B956</f>
        <v>856.39</v>
      </c>
      <c r="F954" s="13">
        <f t="shared" si="126"/>
        <v>1.0627955174425099</v>
      </c>
      <c r="G954" s="13">
        <f t="shared" si="127"/>
        <v>6.9892929263227196E-2</v>
      </c>
      <c r="H954" s="13">
        <f t="shared" si="128"/>
        <v>2.0134897996073337E-4</v>
      </c>
      <c r="I954" s="13">
        <f t="shared" si="132"/>
        <v>6.0902717207865428E-2</v>
      </c>
      <c r="J954" s="19">
        <f t="shared" si="129"/>
        <v>1.2262699986640707E-5</v>
      </c>
      <c r="K954" s="13">
        <f t="shared" si="133"/>
        <v>0.8802785664144146</v>
      </c>
      <c r="L954" s="13">
        <f t="shared" si="130"/>
        <v>-0.12751686885848076</v>
      </c>
      <c r="M954" s="13">
        <f t="shared" si="134"/>
        <v>1.6260551843470954E-2</v>
      </c>
      <c r="N954" s="19">
        <f t="shared" si="131"/>
        <v>3.2740455272814991E-6</v>
      </c>
    </row>
    <row r="955" spans="1:14" x14ac:dyDescent="0.2">
      <c r="A955" s="5">
        <v>953</v>
      </c>
      <c r="B955" s="2" t="str">
        <f>'Исходные данные'!A1205</f>
        <v>31.05.2012</v>
      </c>
      <c r="C955" s="2">
        <f>'Исходные данные'!B1205</f>
        <v>817.2</v>
      </c>
      <c r="D955" s="6" t="str">
        <f>'Исходные данные'!A957</f>
        <v>03.06.2013</v>
      </c>
      <c r="E955" s="2">
        <f>'Исходные данные'!B957</f>
        <v>852.86</v>
      </c>
      <c r="F955" s="13">
        <f t="shared" si="126"/>
        <v>1.0436368086147823</v>
      </c>
      <c r="G955" s="13">
        <f t="shared" si="127"/>
        <v>6.969785487719396E-2</v>
      </c>
      <c r="H955" s="13">
        <f t="shared" si="128"/>
        <v>2.0078700568009717E-4</v>
      </c>
      <c r="I955" s="13">
        <f t="shared" si="132"/>
        <v>4.2711544466008118E-2</v>
      </c>
      <c r="J955" s="19">
        <f t="shared" si="129"/>
        <v>8.5759231213020941E-6</v>
      </c>
      <c r="K955" s="13">
        <f t="shared" si="133"/>
        <v>0.86441003811857942</v>
      </c>
      <c r="L955" s="13">
        <f t="shared" si="130"/>
        <v>-0.14570804160033807</v>
      </c>
      <c r="M955" s="13">
        <f t="shared" si="134"/>
        <v>2.1230833387005817E-2</v>
      </c>
      <c r="N955" s="19">
        <f t="shared" si="131"/>
        <v>4.2628754638699332E-6</v>
      </c>
    </row>
    <row r="956" spans="1:14" x14ac:dyDescent="0.2">
      <c r="A956" s="5">
        <v>954</v>
      </c>
      <c r="B956" s="2" t="str">
        <f>'Исходные данные'!A1206</f>
        <v>30.05.2012</v>
      </c>
      <c r="C956" s="2">
        <f>'Исходные данные'!B1206</f>
        <v>809.1</v>
      </c>
      <c r="D956" s="6" t="str">
        <f>'Исходные данные'!A958</f>
        <v>31.05.2013</v>
      </c>
      <c r="E956" s="2">
        <f>'Исходные данные'!B958</f>
        <v>854.15</v>
      </c>
      <c r="F956" s="13">
        <f t="shared" si="126"/>
        <v>1.0556791496724756</v>
      </c>
      <c r="G956" s="13">
        <f t="shared" si="127"/>
        <v>6.9503324952760626E-2</v>
      </c>
      <c r="H956" s="13">
        <f t="shared" si="128"/>
        <v>2.0022659989557244E-4</v>
      </c>
      <c r="I956" s="13">
        <f t="shared" si="132"/>
        <v>5.4184303579272619E-2</v>
      </c>
      <c r="J956" s="19">
        <f t="shared" si="129"/>
        <v>1.0849138873387252E-5</v>
      </c>
      <c r="K956" s="13">
        <f t="shared" si="133"/>
        <v>0.87438431308357822</v>
      </c>
      <c r="L956" s="13">
        <f t="shared" si="130"/>
        <v>-0.13423528248707348</v>
      </c>
      <c r="M956" s="13">
        <f t="shared" si="134"/>
        <v>1.8019111064384384E-2</v>
      </c>
      <c r="N956" s="19">
        <f t="shared" si="131"/>
        <v>3.6079053415623744E-6</v>
      </c>
    </row>
    <row r="957" spans="1:14" x14ac:dyDescent="0.2">
      <c r="A957" s="5">
        <v>955</v>
      </c>
      <c r="B957" s="2" t="str">
        <f>'Исходные данные'!A1207</f>
        <v>29.05.2012</v>
      </c>
      <c r="C957" s="2">
        <f>'Исходные данные'!B1207</f>
        <v>806.43</v>
      </c>
      <c r="D957" s="6" t="str">
        <f>'Исходные данные'!A959</f>
        <v>30.05.2013</v>
      </c>
      <c r="E957" s="2">
        <f>'Исходные данные'!B959</f>
        <v>856.96</v>
      </c>
      <c r="F957" s="13">
        <f t="shared" si="126"/>
        <v>1.0626588792579643</v>
      </c>
      <c r="G957" s="13">
        <f t="shared" si="127"/>
        <v>6.930933797030972E-2</v>
      </c>
      <c r="H957" s="13">
        <f t="shared" si="128"/>
        <v>1.9966775822941407E-4</v>
      </c>
      <c r="I957" s="13">
        <f t="shared" si="132"/>
        <v>6.0774144056688045E-2</v>
      </c>
      <c r="J957" s="19">
        <f t="shared" si="129"/>
        <v>1.2134637102110371E-5</v>
      </c>
      <c r="K957" s="13">
        <f t="shared" si="133"/>
        <v>0.88016539350087175</v>
      </c>
      <c r="L957" s="13">
        <f t="shared" si="130"/>
        <v>-0.12764544200965813</v>
      </c>
      <c r="M957" s="13">
        <f t="shared" si="134"/>
        <v>1.6293358865840969E-2</v>
      </c>
      <c r="N957" s="19">
        <f t="shared" si="131"/>
        <v>3.2532584387698149E-6</v>
      </c>
    </row>
    <row r="958" spans="1:14" x14ac:dyDescent="0.2">
      <c r="A958" s="5">
        <v>956</v>
      </c>
      <c r="B958" s="2" t="str">
        <f>'Исходные данные'!A1208</f>
        <v>28.05.2012</v>
      </c>
      <c r="C958" s="2">
        <f>'Исходные данные'!B1208</f>
        <v>801.49</v>
      </c>
      <c r="D958" s="6" t="str">
        <f>'Исходные данные'!A960</f>
        <v>29.05.2013</v>
      </c>
      <c r="E958" s="2">
        <f>'Исходные данные'!B960</f>
        <v>860.3</v>
      </c>
      <c r="F958" s="13">
        <f t="shared" si="126"/>
        <v>1.0733758375026512</v>
      </c>
      <c r="G958" s="13">
        <f t="shared" si="127"/>
        <v>6.9115892414465183E-2</v>
      </c>
      <c r="H958" s="13">
        <f t="shared" si="128"/>
        <v>1.9911047631609573E-4</v>
      </c>
      <c r="I958" s="13">
        <f t="shared" si="132"/>
        <v>7.0808670261891263E-2</v>
      </c>
      <c r="J958" s="19">
        <f t="shared" si="129"/>
        <v>1.4098748063154533E-5</v>
      </c>
      <c r="K958" s="13">
        <f t="shared" si="133"/>
        <v>0.88904189748035567</v>
      </c>
      <c r="L958" s="13">
        <f t="shared" si="130"/>
        <v>-0.11761091580445493</v>
      </c>
      <c r="M958" s="13">
        <f t="shared" si="134"/>
        <v>1.3832327516362561E-2</v>
      </c>
      <c r="N958" s="19">
        <f t="shared" si="131"/>
        <v>2.754161320343187E-6</v>
      </c>
    </row>
    <row r="959" spans="1:14" x14ac:dyDescent="0.2">
      <c r="A959" s="5">
        <v>957</v>
      </c>
      <c r="B959" s="2" t="str">
        <f>'Исходные данные'!A1209</f>
        <v>25.05.2012</v>
      </c>
      <c r="C959" s="2">
        <f>'Исходные данные'!B1209</f>
        <v>799.33</v>
      </c>
      <c r="D959" s="6" t="str">
        <f>'Исходные данные'!A961</f>
        <v>28.05.2013</v>
      </c>
      <c r="E959" s="2">
        <f>'Исходные данные'!B961</f>
        <v>864.57</v>
      </c>
      <c r="F959" s="13">
        <f t="shared" si="126"/>
        <v>1.0816183553726246</v>
      </c>
      <c r="G959" s="13">
        <f t="shared" si="127"/>
        <v>6.8922986774080403E-2</v>
      </c>
      <c r="H959" s="13">
        <f t="shared" si="128"/>
        <v>1.9855474980227537E-4</v>
      </c>
      <c r="I959" s="13">
        <f t="shared" si="132"/>
        <v>7.8458396736366384E-2</v>
      </c>
      <c r="J959" s="19">
        <f t="shared" si="129"/>
        <v>1.5578287333876885E-5</v>
      </c>
      <c r="K959" s="13">
        <f t="shared" si="133"/>
        <v>0.89586890389423801</v>
      </c>
      <c r="L959" s="13">
        <f t="shared" si="130"/>
        <v>-0.10996118932997978</v>
      </c>
      <c r="M959" s="13">
        <f t="shared" si="134"/>
        <v>1.2091463158863634E-2</v>
      </c>
      <c r="N959" s="19">
        <f t="shared" si="131"/>
        <v>2.4008174422515992E-6</v>
      </c>
    </row>
    <row r="960" spans="1:14" x14ac:dyDescent="0.2">
      <c r="A960" s="5">
        <v>958</v>
      </c>
      <c r="B960" s="2" t="str">
        <f>'Исходные данные'!A1210</f>
        <v>24.05.2012</v>
      </c>
      <c r="C960" s="2">
        <f>'Исходные данные'!B1210</f>
        <v>792.5</v>
      </c>
      <c r="D960" s="6" t="str">
        <f>'Исходные данные'!A962</f>
        <v>27.05.2013</v>
      </c>
      <c r="E960" s="2">
        <f>'Исходные данные'!B962</f>
        <v>859.45</v>
      </c>
      <c r="F960" s="13">
        <f t="shared" si="126"/>
        <v>1.0844794952681389</v>
      </c>
      <c r="G960" s="13">
        <f t="shared" si="127"/>
        <v>6.8730619542226451E-2</v>
      </c>
      <c r="H960" s="13">
        <f t="shared" si="128"/>
        <v>1.9800057434676127E-4</v>
      </c>
      <c r="I960" s="13">
        <f t="shared" si="132"/>
        <v>8.1100144022730358E-2</v>
      </c>
      <c r="J960" s="19">
        <f t="shared" si="129"/>
        <v>1.6057875096105669E-5</v>
      </c>
      <c r="K960" s="13">
        <f t="shared" si="133"/>
        <v>0.89823869195242922</v>
      </c>
      <c r="L960" s="13">
        <f t="shared" si="130"/>
        <v>-0.10731944204361581</v>
      </c>
      <c r="M960" s="13">
        <f t="shared" si="134"/>
        <v>1.1517462640552988E-2</v>
      </c>
      <c r="N960" s="19">
        <f t="shared" si="131"/>
        <v>2.2804642178468573E-6</v>
      </c>
    </row>
    <row r="961" spans="1:14" x14ac:dyDescent="0.2">
      <c r="A961" s="5">
        <v>959</v>
      </c>
      <c r="B961" s="2" t="str">
        <f>'Исходные данные'!A1211</f>
        <v>23.05.2012</v>
      </c>
      <c r="C961" s="2">
        <f>'Исходные данные'!B1211</f>
        <v>796.07</v>
      </c>
      <c r="D961" s="6" t="str">
        <f>'Исходные данные'!A963</f>
        <v>24.05.2013</v>
      </c>
      <c r="E961" s="2">
        <f>'Исходные данные'!B963</f>
        <v>863.46</v>
      </c>
      <c r="F961" s="13">
        <f t="shared" si="126"/>
        <v>1.0846533596291783</v>
      </c>
      <c r="G961" s="13">
        <f t="shared" si="127"/>
        <v>6.8538789216180354E-2</v>
      </c>
      <c r="H961" s="13">
        <f t="shared" si="128"/>
        <v>1.9744794562047839E-4</v>
      </c>
      <c r="I961" s="13">
        <f t="shared" si="132"/>
        <v>8.1260451733730352E-2</v>
      </c>
      <c r="J961" s="19">
        <f t="shared" si="129"/>
        <v>1.6044709255017097E-5</v>
      </c>
      <c r="K961" s="13">
        <f t="shared" si="133"/>
        <v>0.89838269808340598</v>
      </c>
      <c r="L961" s="13">
        <f t="shared" si="130"/>
        <v>-0.10715913433261579</v>
      </c>
      <c r="M961" s="13">
        <f t="shared" si="134"/>
        <v>1.1483080070915572E-2</v>
      </c>
      <c r="N961" s="19">
        <f t="shared" si="131"/>
        <v>2.267310569397737E-6</v>
      </c>
    </row>
    <row r="962" spans="1:14" x14ac:dyDescent="0.2">
      <c r="A962" s="5">
        <v>960</v>
      </c>
      <c r="B962" s="2" t="str">
        <f>'Исходные данные'!A1212</f>
        <v>22.05.2012</v>
      </c>
      <c r="C962" s="2">
        <f>'Исходные данные'!B1212</f>
        <v>806.21</v>
      </c>
      <c r="D962" s="6" t="str">
        <f>'Исходные данные'!A964</f>
        <v>23.05.2013</v>
      </c>
      <c r="E962" s="2">
        <f>'Исходные данные'!B964</f>
        <v>860.92</v>
      </c>
      <c r="F962" s="13">
        <f t="shared" ref="F962:F1025" si="135">E962/C962</f>
        <v>1.0678607310750299</v>
      </c>
      <c r="G962" s="13">
        <f t="shared" ref="G962:G1025" si="136">1/POWER(2,A962/248)</f>
        <v>6.8347494297413172E-2</v>
      </c>
      <c r="H962" s="13">
        <f t="shared" ref="H962:H1025" si="137">G962/SUM(G$2:G$1242)</f>
        <v>1.968968593064339E-4</v>
      </c>
      <c r="I962" s="13">
        <f t="shared" si="132"/>
        <v>6.565733041983271E-2</v>
      </c>
      <c r="J962" s="19">
        <f t="shared" ref="J962:J1025" si="138">H962*I962</f>
        <v>1.2927722150109844E-5</v>
      </c>
      <c r="K962" s="13">
        <f t="shared" si="133"/>
        <v>0.88447391624591087</v>
      </c>
      <c r="L962" s="13">
        <f t="shared" ref="L962:L1025" si="139">LN(K962)</f>
        <v>-0.1227622556465135</v>
      </c>
      <c r="M962" s="13">
        <f t="shared" si="134"/>
        <v>1.5070571411419908E-2</v>
      </c>
      <c r="N962" s="19">
        <f t="shared" ref="N962:N1025" si="140">M962*H962</f>
        <v>2.9673481788619107E-6</v>
      </c>
    </row>
    <row r="963" spans="1:14" x14ac:dyDescent="0.2">
      <c r="A963" s="5">
        <v>961</v>
      </c>
      <c r="B963" s="2" t="str">
        <f>'Исходные данные'!A1213</f>
        <v>21.05.2012</v>
      </c>
      <c r="C963" s="2">
        <f>'Исходные данные'!B1213</f>
        <v>799.67</v>
      </c>
      <c r="D963" s="6" t="str">
        <f>'Исходные данные'!A965</f>
        <v>22.05.2013</v>
      </c>
      <c r="E963" s="2">
        <f>'Исходные данные'!B965</f>
        <v>865.79</v>
      </c>
      <c r="F963" s="13">
        <f t="shared" si="135"/>
        <v>1.0826841071942177</v>
      </c>
      <c r="G963" s="13">
        <f t="shared" si="136"/>
        <v>6.8156733291578592E-2</v>
      </c>
      <c r="H963" s="13">
        <f t="shared" si="137"/>
        <v>1.9634731109968441E-4</v>
      </c>
      <c r="I963" s="13">
        <f t="shared" ref="I963:I1026" si="141">LN(F963)</f>
        <v>7.9443242363229791E-2</v>
      </c>
      <c r="J963" s="19">
        <f t="shared" si="138"/>
        <v>1.5598467023060709E-5</v>
      </c>
      <c r="K963" s="13">
        <f t="shared" ref="K963:K1026" si="142">F963/GEOMEAN(F$2:F$1242)</f>
        <v>0.89675163107013267</v>
      </c>
      <c r="L963" s="13">
        <f t="shared" si="139"/>
        <v>-0.10897634370311636</v>
      </c>
      <c r="M963" s="13">
        <f t="shared" ref="M963:M1026" si="143">POWER(L963-AVERAGE(L$2:L$1242),2)</f>
        <v>1.1875843486899724E-2</v>
      </c>
      <c r="N963" s="19">
        <f t="shared" si="140"/>
        <v>2.3317899356934611E-6</v>
      </c>
    </row>
    <row r="964" spans="1:14" x14ac:dyDescent="0.2">
      <c r="A964" s="5">
        <v>962</v>
      </c>
      <c r="B964" s="2" t="str">
        <f>'Исходные данные'!A1214</f>
        <v>18.05.2012</v>
      </c>
      <c r="C964" s="2">
        <f>'Исходные данные'!B1214</f>
        <v>797.71</v>
      </c>
      <c r="D964" s="6" t="str">
        <f>'Исходные данные'!A966</f>
        <v>21.05.2013</v>
      </c>
      <c r="E964" s="2">
        <f>'Исходные данные'!B966</f>
        <v>859.9</v>
      </c>
      <c r="F964" s="13">
        <f t="shared" si="135"/>
        <v>1.0779606623961089</v>
      </c>
      <c r="G964" s="13">
        <f t="shared" si="136"/>
        <v>6.7966504708501047E-2</v>
      </c>
      <c r="H964" s="13">
        <f t="shared" si="137"/>
        <v>1.9579929670730163E-4</v>
      </c>
      <c r="I964" s="13">
        <f t="shared" si="141"/>
        <v>7.507098053722433E-2</v>
      </c>
      <c r="J964" s="19">
        <f t="shared" si="138"/>
        <v>1.4698845192316053E-5</v>
      </c>
      <c r="K964" s="13">
        <f t="shared" si="142"/>
        <v>0.89283935712168538</v>
      </c>
      <c r="L964" s="13">
        <f t="shared" si="139"/>
        <v>-0.11334860552912185</v>
      </c>
      <c r="M964" s="13">
        <f t="shared" si="143"/>
        <v>1.2847906375396448E-2</v>
      </c>
      <c r="N964" s="19">
        <f t="shared" si="140"/>
        <v>2.5156110324638813E-6</v>
      </c>
    </row>
    <row r="965" spans="1:14" x14ac:dyDescent="0.2">
      <c r="A965" s="5">
        <v>963</v>
      </c>
      <c r="B965" s="2" t="str">
        <f>'Исходные данные'!A1215</f>
        <v>17.05.2012</v>
      </c>
      <c r="C965" s="2">
        <f>'Исходные данные'!B1215</f>
        <v>806.9</v>
      </c>
      <c r="D965" s="6" t="str">
        <f>'Исходные данные'!A967</f>
        <v>20.05.2013</v>
      </c>
      <c r="E965" s="2">
        <f>'Исходные данные'!B967</f>
        <v>858.85</v>
      </c>
      <c r="F965" s="13">
        <f t="shared" si="135"/>
        <v>1.0643822034948569</v>
      </c>
      <c r="G965" s="13">
        <f t="shared" si="136"/>
        <v>6.7776807062163963E-2</v>
      </c>
      <c r="H965" s="13">
        <f t="shared" si="137"/>
        <v>1.9525281184833867E-4</v>
      </c>
      <c r="I965" s="13">
        <f t="shared" si="141"/>
        <v>6.2394540228573561E-2</v>
      </c>
      <c r="J965" s="19">
        <f t="shared" si="138"/>
        <v>1.2182709423613272E-5</v>
      </c>
      <c r="K965" s="13">
        <f t="shared" si="142"/>
        <v>0.88159276627749916</v>
      </c>
      <c r="L965" s="13">
        <f t="shared" si="139"/>
        <v>-0.12602504583777258</v>
      </c>
      <c r="M965" s="13">
        <f t="shared" si="143"/>
        <v>1.5882312178412652E-2</v>
      </c>
      <c r="N965" s="19">
        <f t="shared" si="140"/>
        <v>3.1010661114881835E-6</v>
      </c>
    </row>
    <row r="966" spans="1:14" x14ac:dyDescent="0.2">
      <c r="A966" s="5">
        <v>964</v>
      </c>
      <c r="B966" s="2" t="str">
        <f>'Исходные данные'!A1216</f>
        <v>16.05.2012</v>
      </c>
      <c r="C966" s="2">
        <f>'Исходные данные'!B1216</f>
        <v>813.06</v>
      </c>
      <c r="D966" s="6" t="str">
        <f>'Исходные данные'!A968</f>
        <v>17.05.2013</v>
      </c>
      <c r="E966" s="2">
        <f>'Исходные данные'!B968</f>
        <v>862.77</v>
      </c>
      <c r="F966" s="13">
        <f t="shared" si="135"/>
        <v>1.0611393993063243</v>
      </c>
      <c r="G966" s="13">
        <f t="shared" si="136"/>
        <v>6.7587638870698588E-2</v>
      </c>
      <c r="H966" s="13">
        <f t="shared" si="137"/>
        <v>1.9470785225379769E-4</v>
      </c>
      <c r="I966" s="13">
        <f t="shared" si="141"/>
        <v>5.9343235833211883E-2</v>
      </c>
      <c r="J966" s="19">
        <f t="shared" si="138"/>
        <v>1.1554593994875293E-5</v>
      </c>
      <c r="K966" s="13">
        <f t="shared" si="142"/>
        <v>0.87890685824025661</v>
      </c>
      <c r="L966" s="13">
        <f t="shared" si="139"/>
        <v>-0.1290763502331343</v>
      </c>
      <c r="M966" s="13">
        <f t="shared" si="143"/>
        <v>1.6660704189506718E-2</v>
      </c>
      <c r="N966" s="19">
        <f t="shared" si="140"/>
        <v>3.2439699297747021E-6</v>
      </c>
    </row>
    <row r="967" spans="1:14" x14ac:dyDescent="0.2">
      <c r="A967" s="5">
        <v>965</v>
      </c>
      <c r="B967" s="2" t="str">
        <f>'Исходные данные'!A1217</f>
        <v>15.05.2012</v>
      </c>
      <c r="C967" s="2">
        <f>'Исходные данные'!B1217</f>
        <v>800.53</v>
      </c>
      <c r="D967" s="6" t="str">
        <f>'Исходные данные'!A969</f>
        <v>16.05.2013</v>
      </c>
      <c r="E967" s="2">
        <f>'Исходные данные'!B969</f>
        <v>860.91</v>
      </c>
      <c r="F967" s="13">
        <f t="shared" si="135"/>
        <v>1.0754250309170175</v>
      </c>
      <c r="G967" s="13">
        <f t="shared" si="136"/>
        <v>6.7398998656371861E-2</v>
      </c>
      <c r="H967" s="13">
        <f t="shared" si="137"/>
        <v>1.9416441366659507E-4</v>
      </c>
      <c r="I967" s="13">
        <f t="shared" si="141"/>
        <v>7.2715961035725626E-2</v>
      </c>
      <c r="J967" s="19">
        <f t="shared" si="138"/>
        <v>1.411885193870464E-5</v>
      </c>
      <c r="K967" s="13">
        <f t="shared" si="142"/>
        <v>0.89073917697721039</v>
      </c>
      <c r="L967" s="13">
        <f t="shared" si="139"/>
        <v>-0.11570362503062047</v>
      </c>
      <c r="M967" s="13">
        <f t="shared" si="143"/>
        <v>1.3387328845226398E-2</v>
      </c>
      <c r="N967" s="19">
        <f t="shared" si="140"/>
        <v>2.5993428557952788E-6</v>
      </c>
    </row>
    <row r="968" spans="1:14" x14ac:dyDescent="0.2">
      <c r="A968" s="5">
        <v>966</v>
      </c>
      <c r="B968" s="2" t="str">
        <f>'Исходные данные'!A1218</f>
        <v>14.05.2012</v>
      </c>
      <c r="C968" s="2">
        <f>'Исходные данные'!B1218</f>
        <v>807.59</v>
      </c>
      <c r="D968" s="6" t="str">
        <f>'Исходные данные'!A970</f>
        <v>15.05.2013</v>
      </c>
      <c r="E968" s="2">
        <f>'Исходные данные'!B970</f>
        <v>864</v>
      </c>
      <c r="F968" s="13">
        <f t="shared" si="135"/>
        <v>1.0698498000222885</v>
      </c>
      <c r="G968" s="13">
        <f t="shared" si="136"/>
        <v>6.7210884945575311E-2</v>
      </c>
      <c r="H968" s="13">
        <f t="shared" si="137"/>
        <v>1.936224918415294E-4</v>
      </c>
      <c r="I968" s="13">
        <f t="shared" si="141"/>
        <v>6.751826480954394E-2</v>
      </c>
      <c r="J968" s="19">
        <f t="shared" si="138"/>
        <v>1.3073054677240144E-5</v>
      </c>
      <c r="K968" s="13">
        <f t="shared" si="142"/>
        <v>0.88612139662445599</v>
      </c>
      <c r="L968" s="13">
        <f t="shared" si="139"/>
        <v>-0.12090132125680224</v>
      </c>
      <c r="M968" s="13">
        <f t="shared" si="143"/>
        <v>1.4617129481640474E-2</v>
      </c>
      <c r="N968" s="19">
        <f t="shared" si="140"/>
        <v>2.8302050338055114E-6</v>
      </c>
    </row>
    <row r="969" spans="1:14" x14ac:dyDescent="0.2">
      <c r="A969" s="5">
        <v>967</v>
      </c>
      <c r="B969" s="2" t="str">
        <f>'Исходные данные'!A1219</f>
        <v>12.05.2012</v>
      </c>
      <c r="C969" s="2">
        <f>'Исходные данные'!B1219</f>
        <v>822.19</v>
      </c>
      <c r="D969" s="6" t="str">
        <f>'Исходные данные'!A971</f>
        <v>14.05.2013</v>
      </c>
      <c r="E969" s="2">
        <f>'Исходные данные'!B971</f>
        <v>868.27</v>
      </c>
      <c r="F969" s="13">
        <f t="shared" si="135"/>
        <v>1.0560454396185797</v>
      </c>
      <c r="G969" s="13">
        <f t="shared" si="136"/>
        <v>6.7023296268813315E-2</v>
      </c>
      <c r="H969" s="13">
        <f t="shared" si="137"/>
        <v>1.9308208254524765E-4</v>
      </c>
      <c r="I969" s="13">
        <f t="shared" si="141"/>
        <v>5.4531214300145139E-2</v>
      </c>
      <c r="J969" s="19">
        <f t="shared" si="138"/>
        <v>1.0529000420793212E-5</v>
      </c>
      <c r="K969" s="13">
        <f t="shared" si="142"/>
        <v>0.87468769899681997</v>
      </c>
      <c r="L969" s="13">
        <f t="shared" si="139"/>
        <v>-0.13388837176620094</v>
      </c>
      <c r="M969" s="13">
        <f t="shared" si="143"/>
        <v>1.7926096094204404E-2</v>
      </c>
      <c r="N969" s="19">
        <f t="shared" si="140"/>
        <v>3.461207965775216E-6</v>
      </c>
    </row>
    <row r="970" spans="1:14" x14ac:dyDescent="0.2">
      <c r="A970" s="5">
        <v>968</v>
      </c>
      <c r="B970" s="2" t="str">
        <f>'Исходные данные'!A1220</f>
        <v>11.05.2012</v>
      </c>
      <c r="C970" s="2">
        <f>'Исходные данные'!B1220</f>
        <v>821.82</v>
      </c>
      <c r="D970" s="6" t="str">
        <f>'Исходные данные'!A972</f>
        <v>13.05.2013</v>
      </c>
      <c r="E970" s="2">
        <f>'Исходные данные'!B972</f>
        <v>870.37</v>
      </c>
      <c r="F970" s="13">
        <f t="shared" si="135"/>
        <v>1.059076196734078</v>
      </c>
      <c r="G970" s="13">
        <f t="shared" si="136"/>
        <v>6.6836231160691692E-2</v>
      </c>
      <c r="H970" s="13">
        <f t="shared" si="137"/>
        <v>1.9254318155621225E-4</v>
      </c>
      <c r="I970" s="13">
        <f t="shared" si="141"/>
        <v>5.739701562113101E-2</v>
      </c>
      <c r="J970" s="19">
        <f t="shared" si="138"/>
        <v>1.1051403999524179E-5</v>
      </c>
      <c r="K970" s="13">
        <f t="shared" si="142"/>
        <v>0.87719797541876154</v>
      </c>
      <c r="L970" s="13">
        <f t="shared" si="139"/>
        <v>-0.13102257044521518</v>
      </c>
      <c r="M970" s="13">
        <f t="shared" si="143"/>
        <v>1.7166913966071343E-2</v>
      </c>
      <c r="N970" s="19">
        <f t="shared" si="140"/>
        <v>3.3053722325291502E-6</v>
      </c>
    </row>
    <row r="971" spans="1:14" x14ac:dyDescent="0.2">
      <c r="A971" s="5">
        <v>969</v>
      </c>
      <c r="B971" s="2" t="str">
        <f>'Исходные данные'!A1221</f>
        <v>10.05.2012</v>
      </c>
      <c r="C971" s="2">
        <f>'Исходные данные'!B1221</f>
        <v>825.84</v>
      </c>
      <c r="D971" s="6" t="str">
        <f>'Исходные данные'!A973</f>
        <v>08.05.2013</v>
      </c>
      <c r="E971" s="2">
        <f>'Исходные данные'!B973</f>
        <v>874.15</v>
      </c>
      <c r="F971" s="13">
        <f t="shared" si="135"/>
        <v>1.0584980141431755</v>
      </c>
      <c r="G971" s="13">
        <f t="shared" si="136"/>
        <v>6.6649688159906281E-2</v>
      </c>
      <c r="H971" s="13">
        <f t="shared" si="137"/>
        <v>1.9200578466466834E-4</v>
      </c>
      <c r="I971" s="13">
        <f t="shared" si="141"/>
        <v>5.6850935486323292E-2</v>
      </c>
      <c r="J971" s="19">
        <f t="shared" si="138"/>
        <v>1.0915708476971942E-5</v>
      </c>
      <c r="K971" s="13">
        <f t="shared" si="142"/>
        <v>0.87671908579804669</v>
      </c>
      <c r="L971" s="13">
        <f t="shared" si="139"/>
        <v>-0.13156865058002287</v>
      </c>
      <c r="M971" s="13">
        <f t="shared" si="143"/>
        <v>1.7310309815448125E-2</v>
      </c>
      <c r="N971" s="19">
        <f t="shared" si="140"/>
        <v>3.3236796189036275E-6</v>
      </c>
    </row>
    <row r="972" spans="1:14" x14ac:dyDescent="0.2">
      <c r="A972" s="5">
        <v>970</v>
      </c>
      <c r="B972" s="2" t="str">
        <f>'Исходные данные'!A1222</f>
        <v>05.05.2012</v>
      </c>
      <c r="C972" s="2">
        <f>'Исходные данные'!B1222</f>
        <v>830.1</v>
      </c>
      <c r="D972" s="6" t="str">
        <f>'Исходные данные'!A974</f>
        <v>07.05.2013</v>
      </c>
      <c r="E972" s="2">
        <f>'Исходные данные'!B974</f>
        <v>866.33</v>
      </c>
      <c r="F972" s="13">
        <f t="shared" si="135"/>
        <v>1.0436453439344657</v>
      </c>
      <c r="G972" s="13">
        <f t="shared" si="136"/>
        <v>6.6463665809231381E-2</v>
      </c>
      <c r="H972" s="13">
        <f t="shared" si="137"/>
        <v>1.914698876726103E-4</v>
      </c>
      <c r="I972" s="13">
        <f t="shared" si="141"/>
        <v>4.2719722871283228E-2</v>
      </c>
      <c r="J972" s="19">
        <f t="shared" si="138"/>
        <v>8.1795405395696398E-6</v>
      </c>
      <c r="K972" s="13">
        <f t="shared" si="142"/>
        <v>0.86441710764310375</v>
      </c>
      <c r="L972" s="13">
        <f t="shared" si="139"/>
        <v>-0.1456998631950629</v>
      </c>
      <c r="M972" s="13">
        <f t="shared" si="143"/>
        <v>2.1228450135060011E-2</v>
      </c>
      <c r="N972" s="19">
        <f t="shared" si="140"/>
        <v>4.0646089628235491E-6</v>
      </c>
    </row>
    <row r="973" spans="1:14" x14ac:dyDescent="0.2">
      <c r="A973" s="5">
        <v>971</v>
      </c>
      <c r="B973" s="2" t="str">
        <f>'Исходные данные'!A1223</f>
        <v>04.05.2012</v>
      </c>
      <c r="C973" s="2">
        <f>'Исходные данные'!B1223</f>
        <v>836.63</v>
      </c>
      <c r="D973" s="6" t="str">
        <f>'Исходные данные'!A975</f>
        <v>06.05.2013</v>
      </c>
      <c r="E973" s="2">
        <f>'Исходные данные'!B975</f>
        <v>863.02</v>
      </c>
      <c r="F973" s="13">
        <f t="shared" si="135"/>
        <v>1.0315432150412966</v>
      </c>
      <c r="G973" s="13">
        <f t="shared" si="136"/>
        <v>6.6278162655508566E-2</v>
      </c>
      <c r="H973" s="13">
        <f t="shared" si="137"/>
        <v>1.9093548639374962E-4</v>
      </c>
      <c r="I973" s="13">
        <f t="shared" si="141"/>
        <v>3.1055947989729368E-2</v>
      </c>
      <c r="J973" s="19">
        <f t="shared" si="138"/>
        <v>5.9296825348379677E-6</v>
      </c>
      <c r="K973" s="13">
        <f t="shared" si="142"/>
        <v>0.8543933123807026</v>
      </c>
      <c r="L973" s="13">
        <f t="shared" si="139"/>
        <v>-0.15736363807661682</v>
      </c>
      <c r="M973" s="13">
        <f t="shared" si="143"/>
        <v>2.4763314588708413E-2</v>
      </c>
      <c r="N973" s="19">
        <f t="shared" si="140"/>
        <v>4.728195515716477E-6</v>
      </c>
    </row>
    <row r="974" spans="1:14" x14ac:dyDescent="0.2">
      <c r="A974" s="5">
        <v>972</v>
      </c>
      <c r="B974" s="2" t="str">
        <f>'Исходные данные'!A1224</f>
        <v>03.05.2012</v>
      </c>
      <c r="C974" s="2">
        <f>'Исходные данные'!B1224</f>
        <v>857.03</v>
      </c>
      <c r="D974" s="6" t="str">
        <f>'Исходные данные'!A976</f>
        <v>30.04.2013</v>
      </c>
      <c r="E974" s="2">
        <f>'Исходные данные'!B976</f>
        <v>858.29</v>
      </c>
      <c r="F974" s="13">
        <f t="shared" si="135"/>
        <v>1.0014701935754875</v>
      </c>
      <c r="G974" s="13">
        <f t="shared" si="136"/>
        <v>6.6093177249635232E-2</v>
      </c>
      <c r="H974" s="13">
        <f t="shared" si="137"/>
        <v>1.9040257665348188E-4</v>
      </c>
      <c r="I974" s="13">
        <f t="shared" si="141"/>
        <v>1.4691138990055343E-3</v>
      </c>
      <c r="J974" s="19">
        <f t="shared" si="138"/>
        <v>2.7972307176809688E-7</v>
      </c>
      <c r="K974" s="13">
        <f t="shared" si="142"/>
        <v>0.82948481795331208</v>
      </c>
      <c r="L974" s="13">
        <f t="shared" si="139"/>
        <v>-0.18695047216734065</v>
      </c>
      <c r="M974" s="13">
        <f t="shared" si="143"/>
        <v>3.4950479043591567E-2</v>
      </c>
      <c r="N974" s="19">
        <f t="shared" si="140"/>
        <v>6.6546612651733559E-6</v>
      </c>
    </row>
    <row r="975" spans="1:14" x14ac:dyDescent="0.2">
      <c r="A975" s="5">
        <v>973</v>
      </c>
      <c r="B975" s="2" t="str">
        <f>'Исходные данные'!A1225</f>
        <v>02.05.2012</v>
      </c>
      <c r="C975" s="2">
        <f>'Исходные данные'!B1225</f>
        <v>868.24</v>
      </c>
      <c r="D975" s="6" t="str">
        <f>'Исходные данные'!A977</f>
        <v>29.04.2013</v>
      </c>
      <c r="E975" s="2">
        <f>'Исходные данные'!B977</f>
        <v>857.36</v>
      </c>
      <c r="F975" s="13">
        <f t="shared" si="135"/>
        <v>0.98746890260757392</v>
      </c>
      <c r="G975" s="13">
        <f t="shared" si="136"/>
        <v>6.5908708146553266E-2</v>
      </c>
      <c r="H975" s="13">
        <f t="shared" si="137"/>
        <v>1.8987115428885411E-4</v>
      </c>
      <c r="I975" s="13">
        <f t="shared" si="141"/>
        <v>-1.2610273733017917E-2</v>
      </c>
      <c r="J975" s="19">
        <f t="shared" si="138"/>
        <v>-2.3943272295865293E-6</v>
      </c>
      <c r="K975" s="13">
        <f t="shared" si="142"/>
        <v>0.8178880092173807</v>
      </c>
      <c r="L975" s="13">
        <f t="shared" si="139"/>
        <v>-0.20102985979936402</v>
      </c>
      <c r="M975" s="13">
        <f t="shared" si="143"/>
        <v>4.041300453095191E-2</v>
      </c>
      <c r="N975" s="19">
        <f t="shared" si="140"/>
        <v>7.6732638185725304E-6</v>
      </c>
    </row>
    <row r="976" spans="1:14" x14ac:dyDescent="0.2">
      <c r="A976" s="5">
        <v>974</v>
      </c>
      <c r="B976" s="2" t="str">
        <f>'Исходные данные'!A1226</f>
        <v>28.04.2012</v>
      </c>
      <c r="C976" s="2">
        <f>'Исходные данные'!B1226</f>
        <v>868.24</v>
      </c>
      <c r="D976" s="6" t="str">
        <f>'Исходные данные'!A978</f>
        <v>26.04.2013</v>
      </c>
      <c r="E976" s="2">
        <f>'Исходные данные'!B978</f>
        <v>858.13</v>
      </c>
      <c r="F976" s="13">
        <f t="shared" si="135"/>
        <v>0.98835575416935406</v>
      </c>
      <c r="G976" s="13">
        <f t="shared" si="136"/>
        <v>6.572475390523784E-2</v>
      </c>
      <c r="H976" s="13">
        <f t="shared" si="137"/>
        <v>1.8934121514853252E-4</v>
      </c>
      <c r="I976" s="13">
        <f t="shared" si="141"/>
        <v>-1.1712570975543377E-2</v>
      </c>
      <c r="J976" s="19">
        <f t="shared" si="138"/>
        <v>-2.2176724210228159E-6</v>
      </c>
      <c r="K976" s="13">
        <f t="shared" si="142"/>
        <v>0.81862255919300042</v>
      </c>
      <c r="L976" s="13">
        <f t="shared" si="139"/>
        <v>-0.20013215704188958</v>
      </c>
      <c r="M976" s="13">
        <f t="shared" si="143"/>
        <v>4.0052880282239509E-2</v>
      </c>
      <c r="N976" s="19">
        <f t="shared" si="140"/>
        <v>7.5836610228379267E-6</v>
      </c>
    </row>
    <row r="977" spans="1:14" x14ac:dyDescent="0.2">
      <c r="A977" s="5">
        <v>975</v>
      </c>
      <c r="B977" s="2" t="str">
        <f>'Исходные данные'!A1227</f>
        <v>27.04.2012</v>
      </c>
      <c r="C977" s="2">
        <f>'Исходные данные'!B1227</f>
        <v>866.05</v>
      </c>
      <c r="D977" s="6" t="str">
        <f>'Исходные данные'!A979</f>
        <v>25.04.2013</v>
      </c>
      <c r="E977" s="2">
        <f>'Исходные данные'!B979</f>
        <v>863.37</v>
      </c>
      <c r="F977" s="13">
        <f t="shared" si="135"/>
        <v>0.99690549044512444</v>
      </c>
      <c r="G977" s="13">
        <f t="shared" si="136"/>
        <v>6.554131308868591E-2</v>
      </c>
      <c r="H977" s="13">
        <f t="shared" si="137"/>
        <v>1.8881275509276938E-4</v>
      </c>
      <c r="I977" s="13">
        <f t="shared" si="141"/>
        <v>-3.0993074502135083E-3</v>
      </c>
      <c r="J977" s="19">
        <f t="shared" si="138"/>
        <v>-5.8518877855435869E-7</v>
      </c>
      <c r="K977" s="13">
        <f t="shared" si="142"/>
        <v>0.82570402450644775</v>
      </c>
      <c r="L977" s="13">
        <f t="shared" si="139"/>
        <v>-0.19151889351655974</v>
      </c>
      <c r="M977" s="13">
        <f t="shared" si="143"/>
        <v>3.6679486573807304E-2</v>
      </c>
      <c r="N977" s="19">
        <f t="shared" si="140"/>
        <v>6.9255549153888011E-6</v>
      </c>
    </row>
    <row r="978" spans="1:14" x14ac:dyDescent="0.2">
      <c r="A978" s="5">
        <v>976</v>
      </c>
      <c r="B978" s="2" t="str">
        <f>'Исходные данные'!A1228</f>
        <v>26.04.2012</v>
      </c>
      <c r="C978" s="2">
        <f>'Исходные данные'!B1228</f>
        <v>863.74</v>
      </c>
      <c r="D978" s="6" t="str">
        <f>'Исходные данные'!A980</f>
        <v>24.04.2013</v>
      </c>
      <c r="E978" s="2">
        <f>'Исходные данные'!B980</f>
        <v>860.33</v>
      </c>
      <c r="F978" s="13">
        <f t="shared" si="135"/>
        <v>0.99605205270104435</v>
      </c>
      <c r="G978" s="13">
        <f t="shared" si="136"/>
        <v>6.5358384263905459E-2</v>
      </c>
      <c r="H978" s="13">
        <f t="shared" si="137"/>
        <v>1.8828576999337194E-4</v>
      </c>
      <c r="I978" s="13">
        <f t="shared" si="141"/>
        <v>-3.955761015099893E-3</v>
      </c>
      <c r="J978" s="19">
        <f t="shared" si="138"/>
        <v>-7.4481350863784591E-7</v>
      </c>
      <c r="K978" s="13">
        <f t="shared" si="142"/>
        <v>0.82499715009688068</v>
      </c>
      <c r="L978" s="13">
        <f t="shared" si="139"/>
        <v>-0.19237534708144605</v>
      </c>
      <c r="M978" s="13">
        <f t="shared" si="143"/>
        <v>3.7008274164706791E-2</v>
      </c>
      <c r="N978" s="19">
        <f t="shared" si="140"/>
        <v>6.9681313972276313E-6</v>
      </c>
    </row>
    <row r="979" spans="1:14" x14ac:dyDescent="0.2">
      <c r="A979" s="5">
        <v>977</v>
      </c>
      <c r="B979" s="2" t="str">
        <f>'Исходные данные'!A1229</f>
        <v>25.04.2012</v>
      </c>
      <c r="C979" s="2">
        <f>'Исходные данные'!B1229</f>
        <v>870.76</v>
      </c>
      <c r="D979" s="6" t="str">
        <f>'Исходные данные'!A981</f>
        <v>23.04.2013</v>
      </c>
      <c r="E979" s="2">
        <f>'Исходные данные'!B981</f>
        <v>848.23</v>
      </c>
      <c r="F979" s="13">
        <f t="shared" si="135"/>
        <v>0.9741260508061923</v>
      </c>
      <c r="G979" s="13">
        <f t="shared" si="136"/>
        <v>6.5175966001903757E-2</v>
      </c>
      <c r="H979" s="13">
        <f t="shared" si="137"/>
        <v>1.8776025573366876E-4</v>
      </c>
      <c r="I979" s="13">
        <f t="shared" si="141"/>
        <v>-2.6214568100972765E-2</v>
      </c>
      <c r="J979" s="19">
        <f t="shared" si="138"/>
        <v>-4.9220540105863218E-6</v>
      </c>
      <c r="K979" s="13">
        <f t="shared" si="142"/>
        <v>0.80683656398371595</v>
      </c>
      <c r="L979" s="13">
        <f t="shared" si="139"/>
        <v>-0.21463415416731899</v>
      </c>
      <c r="M979" s="13">
        <f t="shared" si="143"/>
        <v>4.6067820135120403E-2</v>
      </c>
      <c r="N979" s="19">
        <f t="shared" si="140"/>
        <v>8.6497056896628619E-6</v>
      </c>
    </row>
    <row r="980" spans="1:14" x14ac:dyDescent="0.2">
      <c r="A980" s="5">
        <v>978</v>
      </c>
      <c r="B980" s="2" t="str">
        <f>'Исходные данные'!A1230</f>
        <v>24.04.2012</v>
      </c>
      <c r="C980" s="2">
        <f>'Исходные данные'!B1230</f>
        <v>869.93</v>
      </c>
      <c r="D980" s="6" t="str">
        <f>'Исходные данные'!A982</f>
        <v>22.04.2013</v>
      </c>
      <c r="E980" s="2">
        <f>'Исходные данные'!B982</f>
        <v>849.96</v>
      </c>
      <c r="F980" s="13">
        <f t="shared" si="135"/>
        <v>0.97704412998747037</v>
      </c>
      <c r="G980" s="13">
        <f t="shared" si="136"/>
        <v>6.4994056877676606E-2</v>
      </c>
      <c r="H980" s="13">
        <f t="shared" si="137"/>
        <v>1.8723620820847856E-4</v>
      </c>
      <c r="I980" s="13">
        <f t="shared" si="141"/>
        <v>-2.3223459087921856E-2</v>
      </c>
      <c r="J980" s="19">
        <f t="shared" si="138"/>
        <v>-4.3482724211072201E-6</v>
      </c>
      <c r="K980" s="13">
        <f t="shared" si="142"/>
        <v>0.80925351297928627</v>
      </c>
      <c r="L980" s="13">
        <f t="shared" si="139"/>
        <v>-0.21164304515426793</v>
      </c>
      <c r="M980" s="13">
        <f t="shared" si="143"/>
        <v>4.4792778562171447E-2</v>
      </c>
      <c r="N980" s="19">
        <f t="shared" si="140"/>
        <v>8.3868300131030079E-6</v>
      </c>
    </row>
    <row r="981" spans="1:14" x14ac:dyDescent="0.2">
      <c r="A981" s="5">
        <v>979</v>
      </c>
      <c r="B981" s="2" t="str">
        <f>'Исходные данные'!A1231</f>
        <v>23.04.2012</v>
      </c>
      <c r="C981" s="2">
        <f>'Исходные данные'!B1231</f>
        <v>879.15</v>
      </c>
      <c r="D981" s="6" t="str">
        <f>'Исходные данные'!A983</f>
        <v>19.04.2013</v>
      </c>
      <c r="E981" s="2">
        <f>'Исходные данные'!B983</f>
        <v>853.79</v>
      </c>
      <c r="F981" s="13">
        <f t="shared" si="135"/>
        <v>0.97115395552522321</v>
      </c>
      <c r="G981" s="13">
        <f t="shared" si="136"/>
        <v>6.4812655470197003E-2</v>
      </c>
      <c r="H981" s="13">
        <f t="shared" si="137"/>
        <v>1.8671362332407774E-4</v>
      </c>
      <c r="I981" s="13">
        <f t="shared" si="141"/>
        <v>-2.9270269680087734E-2</v>
      </c>
      <c r="J981" s="19">
        <f t="shared" si="138"/>
        <v>-5.4651581076420742E-6</v>
      </c>
      <c r="K981" s="13">
        <f t="shared" si="142"/>
        <v>0.80437487522963258</v>
      </c>
      <c r="L981" s="13">
        <f t="shared" si="139"/>
        <v>-0.21768985574643387</v>
      </c>
      <c r="M981" s="13">
        <f t="shared" si="143"/>
        <v>4.7388873294903142E-2</v>
      </c>
      <c r="N981" s="19">
        <f t="shared" si="140"/>
        <v>8.8481482381369914E-6</v>
      </c>
    </row>
    <row r="982" spans="1:14" x14ac:dyDescent="0.2">
      <c r="A982" s="5">
        <v>980</v>
      </c>
      <c r="B982" s="2" t="str">
        <f>'Исходные данные'!A1232</f>
        <v>20.04.2012</v>
      </c>
      <c r="C982" s="2">
        <f>'Исходные данные'!B1232</f>
        <v>884.6</v>
      </c>
      <c r="D982" s="6" t="str">
        <f>'Исходные данные'!A984</f>
        <v>18.04.2013</v>
      </c>
      <c r="E982" s="2">
        <f>'Исходные данные'!B984</f>
        <v>851.93</v>
      </c>
      <c r="F982" s="13">
        <f t="shared" si="135"/>
        <v>0.9630680533574496</v>
      </c>
      <c r="G982" s="13">
        <f t="shared" si="136"/>
        <v>6.4631760362404117E-2</v>
      </c>
      <c r="H982" s="13">
        <f t="shared" si="137"/>
        <v>1.8619249699816843E-4</v>
      </c>
      <c r="I982" s="13">
        <f t="shared" si="141"/>
        <v>-3.7631201604610712E-2</v>
      </c>
      <c r="J982" s="19">
        <f t="shared" si="138"/>
        <v>-7.0066473918039508E-6</v>
      </c>
      <c r="K982" s="13">
        <f t="shared" si="142"/>
        <v>0.79767758845000514</v>
      </c>
      <c r="L982" s="13">
        <f t="shared" si="139"/>
        <v>-0.22605078767095693</v>
      </c>
      <c r="M982" s="13">
        <f t="shared" si="143"/>
        <v>5.1098958606660007E-2</v>
      </c>
      <c r="N982" s="19">
        <f t="shared" si="140"/>
        <v>9.5142426969800758E-6</v>
      </c>
    </row>
    <row r="983" spans="1:14" x14ac:dyDescent="0.2">
      <c r="A983" s="5">
        <v>981</v>
      </c>
      <c r="B983" s="2" t="str">
        <f>'Исходные данные'!A1233</f>
        <v>19.04.2012</v>
      </c>
      <c r="C983" s="2">
        <f>'Исходные данные'!B1233</f>
        <v>883.25</v>
      </c>
      <c r="D983" s="6" t="str">
        <f>'Исходные данные'!A985</f>
        <v>17.04.2013</v>
      </c>
      <c r="E983" s="2">
        <f>'Исходные данные'!B985</f>
        <v>847.95</v>
      </c>
      <c r="F983" s="13">
        <f t="shared" si="135"/>
        <v>0.96003396546844044</v>
      </c>
      <c r="G983" s="13">
        <f t="shared" si="136"/>
        <v>6.4451370141192219E-2</v>
      </c>
      <c r="H983" s="13">
        <f t="shared" si="137"/>
        <v>1.8567282515984676E-4</v>
      </c>
      <c r="I983" s="13">
        <f t="shared" si="141"/>
        <v>-4.0786614449845077E-2</v>
      </c>
      <c r="J983" s="19">
        <f t="shared" si="138"/>
        <v>-7.5729659336081647E-6</v>
      </c>
      <c r="K983" s="13">
        <f t="shared" si="142"/>
        <v>0.79516455325793045</v>
      </c>
      <c r="L983" s="13">
        <f t="shared" si="139"/>
        <v>-0.2292062005161912</v>
      </c>
      <c r="M983" s="13">
        <f t="shared" si="143"/>
        <v>5.2535482355068393E-2</v>
      </c>
      <c r="N983" s="19">
        <f t="shared" si="140"/>
        <v>9.7544114300008287E-6</v>
      </c>
    </row>
    <row r="984" spans="1:14" x14ac:dyDescent="0.2">
      <c r="A984" s="5">
        <v>982</v>
      </c>
      <c r="B984" s="2" t="str">
        <f>'Исходные данные'!A1234</f>
        <v>18.04.2012</v>
      </c>
      <c r="C984" s="2">
        <f>'Исходные данные'!B1234</f>
        <v>874.44</v>
      </c>
      <c r="D984" s="6" t="str">
        <f>'Исходные данные'!A986</f>
        <v>16.04.2013</v>
      </c>
      <c r="E984" s="2">
        <f>'Исходные данные'!B986</f>
        <v>863.02</v>
      </c>
      <c r="F984" s="13">
        <f t="shared" si="135"/>
        <v>0.98694021316499692</v>
      </c>
      <c r="G984" s="13">
        <f t="shared" si="136"/>
        <v>6.4271483397399534E-2</v>
      </c>
      <c r="H984" s="13">
        <f t="shared" si="137"/>
        <v>1.8515460374957069E-4</v>
      </c>
      <c r="I984" s="13">
        <f t="shared" si="141"/>
        <v>-1.3145815684267504E-2</v>
      </c>
      <c r="J984" s="19">
        <f t="shared" si="138"/>
        <v>-2.4340082939854413E-6</v>
      </c>
      <c r="K984" s="13">
        <f t="shared" si="142"/>
        <v>0.81745011314334559</v>
      </c>
      <c r="L984" s="13">
        <f t="shared" si="139"/>
        <v>-0.20156540175061369</v>
      </c>
      <c r="M984" s="13">
        <f t="shared" si="143"/>
        <v>4.0628611182886257E-2</v>
      </c>
      <c r="N984" s="19">
        <f t="shared" si="140"/>
        <v>7.5225744044626813E-6</v>
      </c>
    </row>
    <row r="985" spans="1:14" x14ac:dyDescent="0.2">
      <c r="A985" s="5">
        <v>983</v>
      </c>
      <c r="B985" s="2" t="str">
        <f>'Исходные данные'!A1235</f>
        <v>17.04.2012</v>
      </c>
      <c r="C985" s="2">
        <f>'Исходные данные'!B1235</f>
        <v>873.84</v>
      </c>
      <c r="D985" s="6" t="str">
        <f>'Исходные данные'!A987</f>
        <v>15.04.2013</v>
      </c>
      <c r="E985" s="2">
        <f>'Исходные данные'!B987</f>
        <v>862.67</v>
      </c>
      <c r="F985" s="13">
        <f t="shared" si="135"/>
        <v>0.98721733955872926</v>
      </c>
      <c r="G985" s="13">
        <f t="shared" si="136"/>
        <v>6.4092098725797408E-2</v>
      </c>
      <c r="H985" s="13">
        <f t="shared" si="137"/>
        <v>1.8463782871912878E-4</v>
      </c>
      <c r="I985" s="13">
        <f t="shared" si="141"/>
        <v>-1.2865061602436176E-2</v>
      </c>
      <c r="J985" s="19">
        <f t="shared" si="138"/>
        <v>-2.3753770406116513E-6</v>
      </c>
      <c r="K985" s="13">
        <f t="shared" si="142"/>
        <v>0.817679647819195</v>
      </c>
      <c r="L985" s="13">
        <f t="shared" si="139"/>
        <v>-0.20128464766878229</v>
      </c>
      <c r="M985" s="13">
        <f t="shared" si="143"/>
        <v>4.0515509387145779E-2</v>
      </c>
      <c r="N985" s="19">
        <f t="shared" si="140"/>
        <v>7.4806956826920763E-6</v>
      </c>
    </row>
    <row r="986" spans="1:14" x14ac:dyDescent="0.2">
      <c r="A986" s="5">
        <v>984</v>
      </c>
      <c r="B986" s="2" t="str">
        <f>'Исходные данные'!A1236</f>
        <v>16.04.2012</v>
      </c>
      <c r="C986" s="2">
        <f>'Исходные данные'!B1236</f>
        <v>885.08</v>
      </c>
      <c r="D986" s="6" t="str">
        <f>'Исходные данные'!A988</f>
        <v>12.04.2013</v>
      </c>
      <c r="E986" s="2">
        <f>'Исходные данные'!B988</f>
        <v>874.58</v>
      </c>
      <c r="F986" s="13">
        <f t="shared" si="135"/>
        <v>0.98813666561214808</v>
      </c>
      <c r="G986" s="13">
        <f t="shared" si="136"/>
        <v>6.3913214725079284E-2</v>
      </c>
      <c r="H986" s="13">
        <f t="shared" si="137"/>
        <v>1.8412249603160842E-4</v>
      </c>
      <c r="I986" s="13">
        <f t="shared" si="141"/>
        <v>-1.1934265281993105E-2</v>
      </c>
      <c r="J986" s="19">
        <f t="shared" si="138"/>
        <v>-2.1973667120239379E-6</v>
      </c>
      <c r="K986" s="13">
        <f t="shared" si="142"/>
        <v>0.81844109534798992</v>
      </c>
      <c r="L986" s="13">
        <f t="shared" si="139"/>
        <v>-0.20035385134833925</v>
      </c>
      <c r="M986" s="13">
        <f t="shared" si="143"/>
        <v>4.0141665750112375E-2</v>
      </c>
      <c r="N986" s="19">
        <f t="shared" si="140"/>
        <v>7.3909836927772169E-6</v>
      </c>
    </row>
    <row r="987" spans="1:14" x14ac:dyDescent="0.2">
      <c r="A987" s="5">
        <v>985</v>
      </c>
      <c r="B987" s="2" t="str">
        <f>'Исходные данные'!A1237</f>
        <v>13.04.2012</v>
      </c>
      <c r="C987" s="2">
        <f>'Исходные данные'!B1237</f>
        <v>890.79</v>
      </c>
      <c r="D987" s="6" t="str">
        <f>'Исходные данные'!A989</f>
        <v>11.04.2013</v>
      </c>
      <c r="E987" s="2">
        <f>'Исходные данные'!B989</f>
        <v>881.8</v>
      </c>
      <c r="F987" s="13">
        <f t="shared" si="135"/>
        <v>0.98990783461870924</v>
      </c>
      <c r="G987" s="13">
        <f t="shared" si="136"/>
        <v>6.3734829997849587E-2</v>
      </c>
      <c r="H987" s="13">
        <f t="shared" si="137"/>
        <v>1.8360860166136386E-4</v>
      </c>
      <c r="I987" s="13">
        <f t="shared" si="141"/>
        <v>-1.0143436531973259E-2</v>
      </c>
      <c r="J987" s="19">
        <f t="shared" si="138"/>
        <v>-1.8624221976764042E-6</v>
      </c>
      <c r="K987" s="13">
        <f t="shared" si="142"/>
        <v>0.81990809637347895</v>
      </c>
      <c r="L987" s="13">
        <f t="shared" si="139"/>
        <v>-0.1985630225983194</v>
      </c>
      <c r="M987" s="13">
        <f t="shared" si="143"/>
        <v>3.9427273943380657E-2</v>
      </c>
      <c r="N987" s="19">
        <f t="shared" si="140"/>
        <v>7.2391866360636497E-6</v>
      </c>
    </row>
    <row r="988" spans="1:14" x14ac:dyDescent="0.2">
      <c r="A988" s="5">
        <v>986</v>
      </c>
      <c r="B988" s="2" t="str">
        <f>'Исходные данные'!A1238</f>
        <v>12.04.2012</v>
      </c>
      <c r="C988" s="2">
        <f>'Исходные данные'!B1238</f>
        <v>886.52</v>
      </c>
      <c r="D988" s="6" t="str">
        <f>'Исходные данные'!A990</f>
        <v>10.04.2013</v>
      </c>
      <c r="E988" s="2">
        <f>'Исходные данные'!B990</f>
        <v>889.1</v>
      </c>
      <c r="F988" s="13">
        <f t="shared" si="135"/>
        <v>1.0029102558317917</v>
      </c>
      <c r="G988" s="13">
        <f t="shared" si="136"/>
        <v>6.3556943150613041E-2</v>
      </c>
      <c r="H988" s="13">
        <f t="shared" si="137"/>
        <v>1.8309614159398545E-4</v>
      </c>
      <c r="I988" s="13">
        <f t="shared" si="141"/>
        <v>2.9060292356202473E-3</v>
      </c>
      <c r="J988" s="19">
        <f t="shared" si="138"/>
        <v>5.3208274040138607E-7</v>
      </c>
      <c r="K988" s="13">
        <f t="shared" si="142"/>
        <v>0.83067757414932752</v>
      </c>
      <c r="L988" s="13">
        <f t="shared" si="139"/>
        <v>-0.18551355683072593</v>
      </c>
      <c r="M988" s="13">
        <f t="shared" si="143"/>
        <v>3.4415279767986938E-2</v>
      </c>
      <c r="N988" s="19">
        <f t="shared" si="140"/>
        <v>6.3013049373959588E-6</v>
      </c>
    </row>
    <row r="989" spans="1:14" x14ac:dyDescent="0.2">
      <c r="A989" s="5">
        <v>987</v>
      </c>
      <c r="B989" s="2" t="str">
        <f>'Исходные данные'!A1239</f>
        <v>11.04.2012</v>
      </c>
      <c r="C989" s="2">
        <f>'Исходные данные'!B1239</f>
        <v>890.17</v>
      </c>
      <c r="D989" s="6" t="str">
        <f>'Исходные данные'!A991</f>
        <v>09.04.2013</v>
      </c>
      <c r="E989" s="2">
        <f>'Исходные данные'!B991</f>
        <v>887.47</v>
      </c>
      <c r="F989" s="13">
        <f t="shared" si="135"/>
        <v>0.9969668714964558</v>
      </c>
      <c r="G989" s="13">
        <f t="shared" si="136"/>
        <v>6.3379552793763616E-2</v>
      </c>
      <c r="H989" s="13">
        <f t="shared" si="137"/>
        <v>1.8258511182626765E-4</v>
      </c>
      <c r="I989" s="13">
        <f t="shared" si="141"/>
        <v>-3.0377377604757219E-3</v>
      </c>
      <c r="J989" s="19">
        <f t="shared" si="138"/>
        <v>-5.5464568869533558E-7</v>
      </c>
      <c r="K989" s="13">
        <f t="shared" si="142"/>
        <v>0.82575486441213442</v>
      </c>
      <c r="L989" s="13">
        <f t="shared" si="139"/>
        <v>-0.19145732382682193</v>
      </c>
      <c r="M989" s="13">
        <f t="shared" si="143"/>
        <v>3.6655906846928515E-2</v>
      </c>
      <c r="N989" s="19">
        <f t="shared" si="140"/>
        <v>6.6928228507396929E-6</v>
      </c>
    </row>
    <row r="990" spans="1:14" x14ac:dyDescent="0.2">
      <c r="A990" s="5">
        <v>988</v>
      </c>
      <c r="B990" s="2" t="str">
        <f>'Исходные данные'!A1240</f>
        <v>10.04.2012</v>
      </c>
      <c r="C990" s="2">
        <f>'Исходные данные'!B1240</f>
        <v>891.62</v>
      </c>
      <c r="D990" s="6" t="str">
        <f>'Исходные данные'!A992</f>
        <v>08.04.2013</v>
      </c>
      <c r="E990" s="2">
        <f>'Исходные данные'!B992</f>
        <v>882.71</v>
      </c>
      <c r="F990" s="13">
        <f t="shared" si="135"/>
        <v>0.99000695363495661</v>
      </c>
      <c r="G990" s="13">
        <f t="shared" si="136"/>
        <v>6.3202657541573795E-2</v>
      </c>
      <c r="H990" s="13">
        <f t="shared" si="137"/>
        <v>1.8207550836617836E-4</v>
      </c>
      <c r="I990" s="13">
        <f t="shared" si="141"/>
        <v>-1.0043312004475181E-2</v>
      </c>
      <c r="J990" s="19">
        <f t="shared" si="138"/>
        <v>-1.8286411388949603E-6</v>
      </c>
      <c r="K990" s="13">
        <f t="shared" si="142"/>
        <v>0.81999019339411428</v>
      </c>
      <c r="L990" s="13">
        <f t="shared" si="139"/>
        <v>-0.19846289807082135</v>
      </c>
      <c r="M990" s="13">
        <f t="shared" si="143"/>
        <v>3.9387521910669181E-2</v>
      </c>
      <c r="N990" s="19">
        <f t="shared" si="140"/>
        <v>7.1715030751690797E-6</v>
      </c>
    </row>
    <row r="991" spans="1:14" x14ac:dyDescent="0.2">
      <c r="A991" s="5">
        <v>989</v>
      </c>
      <c r="B991" s="2" t="str">
        <f>'Исходные данные'!A1241</f>
        <v>09.04.2012</v>
      </c>
      <c r="C991" s="2">
        <f>'Исходные данные'!B1241</f>
        <v>883.1</v>
      </c>
      <c r="D991" s="6" t="str">
        <f>'Исходные данные'!A993</f>
        <v>05.04.2013</v>
      </c>
      <c r="E991" s="2">
        <f>'Исходные данные'!B993</f>
        <v>882</v>
      </c>
      <c r="F991" s="13">
        <f t="shared" si="135"/>
        <v>0.99875438795153437</v>
      </c>
      <c r="G991" s="13">
        <f t="shared" si="136"/>
        <v>6.302625601218366E-2</v>
      </c>
      <c r="H991" s="13">
        <f t="shared" si="137"/>
        <v>1.8156732723282723E-4</v>
      </c>
      <c r="I991" s="13">
        <f t="shared" si="141"/>
        <v>-1.2463884679652273E-3</v>
      </c>
      <c r="J991" s="19">
        <f t="shared" si="138"/>
        <v>-2.2630342282226463E-7</v>
      </c>
      <c r="K991" s="13">
        <f t="shared" si="142"/>
        <v>0.82723540549148078</v>
      </c>
      <c r="L991" s="13">
        <f t="shared" si="139"/>
        <v>-0.18966597453431136</v>
      </c>
      <c r="M991" s="13">
        <f t="shared" si="143"/>
        <v>3.5973181896050005E-2</v>
      </c>
      <c r="N991" s="19">
        <f t="shared" si="140"/>
        <v>6.5315544889261275E-6</v>
      </c>
    </row>
    <row r="992" spans="1:14" x14ac:dyDescent="0.2">
      <c r="A992" s="5">
        <v>990</v>
      </c>
      <c r="B992" s="2" t="str">
        <f>'Исходные данные'!A1242</f>
        <v>06.04.2012</v>
      </c>
      <c r="C992" s="2">
        <f>'Исходные данные'!B1242</f>
        <v>893.87</v>
      </c>
      <c r="D992" s="6" t="str">
        <f>'Исходные данные'!A994</f>
        <v>04.04.2013</v>
      </c>
      <c r="E992" s="2">
        <f>'Исходные данные'!B994</f>
        <v>890.59</v>
      </c>
      <c r="F992" s="13">
        <f t="shared" si="135"/>
        <v>0.99633056260977548</v>
      </c>
      <c r="G992" s="13">
        <f t="shared" si="136"/>
        <v>6.2850346827590095E-2</v>
      </c>
      <c r="H992" s="13">
        <f t="shared" si="137"/>
        <v>1.8106056445643472E-4</v>
      </c>
      <c r="I992" s="13">
        <f t="shared" si="141"/>
        <v>-3.6761862904411409E-3</v>
      </c>
      <c r="J992" s="19">
        <f t="shared" si="138"/>
        <v>-6.6561236479427983E-7</v>
      </c>
      <c r="K992" s="13">
        <f t="shared" si="142"/>
        <v>0.82522783069269279</v>
      </c>
      <c r="L992" s="13">
        <f t="shared" si="139"/>
        <v>-0.19209577235678726</v>
      </c>
      <c r="M992" s="13">
        <f t="shared" si="143"/>
        <v>3.690078575735059E-2</v>
      </c>
      <c r="N992" s="19">
        <f t="shared" si="140"/>
        <v>6.6812770981118647E-6</v>
      </c>
    </row>
    <row r="993" spans="1:14" x14ac:dyDescent="0.2">
      <c r="A993" s="5">
        <v>991</v>
      </c>
      <c r="B993" s="2" t="str">
        <f>'Исходные данные'!A1243</f>
        <v>05.04.2012</v>
      </c>
      <c r="C993" s="2">
        <f>'Исходные данные'!B1243</f>
        <v>893.22</v>
      </c>
      <c r="D993" s="6" t="str">
        <f>'Исходные данные'!A995</f>
        <v>03.04.2013</v>
      </c>
      <c r="E993" s="2">
        <f>'Исходные данные'!B995</f>
        <v>886.78</v>
      </c>
      <c r="F993" s="13">
        <f t="shared" si="135"/>
        <v>0.99279013009113093</v>
      </c>
      <c r="G993" s="13">
        <f t="shared" si="136"/>
        <v>6.2674928613636105E-2</v>
      </c>
      <c r="H993" s="13">
        <f t="shared" si="137"/>
        <v>1.8055521607830124E-4</v>
      </c>
      <c r="I993" s="13">
        <f t="shared" si="141"/>
        <v>-7.2359866287361584E-3</v>
      </c>
      <c r="J993" s="19">
        <f t="shared" si="138"/>
        <v>-1.3064951292911556E-6</v>
      </c>
      <c r="K993" s="13">
        <f t="shared" si="142"/>
        <v>0.82229540690010938</v>
      </c>
      <c r="L993" s="13">
        <f t="shared" si="139"/>
        <v>-0.19565557269508227</v>
      </c>
      <c r="M993" s="13">
        <f t="shared" si="143"/>
        <v>3.8281103126640577E-2</v>
      </c>
      <c r="N993" s="19">
        <f t="shared" si="140"/>
        <v>6.9118528467463225E-6</v>
      </c>
    </row>
    <row r="994" spans="1:14" x14ac:dyDescent="0.2">
      <c r="A994" s="5">
        <v>992</v>
      </c>
      <c r="B994" s="2" t="str">
        <f>'Исходные данные'!A1244</f>
        <v>04.04.2012</v>
      </c>
      <c r="C994" s="2">
        <f>'Исходные данные'!B1244</f>
        <v>894.48</v>
      </c>
      <c r="D994" s="6" t="str">
        <f>'Исходные данные'!A996</f>
        <v>02.04.2013</v>
      </c>
      <c r="E994" s="2">
        <f>'Исходные данные'!B996</f>
        <v>887.41</v>
      </c>
      <c r="F994" s="13">
        <f t="shared" si="135"/>
        <v>0.99209596637152309</v>
      </c>
      <c r="G994" s="13">
        <f t="shared" si="136"/>
        <v>6.25E-2</v>
      </c>
      <c r="H994" s="13">
        <f t="shared" si="137"/>
        <v>1.8005127815077607E-4</v>
      </c>
      <c r="I994" s="13">
        <f t="shared" si="141"/>
        <v>-7.9354360824306445E-3</v>
      </c>
      <c r="J994" s="19">
        <f t="shared" si="138"/>
        <v>-1.4287854093254247E-6</v>
      </c>
      <c r="K994" s="13">
        <f t="shared" si="142"/>
        <v>0.82172045392568982</v>
      </c>
      <c r="L994" s="13">
        <f t="shared" si="139"/>
        <v>-0.19635502214877681</v>
      </c>
      <c r="M994" s="13">
        <f t="shared" si="143"/>
        <v>3.8555294723046592E-2</v>
      </c>
      <c r="N994" s="19">
        <f t="shared" si="140"/>
        <v>6.941930094364411E-6</v>
      </c>
    </row>
    <row r="995" spans="1:14" x14ac:dyDescent="0.2">
      <c r="A995" s="5">
        <v>993</v>
      </c>
      <c r="B995" s="2" t="str">
        <f>'Исходные данные'!A1245</f>
        <v>03.04.2012</v>
      </c>
      <c r="C995" s="2">
        <f>'Исходные данные'!B1245</f>
        <v>901.94</v>
      </c>
      <c r="D995" s="6" t="str">
        <f>'Исходные данные'!A997</f>
        <v>01.04.2013</v>
      </c>
      <c r="E995" s="2">
        <f>'Исходные данные'!B997</f>
        <v>887.15</v>
      </c>
      <c r="F995" s="13">
        <f t="shared" si="135"/>
        <v>0.98360201343770082</v>
      </c>
      <c r="G995" s="13">
        <f t="shared" si="136"/>
        <v>6.232555962018476E-2</v>
      </c>
      <c r="H995" s="13">
        <f t="shared" si="137"/>
        <v>1.795487467372266E-4</v>
      </c>
      <c r="I995" s="13">
        <f t="shared" si="141"/>
        <v>-1.6533921633552117E-2</v>
      </c>
      <c r="J995" s="19">
        <f t="shared" si="138"/>
        <v>-2.9686449079558011E-6</v>
      </c>
      <c r="K995" s="13">
        <f t="shared" si="142"/>
        <v>0.81468519211938373</v>
      </c>
      <c r="L995" s="13">
        <f t="shared" si="139"/>
        <v>-0.20495350769989834</v>
      </c>
      <c r="M995" s="13">
        <f t="shared" si="143"/>
        <v>4.2005940318492245E-2</v>
      </c>
      <c r="N995" s="19">
        <f t="shared" si="140"/>
        <v>7.5421139397040199E-6</v>
      </c>
    </row>
    <row r="996" spans="1:14" x14ac:dyDescent="0.2">
      <c r="A996" s="5">
        <v>994</v>
      </c>
      <c r="B996" s="2" t="str">
        <f>'Исходные данные'!A1246</f>
        <v>02.04.2012</v>
      </c>
      <c r="C996" s="2">
        <f>'Исходные данные'!B1246</f>
        <v>892.67</v>
      </c>
      <c r="D996" s="6" t="str">
        <f>'Исходные данные'!A998</f>
        <v>29.03.2013</v>
      </c>
      <c r="E996" s="2">
        <f>'Исходные данные'!B998</f>
        <v>885.97</v>
      </c>
      <c r="F996" s="13">
        <f t="shared" si="135"/>
        <v>0.99249442683186406</v>
      </c>
      <c r="G996" s="13">
        <f t="shared" si="136"/>
        <v>6.2151606111507308E-2</v>
      </c>
      <c r="H996" s="13">
        <f t="shared" si="137"/>
        <v>1.7904761791200761E-4</v>
      </c>
      <c r="I996" s="13">
        <f t="shared" si="141"/>
        <v>-7.5338817193139444E-3</v>
      </c>
      <c r="J996" s="19">
        <f t="shared" si="138"/>
        <v>-1.348923575473982E-6</v>
      </c>
      <c r="K996" s="13">
        <f t="shared" si="142"/>
        <v>0.82205048561762417</v>
      </c>
      <c r="L996" s="13">
        <f t="shared" si="139"/>
        <v>-0.19595346778566011</v>
      </c>
      <c r="M996" s="13">
        <f t="shared" si="143"/>
        <v>3.839776153722569E-2</v>
      </c>
      <c r="N996" s="19">
        <f t="shared" si="140"/>
        <v>6.8750277363935671E-6</v>
      </c>
    </row>
    <row r="997" spans="1:14" x14ac:dyDescent="0.2">
      <c r="A997" s="5">
        <v>995</v>
      </c>
      <c r="B997" s="2" t="str">
        <f>'Исходные данные'!A1247</f>
        <v>30.03.2012</v>
      </c>
      <c r="C997" s="2">
        <f>'Исходные данные'!B1247</f>
        <v>894.43</v>
      </c>
      <c r="D997" s="6" t="str">
        <f>'Исходные данные'!A999</f>
        <v>28.03.2013</v>
      </c>
      <c r="E997" s="2">
        <f>'Исходные данные'!B999</f>
        <v>882.43</v>
      </c>
      <c r="F997" s="13">
        <f t="shared" si="135"/>
        <v>0.98658363426987017</v>
      </c>
      <c r="G997" s="13">
        <f t="shared" si="136"/>
        <v>6.1978138115087816E-2</v>
      </c>
      <c r="H997" s="13">
        <f t="shared" si="137"/>
        <v>1.7854788776043028E-4</v>
      </c>
      <c r="I997" s="13">
        <f t="shared" si="141"/>
        <v>-1.3507178329538277E-2</v>
      </c>
      <c r="J997" s="19">
        <f t="shared" si="138"/>
        <v>-2.4116781603425165E-6</v>
      </c>
      <c r="K997" s="13">
        <f t="shared" si="142"/>
        <v>0.81715477057418318</v>
      </c>
      <c r="L997" s="13">
        <f t="shared" si="139"/>
        <v>-0.20192676439588442</v>
      </c>
      <c r="M997" s="13">
        <f t="shared" si="143"/>
        <v>4.0774418179390967E-2</v>
      </c>
      <c r="N997" s="19">
        <f t="shared" si="140"/>
        <v>7.2801862405907464E-6</v>
      </c>
    </row>
    <row r="998" spans="1:14" x14ac:dyDescent="0.2">
      <c r="A998" s="5">
        <v>996</v>
      </c>
      <c r="B998" s="2" t="str">
        <f>'Исходные данные'!A1248</f>
        <v>29.03.2012</v>
      </c>
      <c r="C998" s="2">
        <f>'Исходные данные'!B1248</f>
        <v>891.26</v>
      </c>
      <c r="D998" s="6" t="str">
        <f>'Исходные данные'!A1000</f>
        <v>27.03.2013</v>
      </c>
      <c r="E998" s="2">
        <f>'Исходные данные'!B1000</f>
        <v>879.94</v>
      </c>
      <c r="F998" s="13">
        <f t="shared" si="135"/>
        <v>0.98729888023696799</v>
      </c>
      <c r="G998" s="13">
        <f t="shared" si="136"/>
        <v>6.1805154275839179E-2</v>
      </c>
      <c r="H998" s="13">
        <f t="shared" si="137"/>
        <v>1.7804955237873195E-4</v>
      </c>
      <c r="I998" s="13">
        <f t="shared" si="141"/>
        <v>-1.2782468532328579E-2</v>
      </c>
      <c r="J998" s="19">
        <f t="shared" si="138"/>
        <v>-2.2759128004763302E-6</v>
      </c>
      <c r="K998" s="13">
        <f t="shared" si="142"/>
        <v>0.81774718528069756</v>
      </c>
      <c r="L998" s="13">
        <f t="shared" si="139"/>
        <v>-0.2012020545986748</v>
      </c>
      <c r="M998" s="13">
        <f t="shared" si="143"/>
        <v>4.0482266774728069E-2</v>
      </c>
      <c r="N998" s="19">
        <f t="shared" si="140"/>
        <v>7.2078494785167451E-6</v>
      </c>
    </row>
    <row r="999" spans="1:14" x14ac:dyDescent="0.2">
      <c r="A999" s="5">
        <v>997</v>
      </c>
      <c r="B999" s="2" t="str">
        <f>'Исходные данные'!A1249</f>
        <v>28.03.2012</v>
      </c>
      <c r="C999" s="2">
        <f>'Исходные данные'!B1249</f>
        <v>898.33</v>
      </c>
      <c r="D999" s="6" t="str">
        <f>'Исходные данные'!A1001</f>
        <v>26.03.2013</v>
      </c>
      <c r="E999" s="2">
        <f>'Исходные данные'!B1001</f>
        <v>880.42</v>
      </c>
      <c r="F999" s="13">
        <f t="shared" si="135"/>
        <v>0.98006300579965033</v>
      </c>
      <c r="G999" s="13">
        <f t="shared" si="136"/>
        <v>6.1632653242456516E-2</v>
      </c>
      <c r="H999" s="13">
        <f t="shared" si="137"/>
        <v>1.775526078740459E-4</v>
      </c>
      <c r="I999" s="13">
        <f t="shared" si="141"/>
        <v>-2.0138417751841605E-2</v>
      </c>
      <c r="J999" s="19">
        <f t="shared" si="138"/>
        <v>-3.5756285902964576E-6</v>
      </c>
      <c r="K999" s="13">
        <f t="shared" si="142"/>
        <v>0.811753948508525</v>
      </c>
      <c r="L999" s="13">
        <f t="shared" si="139"/>
        <v>-0.2085580038181877</v>
      </c>
      <c r="M999" s="13">
        <f t="shared" si="143"/>
        <v>4.349644095662715E-2</v>
      </c>
      <c r="N999" s="19">
        <f t="shared" si="140"/>
        <v>7.7229065250886107E-6</v>
      </c>
    </row>
    <row r="1000" spans="1:14" x14ac:dyDescent="0.2">
      <c r="A1000" s="5">
        <v>998</v>
      </c>
      <c r="B1000" s="2" t="str">
        <f>'Исходные данные'!A1250</f>
        <v>27.03.2012</v>
      </c>
      <c r="C1000" s="2">
        <f>'Исходные данные'!B1250</f>
        <v>902.73</v>
      </c>
      <c r="D1000" s="6" t="str">
        <f>'Исходные данные'!A1002</f>
        <v>25.03.2013</v>
      </c>
      <c r="E1000" s="2">
        <f>'Исходные данные'!B1002</f>
        <v>888.21</v>
      </c>
      <c r="F1000" s="13">
        <f t="shared" si="135"/>
        <v>0.9839154564487721</v>
      </c>
      <c r="G1000" s="13">
        <f t="shared" si="136"/>
        <v>6.1460633667406374E-2</v>
      </c>
      <c r="H1000" s="13">
        <f t="shared" si="137"/>
        <v>1.7705705036437019E-4</v>
      </c>
      <c r="I1000" s="13">
        <f t="shared" si="141"/>
        <v>-1.6215303864185095E-2</v>
      </c>
      <c r="J1000" s="19">
        <f t="shared" si="138"/>
        <v>-2.8710338729545872E-6</v>
      </c>
      <c r="K1000" s="13">
        <f t="shared" si="142"/>
        <v>0.81494480665473901</v>
      </c>
      <c r="L1000" s="13">
        <f t="shared" si="139"/>
        <v>-0.20463488993053125</v>
      </c>
      <c r="M1000" s="13">
        <f t="shared" si="143"/>
        <v>4.1875438176880594E-2</v>
      </c>
      <c r="N1000" s="19">
        <f t="shared" si="140"/>
        <v>7.4143415663140177E-6</v>
      </c>
    </row>
    <row r="1001" spans="1:14" x14ac:dyDescent="0.2">
      <c r="A1001" s="5">
        <v>999</v>
      </c>
      <c r="B1001" s="2" t="str">
        <f>'Исходные данные'!A1251</f>
        <v>26.03.2012</v>
      </c>
      <c r="C1001" s="2">
        <f>'Исходные данные'!B1251</f>
        <v>901.97</v>
      </c>
      <c r="D1001" s="6" t="str">
        <f>'Исходные данные'!A1003</f>
        <v>22.03.2013</v>
      </c>
      <c r="E1001" s="2">
        <f>'Исходные данные'!B1003</f>
        <v>892.44</v>
      </c>
      <c r="F1001" s="13">
        <f t="shared" si="135"/>
        <v>0.98943423838930344</v>
      </c>
      <c r="G1001" s="13">
        <f t="shared" si="136"/>
        <v>6.1289094206916327E-2</v>
      </c>
      <c r="H1001" s="13">
        <f t="shared" si="137"/>
        <v>1.7656287597853773E-4</v>
      </c>
      <c r="I1001" s="13">
        <f t="shared" si="141"/>
        <v>-1.0621975582804272E-2</v>
      </c>
      <c r="J1001" s="19">
        <f t="shared" si="138"/>
        <v>-1.8754465574737268E-6</v>
      </c>
      <c r="K1001" s="13">
        <f t="shared" si="142"/>
        <v>0.81951583219562107</v>
      </c>
      <c r="L1001" s="13">
        <f t="shared" si="139"/>
        <v>-0.19904156164915043</v>
      </c>
      <c r="M1001" s="13">
        <f t="shared" si="143"/>
        <v>3.9617543263732506E-2</v>
      </c>
      <c r="N1001" s="19">
        <f t="shared" si="140"/>
        <v>6.9949873778487552E-6</v>
      </c>
    </row>
    <row r="1002" spans="1:14" x14ac:dyDescent="0.2">
      <c r="A1002" s="5">
        <v>1000</v>
      </c>
      <c r="B1002" s="2" t="str">
        <f>'Исходные данные'!A1252</f>
        <v>23.03.2012</v>
      </c>
      <c r="C1002" s="2">
        <f>'Исходные данные'!B1252</f>
        <v>896.13</v>
      </c>
      <c r="D1002" s="6" t="str">
        <f>'Исходные данные'!A1004</f>
        <v>21.03.2013</v>
      </c>
      <c r="E1002" s="2">
        <f>'Исходные данные'!B1004</f>
        <v>897.17</v>
      </c>
      <c r="F1002" s="13">
        <f t="shared" si="135"/>
        <v>1.0011605459029382</v>
      </c>
      <c r="G1002" s="13">
        <f t="shared" si="136"/>
        <v>6.1118033520964551E-2</v>
      </c>
      <c r="H1002" s="13">
        <f t="shared" si="137"/>
        <v>1.7607008085618629E-4</v>
      </c>
      <c r="I1002" s="13">
        <f t="shared" si="141"/>
        <v>1.1598729901223111E-3</v>
      </c>
      <c r="J1002" s="19">
        <f t="shared" si="138"/>
        <v>2.0421893115374188E-7</v>
      </c>
      <c r="K1002" s="13">
        <f t="shared" si="142"/>
        <v>0.82922834697200687</v>
      </c>
      <c r="L1002" s="13">
        <f t="shared" si="139"/>
        <v>-0.18725971307622391</v>
      </c>
      <c r="M1002" s="13">
        <f t="shared" si="143"/>
        <v>3.5066200141389663E-2</v>
      </c>
      <c r="N1002" s="19">
        <f t="shared" si="140"/>
        <v>6.1741086942136889E-6</v>
      </c>
    </row>
    <row r="1003" spans="1:14" x14ac:dyDescent="0.2">
      <c r="A1003" s="5">
        <v>1001</v>
      </c>
      <c r="B1003" s="2" t="str">
        <f>'Исходные данные'!A1253</f>
        <v>22.03.2012</v>
      </c>
      <c r="C1003" s="2">
        <f>'Исходные данные'!B1253</f>
        <v>898.84</v>
      </c>
      <c r="D1003" s="6" t="str">
        <f>'Исходные данные'!A1005</f>
        <v>20.03.2013</v>
      </c>
      <c r="E1003" s="2">
        <f>'Исходные данные'!B1005</f>
        <v>894.38</v>
      </c>
      <c r="F1003" s="13">
        <f t="shared" si="135"/>
        <v>0.99503804904098614</v>
      </c>
      <c r="G1003" s="13">
        <f t="shared" si="136"/>
        <v>6.0947450273269248E-2</v>
      </c>
      <c r="H1003" s="13">
        <f t="shared" si="137"/>
        <v>1.7557866114772789E-4</v>
      </c>
      <c r="I1003" s="13">
        <f t="shared" si="141"/>
        <v>-4.9743023124865799E-3</v>
      </c>
      <c r="J1003" s="19">
        <f t="shared" si="138"/>
        <v>-8.7338134017044044E-7</v>
      </c>
      <c r="K1003" s="13">
        <f t="shared" si="142"/>
        <v>0.82415728422092838</v>
      </c>
      <c r="L1003" s="13">
        <f t="shared" si="139"/>
        <v>-0.19339388837883276</v>
      </c>
      <c r="M1003" s="13">
        <f t="shared" si="143"/>
        <v>3.7401196062284384E-2</v>
      </c>
      <c r="N1003" s="19">
        <f t="shared" si="140"/>
        <v>6.5668519299395647E-6</v>
      </c>
    </row>
    <row r="1004" spans="1:14" x14ac:dyDescent="0.2">
      <c r="A1004" s="5">
        <v>1002</v>
      </c>
      <c r="B1004" s="2" t="str">
        <f>'Исходные данные'!A1254</f>
        <v>21.03.2012</v>
      </c>
      <c r="C1004" s="2">
        <f>'Исходные данные'!B1254</f>
        <v>904.12</v>
      </c>
      <c r="D1004" s="6" t="str">
        <f>'Исходные данные'!A1006</f>
        <v>19.03.2013</v>
      </c>
      <c r="E1004" s="2">
        <f>'Исходные данные'!B1006</f>
        <v>898.82</v>
      </c>
      <c r="F1004" s="13">
        <f t="shared" si="135"/>
        <v>0.99413794629031549</v>
      </c>
      <c r="G1004" s="13">
        <f t="shared" si="136"/>
        <v>6.0777343131278215E-2</v>
      </c>
      <c r="H1004" s="13">
        <f t="shared" si="137"/>
        <v>1.7508861301431891E-4</v>
      </c>
      <c r="I1004" s="13">
        <f t="shared" si="141"/>
        <v>-5.8793029903725161E-3</v>
      </c>
      <c r="J1004" s="19">
        <f t="shared" si="138"/>
        <v>-1.0293990060752615E-6</v>
      </c>
      <c r="K1004" s="13">
        <f t="shared" si="142"/>
        <v>0.82341175872144878</v>
      </c>
      <c r="L1004" s="13">
        <f t="shared" si="139"/>
        <v>-0.19429888905671863</v>
      </c>
      <c r="M1004" s="13">
        <f t="shared" si="143"/>
        <v>3.7752058288675013E-2</v>
      </c>
      <c r="N1004" s="19">
        <f t="shared" si="140"/>
        <v>6.6099555241998297E-6</v>
      </c>
    </row>
    <row r="1005" spans="1:14" x14ac:dyDescent="0.2">
      <c r="A1005" s="5">
        <v>1003</v>
      </c>
      <c r="B1005" s="2" t="str">
        <f>'Исходные данные'!A1255</f>
        <v>20.03.2012</v>
      </c>
      <c r="C1005" s="2">
        <f>'Исходные данные'!B1255</f>
        <v>907.68</v>
      </c>
      <c r="D1005" s="6" t="str">
        <f>'Исходные данные'!A1007</f>
        <v>18.03.2013</v>
      </c>
      <c r="E1005" s="2">
        <f>'Исходные данные'!B1007</f>
        <v>897.24</v>
      </c>
      <c r="F1005" s="13">
        <f t="shared" si="135"/>
        <v>0.98849814912744582</v>
      </c>
      <c r="G1005" s="13">
        <f t="shared" si="136"/>
        <v>6.0607710766158507E-2</v>
      </c>
      <c r="H1005" s="13">
        <f t="shared" si="137"/>
        <v>1.7459993262783024E-4</v>
      </c>
      <c r="I1005" s="13">
        <f t="shared" si="141"/>
        <v>-1.1568508778432542E-2</v>
      </c>
      <c r="J1005" s="19">
        <f t="shared" si="138"/>
        <v>-2.0198608533187848E-6</v>
      </c>
      <c r="K1005" s="13">
        <f t="shared" si="142"/>
        <v>0.8187405002527024</v>
      </c>
      <c r="L1005" s="13">
        <f t="shared" si="139"/>
        <v>-0.1999880948447787</v>
      </c>
      <c r="M1005" s="13">
        <f t="shared" si="143"/>
        <v>3.9995238079644155E-2</v>
      </c>
      <c r="N1005" s="19">
        <f t="shared" si="140"/>
        <v>6.9831658741399002E-6</v>
      </c>
    </row>
    <row r="1006" spans="1:14" x14ac:dyDescent="0.2">
      <c r="A1006" s="5">
        <v>1004</v>
      </c>
      <c r="B1006" s="2" t="str">
        <f>'Исходные данные'!A1256</f>
        <v>19.03.2012</v>
      </c>
      <c r="C1006" s="2">
        <f>'Исходные данные'!B1256</f>
        <v>913.43</v>
      </c>
      <c r="D1006" s="6" t="str">
        <f>'Исходные данные'!A1008</f>
        <v>15.03.2013</v>
      </c>
      <c r="E1006" s="2">
        <f>'Исходные данные'!B1008</f>
        <v>907.98</v>
      </c>
      <c r="F1006" s="13">
        <f t="shared" si="135"/>
        <v>0.99403347820851085</v>
      </c>
      <c r="G1006" s="13">
        <f t="shared" si="136"/>
        <v>6.0438551852785988E-2</v>
      </c>
      <c r="H1006" s="13">
        <f t="shared" si="137"/>
        <v>1.7411261617081714E-4</v>
      </c>
      <c r="I1006" s="13">
        <f t="shared" si="141"/>
        <v>-5.9843926024788973E-3</v>
      </c>
      <c r="J1006" s="19">
        <f t="shared" si="138"/>
        <v>-1.0419582522108857E-6</v>
      </c>
      <c r="K1006" s="13">
        <f t="shared" si="142"/>
        <v>0.82332523124576995</v>
      </c>
      <c r="L1006" s="13">
        <f t="shared" si="139"/>
        <v>-0.19440397866882506</v>
      </c>
      <c r="M1006" s="13">
        <f t="shared" si="143"/>
        <v>3.7792906922268943E-2</v>
      </c>
      <c r="N1006" s="19">
        <f t="shared" si="140"/>
        <v>6.5802218969364304E-6</v>
      </c>
    </row>
    <row r="1007" spans="1:14" x14ac:dyDescent="0.2">
      <c r="A1007" s="5">
        <v>1005</v>
      </c>
      <c r="B1007" s="2" t="str">
        <f>'Исходные данные'!A1257</f>
        <v>16.03.2012</v>
      </c>
      <c r="C1007" s="2">
        <f>'Исходные данные'!B1257</f>
        <v>921.39</v>
      </c>
      <c r="D1007" s="6" t="str">
        <f>'Исходные данные'!A1009</f>
        <v>14.03.2013</v>
      </c>
      <c r="E1007" s="2">
        <f>'Исходные данные'!B1009</f>
        <v>908.89</v>
      </c>
      <c r="F1007" s="13">
        <f t="shared" si="135"/>
        <v>0.98643354062883248</v>
      </c>
      <c r="G1007" s="13">
        <f t="shared" si="136"/>
        <v>6.0269865069735057E-2</v>
      </c>
      <c r="H1007" s="13">
        <f t="shared" si="137"/>
        <v>1.7362665983648975E-4</v>
      </c>
      <c r="I1007" s="13">
        <f t="shared" si="141"/>
        <v>-1.3659324639501268E-2</v>
      </c>
      <c r="J1007" s="19">
        <f t="shared" si="138"/>
        <v>-2.3716229127788696E-6</v>
      </c>
      <c r="K1007" s="13">
        <f t="shared" si="142"/>
        <v>0.81703045294864551</v>
      </c>
      <c r="L1007" s="13">
        <f t="shared" si="139"/>
        <v>-0.20207891070584735</v>
      </c>
      <c r="M1007" s="13">
        <f t="shared" si="143"/>
        <v>4.0835886152061782E-2</v>
      </c>
      <c r="N1007" s="19">
        <f t="shared" si="140"/>
        <v>7.0901985140456532E-6</v>
      </c>
    </row>
    <row r="1008" spans="1:14" x14ac:dyDescent="0.2">
      <c r="A1008" s="5">
        <v>1006</v>
      </c>
      <c r="B1008" s="2" t="str">
        <f>'Исходные данные'!A1258</f>
        <v>15.03.2012</v>
      </c>
      <c r="C1008" s="2">
        <f>'Исходные данные'!B1258</f>
        <v>917.83</v>
      </c>
      <c r="D1008" s="6" t="str">
        <f>'Исходные данные'!A1010</f>
        <v>13.03.2013</v>
      </c>
      <c r="E1008" s="2">
        <f>'Исходные данные'!B1010</f>
        <v>904.78</v>
      </c>
      <c r="F1008" s="13">
        <f t="shared" si="135"/>
        <v>0.98578168070339811</v>
      </c>
      <c r="G1008" s="13">
        <f t="shared" si="136"/>
        <v>6.010164909926824E-2</v>
      </c>
      <c r="H1008" s="13">
        <f t="shared" si="137"/>
        <v>1.7314205982868296E-4</v>
      </c>
      <c r="I1008" s="13">
        <f t="shared" si="141"/>
        <v>-1.4320368061254633E-2</v>
      </c>
      <c r="J1008" s="19">
        <f t="shared" si="138"/>
        <v>-2.4794580236305102E-6</v>
      </c>
      <c r="K1008" s="13">
        <f t="shared" si="142"/>
        <v>0.8164905388153556</v>
      </c>
      <c r="L1008" s="13">
        <f t="shared" si="139"/>
        <v>-0.20273995412760071</v>
      </c>
      <c r="M1008" s="13">
        <f t="shared" si="143"/>
        <v>4.1103488999661597E-2</v>
      </c>
      <c r="N1008" s="19">
        <f t="shared" si="140"/>
        <v>7.1167427515470204E-6</v>
      </c>
    </row>
    <row r="1009" spans="1:14" x14ac:dyDescent="0.2">
      <c r="A1009" s="5">
        <v>1007</v>
      </c>
      <c r="B1009" s="2" t="str">
        <f>'Исходные данные'!A1259</f>
        <v>14.03.2012</v>
      </c>
      <c r="C1009" s="2">
        <f>'Исходные данные'!B1259</f>
        <v>916.22</v>
      </c>
      <c r="D1009" s="6" t="str">
        <f>'Исходные данные'!A1011</f>
        <v>12.03.2013</v>
      </c>
      <c r="E1009" s="2">
        <f>'Исходные данные'!B1011</f>
        <v>901.58</v>
      </c>
      <c r="F1009" s="13">
        <f t="shared" si="135"/>
        <v>0.98402130492676432</v>
      </c>
      <c r="G1009" s="13">
        <f t="shared" si="136"/>
        <v>5.9933902627325855E-2</v>
      </c>
      <c r="H1009" s="13">
        <f t="shared" si="137"/>
        <v>1.726588123618268E-4</v>
      </c>
      <c r="I1009" s="13">
        <f t="shared" si="141"/>
        <v>-1.6107730815932968E-2</v>
      </c>
      <c r="J1009" s="19">
        <f t="shared" si="138"/>
        <v>-2.7811416725229856E-6</v>
      </c>
      <c r="K1009" s="13">
        <f t="shared" si="142"/>
        <v>0.81503247746717178</v>
      </c>
      <c r="L1009" s="13">
        <f t="shared" si="139"/>
        <v>-0.20452731688227915</v>
      </c>
      <c r="M1009" s="13">
        <f t="shared" si="143"/>
        <v>4.1831423351064184E-2</v>
      </c>
      <c r="N1009" s="19">
        <f t="shared" si="140"/>
        <v>7.2225638751995309E-6</v>
      </c>
    </row>
    <row r="1010" spans="1:14" x14ac:dyDescent="0.2">
      <c r="A1010" s="5">
        <v>1008</v>
      </c>
      <c r="B1010" s="2" t="str">
        <f>'Исходные данные'!A1260</f>
        <v>13.03.2012</v>
      </c>
      <c r="C1010" s="2">
        <f>'Исходные данные'!B1260</f>
        <v>911.67</v>
      </c>
      <c r="D1010" s="6" t="str">
        <f>'Исходные данные'!A1012</f>
        <v>11.03.2013</v>
      </c>
      <c r="E1010" s="2">
        <f>'Исходные данные'!B1012</f>
        <v>904.97</v>
      </c>
      <c r="F1010" s="13">
        <f t="shared" si="135"/>
        <v>0.9926508495398555</v>
      </c>
      <c r="G1010" s="13">
        <f t="shared" si="136"/>
        <v>5.9766624343515921E-2</v>
      </c>
      <c r="H1010" s="13">
        <f t="shared" si="137"/>
        <v>1.7217691366091725E-4</v>
      </c>
      <c r="I1010" s="13">
        <f t="shared" si="141"/>
        <v>-7.3762885092078642E-3</v>
      </c>
      <c r="J1010" s="19">
        <f t="shared" si="138"/>
        <v>-1.2700265897878985E-6</v>
      </c>
      <c r="K1010" s="13">
        <f t="shared" si="142"/>
        <v>0.82218004540112488</v>
      </c>
      <c r="L1010" s="13">
        <f t="shared" si="139"/>
        <v>-0.195795874575554</v>
      </c>
      <c r="M1010" s="13">
        <f t="shared" si="143"/>
        <v>3.8336024500806032E-2</v>
      </c>
      <c r="N1010" s="19">
        <f t="shared" si="140"/>
        <v>6.6005783805780889E-6</v>
      </c>
    </row>
    <row r="1011" spans="1:14" x14ac:dyDescent="0.2">
      <c r="A1011" s="5">
        <v>1009</v>
      </c>
      <c r="B1011" s="2" t="str">
        <f>'Исходные данные'!A1261</f>
        <v>12.03.2012</v>
      </c>
      <c r="C1011" s="2">
        <f>'Исходные данные'!B1261</f>
        <v>907.65</v>
      </c>
      <c r="D1011" s="6" t="str">
        <f>'Исходные данные'!A1013</f>
        <v>07.03.2013</v>
      </c>
      <c r="E1011" s="2">
        <f>'Исходные данные'!B1013</f>
        <v>898.72</v>
      </c>
      <c r="F1011" s="13">
        <f t="shared" si="135"/>
        <v>0.99016140582823786</v>
      </c>
      <c r="G1011" s="13">
        <f t="shared" si="136"/>
        <v>5.9599812941103822E-2</v>
      </c>
      <c r="H1011" s="13">
        <f t="shared" si="137"/>
        <v>1.716963599614865E-4</v>
      </c>
      <c r="I1011" s="13">
        <f t="shared" si="141"/>
        <v>-9.8873129523174667E-3</v>
      </c>
      <c r="J1011" s="19">
        <f t="shared" si="138"/>
        <v>-1.6976156437129675E-6</v>
      </c>
      <c r="K1011" s="13">
        <f t="shared" si="142"/>
        <v>0.82011812106510062</v>
      </c>
      <c r="L1011" s="13">
        <f t="shared" si="139"/>
        <v>-0.19830689901866366</v>
      </c>
      <c r="M1011" s="13">
        <f t="shared" si="143"/>
        <v>3.9325626198398425E-2</v>
      </c>
      <c r="N1011" s="19">
        <f t="shared" si="140"/>
        <v>6.7520668714710798E-6</v>
      </c>
    </row>
    <row r="1012" spans="1:14" x14ac:dyDescent="0.2">
      <c r="A1012" s="5">
        <v>1010</v>
      </c>
      <c r="B1012" s="2" t="str">
        <f>'Исходные данные'!A1262</f>
        <v>11.03.2012</v>
      </c>
      <c r="C1012" s="2">
        <f>'Исходные данные'!B1262</f>
        <v>905.84</v>
      </c>
      <c r="D1012" s="6" t="str">
        <f>'Исходные данные'!A1014</f>
        <v>06.03.2013</v>
      </c>
      <c r="E1012" s="2">
        <f>'Исходные данные'!B1014</f>
        <v>899.04</v>
      </c>
      <c r="F1012" s="13">
        <f t="shared" si="135"/>
        <v>0.99249315552415429</v>
      </c>
      <c r="G1012" s="13">
        <f t="shared" si="136"/>
        <v>5.9433467117002009E-2</v>
      </c>
      <c r="H1012" s="13">
        <f t="shared" si="137"/>
        <v>1.7121714750957331E-4</v>
      </c>
      <c r="I1012" s="13">
        <f t="shared" si="141"/>
        <v>-7.5351626418961029E-3</v>
      </c>
      <c r="J1012" s="19">
        <f t="shared" si="138"/>
        <v>-1.2901490535661512E-6</v>
      </c>
      <c r="K1012" s="13">
        <f t="shared" si="142"/>
        <v>0.82204943263526786</v>
      </c>
      <c r="L1012" s="13">
        <f t="shared" si="139"/>
        <v>-0.19595474870824228</v>
      </c>
      <c r="M1012" s="13">
        <f t="shared" si="143"/>
        <v>3.8398263541310339E-2</v>
      </c>
      <c r="N1012" s="19">
        <f t="shared" si="140"/>
        <v>6.5744411528640027E-6</v>
      </c>
    </row>
    <row r="1013" spans="1:14" x14ac:dyDescent="0.2">
      <c r="A1013" s="5">
        <v>1011</v>
      </c>
      <c r="B1013" s="2" t="str">
        <f>'Исходные данные'!A1263</f>
        <v>07.03.2012</v>
      </c>
      <c r="C1013" s="2">
        <f>'Исходные данные'!B1263</f>
        <v>892.01</v>
      </c>
      <c r="D1013" s="6" t="str">
        <f>'Исходные данные'!A1015</f>
        <v>05.03.2013</v>
      </c>
      <c r="E1013" s="2">
        <f>'Исходные данные'!B1015</f>
        <v>895.89</v>
      </c>
      <c r="F1013" s="13">
        <f t="shared" si="135"/>
        <v>1.0043497270209976</v>
      </c>
      <c r="G1013" s="13">
        <f t="shared" si="136"/>
        <v>5.9267585571759998E-2</v>
      </c>
      <c r="H1013" s="13">
        <f t="shared" si="137"/>
        <v>1.707392725616941E-4</v>
      </c>
      <c r="I1013" s="13">
        <f t="shared" si="141"/>
        <v>4.3402943016963499E-3</v>
      </c>
      <c r="J1013" s="19">
        <f t="shared" si="138"/>
        <v>7.4105869177530086E-7</v>
      </c>
      <c r="K1013" s="13">
        <f t="shared" si="142"/>
        <v>0.83186984078390858</v>
      </c>
      <c r="L1013" s="13">
        <f t="shared" si="139"/>
        <v>-0.18407929176464977</v>
      </c>
      <c r="M1013" s="13">
        <f t="shared" si="143"/>
        <v>3.3885185656575015E-2</v>
      </c>
      <c r="N1013" s="19">
        <f t="shared" si="140"/>
        <v>5.7855319496215685E-6</v>
      </c>
    </row>
    <row r="1014" spans="1:14" x14ac:dyDescent="0.2">
      <c r="A1014" s="5">
        <v>1012</v>
      </c>
      <c r="B1014" s="2" t="str">
        <f>'Исходные данные'!A1264</f>
        <v>06.03.2012</v>
      </c>
      <c r="C1014" s="2">
        <f>'Исходные данные'!B1264</f>
        <v>901.1</v>
      </c>
      <c r="D1014" s="6" t="str">
        <f>'Исходные данные'!A1016</f>
        <v>04.03.2013</v>
      </c>
      <c r="E1014" s="2">
        <f>'Исходные данные'!B1016</f>
        <v>891.39</v>
      </c>
      <c r="F1014" s="13">
        <f t="shared" si="135"/>
        <v>0.98922428143380314</v>
      </c>
      <c r="G1014" s="13">
        <f t="shared" si="136"/>
        <v>5.9102167009554042E-2</v>
      </c>
      <c r="H1014" s="13">
        <f t="shared" si="137"/>
        <v>1.7026273138481335E-4</v>
      </c>
      <c r="I1014" s="13">
        <f t="shared" si="141"/>
        <v>-1.0834197099740985E-2</v>
      </c>
      <c r="J1014" s="19">
        <f t="shared" si="138"/>
        <v>-1.8446599905633231E-6</v>
      </c>
      <c r="K1014" s="13">
        <f t="shared" si="142"/>
        <v>0.81934193175591907</v>
      </c>
      <c r="L1014" s="13">
        <f t="shared" si="139"/>
        <v>-0.19925378316608716</v>
      </c>
      <c r="M1014" s="13">
        <f t="shared" si="143"/>
        <v>3.9702070105998036E-2</v>
      </c>
      <c r="N1014" s="19">
        <f t="shared" si="140"/>
        <v>6.7597828978785715E-6</v>
      </c>
    </row>
    <row r="1015" spans="1:14" x14ac:dyDescent="0.2">
      <c r="A1015" s="5">
        <v>1013</v>
      </c>
      <c r="B1015" s="2" t="str">
        <f>'Исходные данные'!A1265</f>
        <v>05.03.2012</v>
      </c>
      <c r="C1015" s="2">
        <f>'Исходные данные'!B1265</f>
        <v>916.07</v>
      </c>
      <c r="D1015" s="6" t="str">
        <f>'Исходные данные'!A1017</f>
        <v>01.03.2013</v>
      </c>
      <c r="E1015" s="2">
        <f>'Исходные данные'!B1017</f>
        <v>896.5</v>
      </c>
      <c r="F1015" s="13">
        <f t="shared" si="135"/>
        <v>0.9786370037224229</v>
      </c>
      <c r="G1015" s="13">
        <f t="shared" si="136"/>
        <v>5.8937210138177258E-2</v>
      </c>
      <c r="H1015" s="13">
        <f t="shared" si="137"/>
        <v>1.6978752025631507E-4</v>
      </c>
      <c r="I1015" s="13">
        <f t="shared" si="141"/>
        <v>-2.1594487923117172E-2</v>
      </c>
      <c r="J1015" s="19">
        <f t="shared" si="138"/>
        <v>-3.6664745556710082E-6</v>
      </c>
      <c r="K1015" s="13">
        <f t="shared" si="142"/>
        <v>0.81057283789632895</v>
      </c>
      <c r="L1015" s="13">
        <f t="shared" si="139"/>
        <v>-0.21001407398946328</v>
      </c>
      <c r="M1015" s="13">
        <f t="shared" si="143"/>
        <v>4.410591127365171E-2</v>
      </c>
      <c r="N1015" s="19">
        <f t="shared" si="140"/>
        <v>7.4886333037983751E-6</v>
      </c>
    </row>
    <row r="1016" spans="1:14" x14ac:dyDescent="0.2">
      <c r="A1016" s="5">
        <v>1014</v>
      </c>
      <c r="B1016" s="2" t="str">
        <f>'Исходные данные'!A1266</f>
        <v>02.03.2012</v>
      </c>
      <c r="C1016" s="2">
        <f>'Исходные данные'!B1266</f>
        <v>905.85</v>
      </c>
      <c r="D1016" s="6" t="str">
        <f>'Исходные данные'!A1018</f>
        <v>28.02.2013</v>
      </c>
      <c r="E1016" s="2">
        <f>'Исходные данные'!B1018</f>
        <v>896.01</v>
      </c>
      <c r="F1016" s="13">
        <f t="shared" si="135"/>
        <v>0.989137274383176</v>
      </c>
      <c r="G1016" s="13">
        <f t="shared" si="136"/>
        <v>5.8772713669029183E-2</v>
      </c>
      <c r="H1016" s="13">
        <f t="shared" si="137"/>
        <v>1.6931363546397266E-4</v>
      </c>
      <c r="I1016" s="13">
        <f t="shared" si="141"/>
        <v>-1.0922155795084017E-2</v>
      </c>
      <c r="J1016" s="19">
        <f t="shared" si="138"/>
        <v>-1.8492699047695717E-6</v>
      </c>
      <c r="K1016" s="13">
        <f t="shared" si="142"/>
        <v>0.81926986667798363</v>
      </c>
      <c r="L1016" s="13">
        <f t="shared" si="139"/>
        <v>-0.19934174186143014</v>
      </c>
      <c r="M1016" s="13">
        <f t="shared" si="143"/>
        <v>3.9737130048349008E-2</v>
      </c>
      <c r="N1016" s="19">
        <f t="shared" si="140"/>
        <v>6.728037951390638E-6</v>
      </c>
    </row>
    <row r="1017" spans="1:14" x14ac:dyDescent="0.2">
      <c r="A1017" s="5">
        <v>1015</v>
      </c>
      <c r="B1017" s="2" t="str">
        <f>'Исходные данные'!A1267</f>
        <v>01.03.2012</v>
      </c>
      <c r="C1017" s="2">
        <f>'Исходные данные'!B1267</f>
        <v>900.91</v>
      </c>
      <c r="D1017" s="6" t="str">
        <f>'Исходные данные'!A1019</f>
        <v>27.02.2013</v>
      </c>
      <c r="E1017" s="2">
        <f>'Исходные данные'!B1019</f>
        <v>894.26</v>
      </c>
      <c r="F1017" s="13">
        <f t="shared" si="135"/>
        <v>0.99261857455239699</v>
      </c>
      <c r="G1017" s="13">
        <f t="shared" si="136"/>
        <v>5.860867631710602E-2</v>
      </c>
      <c r="H1017" s="13">
        <f t="shared" si="137"/>
        <v>1.6884107330592091E-4</v>
      </c>
      <c r="I1017" s="13">
        <f t="shared" si="141"/>
        <v>-7.4088029750729737E-3</v>
      </c>
      <c r="J1017" s="19">
        <f t="shared" si="138"/>
        <v>-1.2509102462234209E-6</v>
      </c>
      <c r="K1017" s="13">
        <f t="shared" si="142"/>
        <v>0.8221533130906995</v>
      </c>
      <c r="L1017" s="13">
        <f t="shared" si="139"/>
        <v>-0.19582838904141908</v>
      </c>
      <c r="M1017" s="13">
        <f t="shared" si="143"/>
        <v>3.834875795455734E-2</v>
      </c>
      <c r="N1017" s="19">
        <f t="shared" si="140"/>
        <v>6.4748454529964338E-6</v>
      </c>
    </row>
    <row r="1018" spans="1:14" x14ac:dyDescent="0.2">
      <c r="A1018" s="5">
        <v>1016</v>
      </c>
      <c r="B1018" s="2" t="str">
        <f>'Исходные данные'!A1268</f>
        <v>29.02.2012</v>
      </c>
      <c r="C1018" s="2">
        <f>'Исходные данные'!B1268</f>
        <v>904.64</v>
      </c>
      <c r="D1018" s="6" t="str">
        <f>'Исходные данные'!A1020</f>
        <v>26.02.2013</v>
      </c>
      <c r="E1018" s="2">
        <f>'Исходные данные'!B1020</f>
        <v>890.12</v>
      </c>
      <c r="F1018" s="13">
        <f t="shared" si="135"/>
        <v>0.98394941634241251</v>
      </c>
      <c r="G1018" s="13">
        <f t="shared" si="136"/>
        <v>5.8445096800990456E-2</v>
      </c>
      <c r="H1018" s="13">
        <f t="shared" si="137"/>
        <v>1.6836983009062663E-4</v>
      </c>
      <c r="I1018" s="13">
        <f t="shared" si="141"/>
        <v>-1.6180789407310204E-2</v>
      </c>
      <c r="J1018" s="19">
        <f t="shared" si="138"/>
        <v>-2.7243567632410301E-6</v>
      </c>
      <c r="K1018" s="13">
        <f t="shared" si="142"/>
        <v>0.81497293451752983</v>
      </c>
      <c r="L1018" s="13">
        <f t="shared" si="139"/>
        <v>-0.20460037547365639</v>
      </c>
      <c r="M1018" s="13">
        <f t="shared" si="143"/>
        <v>4.1861313643961132E-2</v>
      </c>
      <c r="N1018" s="19">
        <f t="shared" si="140"/>
        <v>7.0481822656041658E-6</v>
      </c>
    </row>
    <row r="1019" spans="1:14" x14ac:dyDescent="0.2">
      <c r="A1019" s="5">
        <v>1017</v>
      </c>
      <c r="B1019" s="2" t="str">
        <f>'Исходные данные'!A1269</f>
        <v>28.02.2012</v>
      </c>
      <c r="C1019" s="2">
        <f>'Исходные данные'!B1269</f>
        <v>901.83</v>
      </c>
      <c r="D1019" s="6" t="str">
        <f>'Исходные данные'!A1021</f>
        <v>25.02.2013</v>
      </c>
      <c r="E1019" s="2">
        <f>'Исходные данные'!B1021</f>
        <v>894.83</v>
      </c>
      <c r="F1019" s="13">
        <f t="shared" si="135"/>
        <v>0.99223800494549974</v>
      </c>
      <c r="G1019" s="13">
        <f t="shared" si="136"/>
        <v>5.8281973842841603E-2</v>
      </c>
      <c r="H1019" s="13">
        <f t="shared" si="137"/>
        <v>1.6789990213685965E-4</v>
      </c>
      <c r="I1019" s="13">
        <f t="shared" si="141"/>
        <v>-7.7922761342844463E-3</v>
      </c>
      <c r="J1019" s="19">
        <f t="shared" si="138"/>
        <v>-1.3083224003697455E-6</v>
      </c>
      <c r="K1019" s="13">
        <f t="shared" si="142"/>
        <v>0.82183809980415257</v>
      </c>
      <c r="L1019" s="13">
        <f t="shared" si="139"/>
        <v>-0.19621186220063055</v>
      </c>
      <c r="M1019" s="13">
        <f t="shared" si="143"/>
        <v>3.8499094868239186E-2</v>
      </c>
      <c r="N1019" s="19">
        <f t="shared" si="140"/>
        <v>6.4639942607350351E-6</v>
      </c>
    </row>
    <row r="1020" spans="1:14" x14ac:dyDescent="0.2">
      <c r="A1020" s="5">
        <v>1018</v>
      </c>
      <c r="B1020" s="2" t="str">
        <f>'Исходные данные'!A1270</f>
        <v>27.02.2012</v>
      </c>
      <c r="C1020" s="2">
        <f>'Исходные данные'!B1270</f>
        <v>906.3</v>
      </c>
      <c r="D1020" s="6" t="str">
        <f>'Исходные данные'!A1022</f>
        <v>22.02.2013</v>
      </c>
      <c r="E1020" s="2">
        <f>'Исходные данные'!B1022</f>
        <v>893.36</v>
      </c>
      <c r="F1020" s="13">
        <f t="shared" si="135"/>
        <v>0.98572216705285232</v>
      </c>
      <c r="G1020" s="13">
        <f t="shared" si="136"/>
        <v>5.8119306168385163E-2</v>
      </c>
      <c r="H1020" s="13">
        <f t="shared" si="137"/>
        <v>1.674312857736645E-4</v>
      </c>
      <c r="I1020" s="13">
        <f t="shared" si="141"/>
        <v>-1.4380741923199264E-2</v>
      </c>
      <c r="J1020" s="19">
        <f t="shared" si="138"/>
        <v>-2.4077861105804936E-6</v>
      </c>
      <c r="K1020" s="13">
        <f t="shared" si="142"/>
        <v>0.81644124561631137</v>
      </c>
      <c r="L1020" s="13">
        <f t="shared" si="139"/>
        <v>-0.20280032798954542</v>
      </c>
      <c r="M1020" s="13">
        <f t="shared" si="143"/>
        <v>4.1127973032667152E-2</v>
      </c>
      <c r="N1020" s="19">
        <f t="shared" si="140"/>
        <v>6.8861094061240612E-6</v>
      </c>
    </row>
    <row r="1021" spans="1:14" x14ac:dyDescent="0.2">
      <c r="A1021" s="5">
        <v>1019</v>
      </c>
      <c r="B1021" s="2" t="str">
        <f>'Исходные данные'!A1271</f>
        <v>24.02.2012</v>
      </c>
      <c r="C1021" s="2">
        <f>'Исходные данные'!B1271</f>
        <v>898.15</v>
      </c>
      <c r="D1021" s="6" t="str">
        <f>'Исходные данные'!A1023</f>
        <v>21.02.2013</v>
      </c>
      <c r="E1021" s="2">
        <f>'Исходные данные'!B1023</f>
        <v>886.88</v>
      </c>
      <c r="F1021" s="13">
        <f t="shared" si="135"/>
        <v>0.98745198463508321</v>
      </c>
      <c r="G1021" s="13">
        <f t="shared" si="136"/>
        <v>5.795709250690341E-2</v>
      </c>
      <c r="H1021" s="13">
        <f t="shared" si="137"/>
        <v>1.6696397734033158E-4</v>
      </c>
      <c r="I1021" s="13">
        <f t="shared" si="141"/>
        <v>-1.2627406543350121E-2</v>
      </c>
      <c r="J1021" s="19">
        <f t="shared" si="138"/>
        <v>-2.1083220199710646E-6</v>
      </c>
      <c r="K1021" s="13">
        <f t="shared" si="142"/>
        <v>0.81787399661728366</v>
      </c>
      <c r="L1021" s="13">
        <f t="shared" si="139"/>
        <v>-0.20104699260969633</v>
      </c>
      <c r="M1021" s="13">
        <f t="shared" si="143"/>
        <v>4.0419893237403248E-2</v>
      </c>
      <c r="N1021" s="19">
        <f t="shared" si="140"/>
        <v>6.7486661385884178E-6</v>
      </c>
    </row>
    <row r="1022" spans="1:14" x14ac:dyDescent="0.2">
      <c r="A1022" s="5">
        <v>1020</v>
      </c>
      <c r="B1022" s="2" t="str">
        <f>'Исходные данные'!A1272</f>
        <v>22.02.2012</v>
      </c>
      <c r="C1022" s="2">
        <f>'Исходные данные'!B1272</f>
        <v>888.95</v>
      </c>
      <c r="D1022" s="6" t="str">
        <f>'Исходные данные'!A1024</f>
        <v>20.02.2013</v>
      </c>
      <c r="E1022" s="2">
        <f>'Исходные данные'!B1024</f>
        <v>900.18</v>
      </c>
      <c r="F1022" s="13">
        <f t="shared" si="135"/>
        <v>1.0126328814893975</v>
      </c>
      <c r="G1022" s="13">
        <f t="shared" si="136"/>
        <v>5.7795331591225116E-2</v>
      </c>
      <c r="H1022" s="13">
        <f t="shared" si="137"/>
        <v>1.6649797318636812E-4</v>
      </c>
      <c r="I1022" s="13">
        <f t="shared" si="141"/>
        <v>1.2553752364396209E-2</v>
      </c>
      <c r="J1022" s="19">
        <f t="shared" si="138"/>
        <v>2.0901743245555456E-6</v>
      </c>
      <c r="K1022" s="13">
        <f t="shared" si="142"/>
        <v>0.83873050515552572</v>
      </c>
      <c r="L1022" s="13">
        <f t="shared" si="139"/>
        <v>-0.17586583370194989</v>
      </c>
      <c r="M1022" s="13">
        <f t="shared" si="143"/>
        <v>3.0928791463681854E-2</v>
      </c>
      <c r="N1022" s="19">
        <f t="shared" si="140"/>
        <v>5.1495810918068725E-6</v>
      </c>
    </row>
    <row r="1023" spans="1:14" x14ac:dyDescent="0.2">
      <c r="A1023" s="5">
        <v>1021</v>
      </c>
      <c r="B1023" s="2" t="str">
        <f>'Исходные данные'!A1273</f>
        <v>21.02.2012</v>
      </c>
      <c r="C1023" s="2">
        <f>'Исходные данные'!B1273</f>
        <v>893.16</v>
      </c>
      <c r="D1023" s="6" t="str">
        <f>'Исходные данные'!A1025</f>
        <v>19.02.2013</v>
      </c>
      <c r="E1023" s="2">
        <f>'Исходные данные'!B1025</f>
        <v>903.1</v>
      </c>
      <c r="F1023" s="13">
        <f t="shared" si="135"/>
        <v>1.0111290250347083</v>
      </c>
      <c r="G1023" s="13">
        <f t="shared" si="136"/>
        <v>5.7634022157715986E-2</v>
      </c>
      <c r="H1023" s="13">
        <f t="shared" si="137"/>
        <v>1.6603326967147059E-4</v>
      </c>
      <c r="I1023" s="13">
        <f t="shared" si="141"/>
        <v>1.1067553096933466E-2</v>
      </c>
      <c r="J1023" s="19">
        <f t="shared" si="138"/>
        <v>1.8375820279464737E-6</v>
      </c>
      <c r="K1023" s="13">
        <f t="shared" si="142"/>
        <v>0.83748491032349959</v>
      </c>
      <c r="L1023" s="13">
        <f t="shared" si="139"/>
        <v>-0.17735203296941268</v>
      </c>
      <c r="M1023" s="13">
        <f t="shared" si="143"/>
        <v>3.1453743598383606E-2</v>
      </c>
      <c r="N1023" s="19">
        <f t="shared" si="140"/>
        <v>5.2223678930477172E-6</v>
      </c>
    </row>
    <row r="1024" spans="1:14" x14ac:dyDescent="0.2">
      <c r="A1024" s="5">
        <v>1022</v>
      </c>
      <c r="B1024" s="2" t="str">
        <f>'Исходные данные'!A1274</f>
        <v>20.02.2012</v>
      </c>
      <c r="C1024" s="2">
        <f>'Исходные данные'!B1274</f>
        <v>900.01</v>
      </c>
      <c r="D1024" s="6" t="str">
        <f>'Исходные данные'!A1026</f>
        <v>18.02.2013</v>
      </c>
      <c r="E1024" s="2">
        <f>'Исходные данные'!B1026</f>
        <v>903.89</v>
      </c>
      <c r="F1024" s="13">
        <f t="shared" si="135"/>
        <v>1.0043110632104089</v>
      </c>
      <c r="G1024" s="13">
        <f t="shared" si="136"/>
        <v>5.7473162946268426E-2</v>
      </c>
      <c r="H1024" s="13">
        <f t="shared" si="137"/>
        <v>1.6556986316549523E-4</v>
      </c>
      <c r="I1024" s="13">
        <f t="shared" si="141"/>
        <v>4.3017971987693573E-3</v>
      </c>
      <c r="J1024" s="19">
        <f t="shared" si="138"/>
        <v>7.1224797356595321E-7</v>
      </c>
      <c r="K1024" s="13">
        <f t="shared" si="142"/>
        <v>0.83183781682144486</v>
      </c>
      <c r="L1024" s="13">
        <f t="shared" si="139"/>
        <v>-0.18411778886757682</v>
      </c>
      <c r="M1024" s="13">
        <f t="shared" si="143"/>
        <v>3.3899360177485557E-2</v>
      </c>
      <c r="N1024" s="19">
        <f t="shared" si="140"/>
        <v>5.612712425984122E-6</v>
      </c>
    </row>
    <row r="1025" spans="1:14" x14ac:dyDescent="0.2">
      <c r="A1025" s="5">
        <v>1023</v>
      </c>
      <c r="B1025" s="2" t="str">
        <f>'Исходные данные'!A1275</f>
        <v>17.02.2012</v>
      </c>
      <c r="C1025" s="2">
        <f>'Исходные данные'!B1275</f>
        <v>896.63</v>
      </c>
      <c r="D1025" s="6" t="str">
        <f>'Исходные данные'!A1027</f>
        <v>15.02.2013</v>
      </c>
      <c r="E1025" s="2">
        <f>'Исходные данные'!B1027</f>
        <v>900.18</v>
      </c>
      <c r="F1025" s="13">
        <f t="shared" si="135"/>
        <v>1.0039592697099138</v>
      </c>
      <c r="G1025" s="13">
        <f t="shared" si="136"/>
        <v>5.7312752700291972E-2</v>
      </c>
      <c r="H1025" s="13">
        <f t="shared" si="137"/>
        <v>1.6510775004843059E-4</v>
      </c>
      <c r="I1025" s="13">
        <f t="shared" si="141"/>
        <v>3.951452428618993E-3</v>
      </c>
      <c r="J1025" s="19">
        <f t="shared" si="138"/>
        <v>6.5241541991268871E-7</v>
      </c>
      <c r="K1025" s="13">
        <f t="shared" si="142"/>
        <v>0.83154643783724014</v>
      </c>
      <c r="L1025" s="13">
        <f t="shared" si="139"/>
        <v>-0.18446813363772718</v>
      </c>
      <c r="M1025" s="13">
        <f t="shared" si="143"/>
        <v>3.4028492327786333E-2</v>
      </c>
      <c r="N1025" s="19">
        <f t="shared" si="140"/>
        <v>5.6183678057810841E-6</v>
      </c>
    </row>
    <row r="1026" spans="1:14" x14ac:dyDescent="0.2">
      <c r="A1026" s="5">
        <v>1024</v>
      </c>
      <c r="B1026" s="2" t="str">
        <f>'Исходные данные'!A1276</f>
        <v>16.02.2012</v>
      </c>
      <c r="C1026" s="2">
        <f>'Исходные данные'!B1276</f>
        <v>895.03</v>
      </c>
      <c r="D1026" s="6" t="str">
        <f>'Исходные данные'!A1028</f>
        <v>14.02.2013</v>
      </c>
      <c r="E1026" s="2">
        <f>'Исходные данные'!B1028</f>
        <v>900.46</v>
      </c>
      <c r="F1026" s="13">
        <f t="shared" ref="F1026:F1089" si="144">E1026/C1026</f>
        <v>1.0060668357485225</v>
      </c>
      <c r="G1026" s="13">
        <f t="shared" ref="G1026:G1089" si="145">1/POWER(2,A1026/248)</f>
        <v>5.715279016670323E-2</v>
      </c>
      <c r="H1026" s="13">
        <f t="shared" ref="H1026:H1089" si="146">G1026/SUM(G$2:G$1242)</f>
        <v>1.6464692671036836E-4</v>
      </c>
      <c r="I1026" s="13">
        <f t="shared" si="141"/>
        <v>6.0485065964672744E-3</v>
      </c>
      <c r="J1026" s="19">
        <f t="shared" ref="J1026:J1089" si="147">H1026*I1026</f>
        <v>9.9586802229572684E-7</v>
      </c>
      <c r="K1026" s="13">
        <f t="shared" si="142"/>
        <v>0.83329206545858603</v>
      </c>
      <c r="L1026" s="13">
        <f t="shared" ref="L1026:L1089" si="148">LN(K1026)</f>
        <v>-0.18237107946987888</v>
      </c>
      <c r="M1026" s="13">
        <f t="shared" si="143"/>
        <v>3.3259210627008838E-2</v>
      </c>
      <c r="N1026" s="19">
        <f t="shared" ref="N1026:N1089" si="149">M1026*H1026</f>
        <v>5.4760268145498284E-6</v>
      </c>
    </row>
    <row r="1027" spans="1:14" x14ac:dyDescent="0.2">
      <c r="A1027" s="5">
        <v>1025</v>
      </c>
      <c r="B1027" s="2" t="str">
        <f>'Исходные данные'!A1277</f>
        <v>15.02.2012</v>
      </c>
      <c r="C1027" s="2">
        <f>'Исходные данные'!B1277</f>
        <v>901.94</v>
      </c>
      <c r="D1027" s="6" t="str">
        <f>'Исходные данные'!A1029</f>
        <v>13.02.2013</v>
      </c>
      <c r="E1027" s="2">
        <f>'Исходные данные'!B1029</f>
        <v>901.48</v>
      </c>
      <c r="F1027" s="13">
        <f t="shared" si="144"/>
        <v>0.99948998824755519</v>
      </c>
      <c r="G1027" s="13">
        <f t="shared" si="145"/>
        <v>5.6993274095916348E-2</v>
      </c>
      <c r="H1027" s="13">
        <f t="shared" si="146"/>
        <v>1.6418738955147606E-4</v>
      </c>
      <c r="I1027" s="13">
        <f t="shared" ref="I1027:I1090" si="150">LN(F1027)</f>
        <v>-5.1014185267559981E-4</v>
      </c>
      <c r="J1027" s="19">
        <f t="shared" si="147"/>
        <v>-8.375885909176041E-8</v>
      </c>
      <c r="K1027" s="13">
        <f t="shared" ref="K1027:K1090" si="151">F1027/GEOMEAN(F$2:F$1242)</f>
        <v>0.82784467901908598</v>
      </c>
      <c r="L1027" s="13">
        <f t="shared" si="148"/>
        <v>-0.18892972791902177</v>
      </c>
      <c r="M1027" s="13">
        <f t="shared" ref="M1027:M1090" si="152">POWER(L1027-AVERAGE(L$2:L$1242),2)</f>
        <v>3.5694442091555548E-2</v>
      </c>
      <c r="N1027" s="19">
        <f t="shared" si="149"/>
        <v>5.8605772685088343E-6</v>
      </c>
    </row>
    <row r="1028" spans="1:14" x14ac:dyDescent="0.2">
      <c r="A1028" s="5">
        <v>1026</v>
      </c>
      <c r="B1028" s="2" t="str">
        <f>'Исходные данные'!A1278</f>
        <v>14.02.2012</v>
      </c>
      <c r="C1028" s="2">
        <f>'Исходные данные'!B1278</f>
        <v>899.54</v>
      </c>
      <c r="D1028" s="6" t="str">
        <f>'Исходные данные'!A1030</f>
        <v>12.02.2013</v>
      </c>
      <c r="E1028" s="2">
        <f>'Исходные данные'!B1030</f>
        <v>895.94</v>
      </c>
      <c r="F1028" s="13">
        <f t="shared" si="144"/>
        <v>0.99599795451008299</v>
      </c>
      <c r="G1028" s="13">
        <f t="shared" si="145"/>
        <v>5.6834203241833074E-2</v>
      </c>
      <c r="H1028" s="13">
        <f t="shared" si="146"/>
        <v>1.6372913498196841E-4</v>
      </c>
      <c r="I1028" s="13">
        <f t="shared" si="150"/>
        <v>-4.0100751043836225E-3</v>
      </c>
      <c r="J1028" s="19">
        <f t="shared" si="147"/>
        <v>-6.5656612805345714E-7</v>
      </c>
      <c r="K1028" s="13">
        <f t="shared" si="151"/>
        <v>0.82495234234486858</v>
      </c>
      <c r="L1028" s="13">
        <f t="shared" si="148"/>
        <v>-0.19242966117072982</v>
      </c>
      <c r="M1028" s="13">
        <f t="shared" si="152"/>
        <v>3.7029174498281844E-2</v>
      </c>
      <c r="N1028" s="19">
        <f t="shared" si="149"/>
        <v>6.0627547097000504E-6</v>
      </c>
    </row>
    <row r="1029" spans="1:14" x14ac:dyDescent="0.2">
      <c r="A1029" s="5">
        <v>1027</v>
      </c>
      <c r="B1029" s="2" t="str">
        <f>'Исходные данные'!A1279</f>
        <v>13.02.2012</v>
      </c>
      <c r="C1029" s="2">
        <f>'Исходные данные'!B1279</f>
        <v>894.74</v>
      </c>
      <c r="D1029" s="6" t="str">
        <f>'Исходные данные'!A1031</f>
        <v>11.02.2013</v>
      </c>
      <c r="E1029" s="2">
        <f>'Исходные данные'!B1031</f>
        <v>895.65</v>
      </c>
      <c r="F1029" s="13">
        <f t="shared" si="144"/>
        <v>1.0010170552339226</v>
      </c>
      <c r="G1029" s="13">
        <f t="shared" si="145"/>
        <v>5.6675576361832992E-2</v>
      </c>
      <c r="H1029" s="13">
        <f t="shared" si="146"/>
        <v>1.6327215942207906E-4</v>
      </c>
      <c r="I1029" s="13">
        <f t="shared" si="150"/>
        <v>1.0165383836619906E-3</v>
      </c>
      <c r="J1029" s="19">
        <f t="shared" si="147"/>
        <v>1.6597241703592309E-7</v>
      </c>
      <c r="K1029" s="13">
        <f t="shared" si="151"/>
        <v>0.82910949837099013</v>
      </c>
      <c r="L1029" s="13">
        <f t="shared" si="148"/>
        <v>-0.18740304768268418</v>
      </c>
      <c r="M1029" s="13">
        <f t="shared" si="152"/>
        <v>3.5119902280758356E-2</v>
      </c>
      <c r="N1029" s="19">
        <f t="shared" si="149"/>
        <v>5.7341022840718158E-6</v>
      </c>
    </row>
    <row r="1030" spans="1:14" x14ac:dyDescent="0.2">
      <c r="A1030" s="5">
        <v>1028</v>
      </c>
      <c r="B1030" s="2" t="str">
        <f>'Исходные данные'!A1280</f>
        <v>10.02.2012</v>
      </c>
      <c r="C1030" s="2">
        <f>'Исходные данные'!B1280</f>
        <v>890.35</v>
      </c>
      <c r="D1030" s="6" t="str">
        <f>'Исходные данные'!A1032</f>
        <v>08.02.2013</v>
      </c>
      <c r="E1030" s="2">
        <f>'Исходные данные'!B1032</f>
        <v>888.19</v>
      </c>
      <c r="F1030" s="13">
        <f t="shared" si="144"/>
        <v>0.9975739877576234</v>
      </c>
      <c r="G1030" s="13">
        <f t="shared" si="145"/>
        <v>5.651739221676412E-2</v>
      </c>
      <c r="H1030" s="13">
        <f t="shared" si="146"/>
        <v>1.6281645930203364E-4</v>
      </c>
      <c r="I1030" s="13">
        <f t="shared" si="150"/>
        <v>-2.428959778213711E-3</v>
      </c>
      <c r="J1030" s="19">
        <f t="shared" si="147"/>
        <v>-3.9547463087580935E-7</v>
      </c>
      <c r="K1030" s="13">
        <f t="shared" si="151"/>
        <v>0.82625771884015609</v>
      </c>
      <c r="L1030" s="13">
        <f t="shared" si="148"/>
        <v>-0.19084854584455987</v>
      </c>
      <c r="M1030" s="13">
        <f t="shared" si="152"/>
        <v>3.6423167450983028E-2</v>
      </c>
      <c r="N1030" s="19">
        <f t="shared" si="149"/>
        <v>5.9302911609341349E-6</v>
      </c>
    </row>
    <row r="1031" spans="1:14" x14ac:dyDescent="0.2">
      <c r="A1031" s="5">
        <v>1029</v>
      </c>
      <c r="B1031" s="2" t="str">
        <f>'Исходные данные'!A1281</f>
        <v>09.02.2012</v>
      </c>
      <c r="C1031" s="2">
        <f>'Исходные данные'!B1281</f>
        <v>895.74</v>
      </c>
      <c r="D1031" s="6" t="str">
        <f>'Исходные данные'!A1033</f>
        <v>07.02.2013</v>
      </c>
      <c r="E1031" s="2">
        <f>'Исходные данные'!B1033</f>
        <v>888.76</v>
      </c>
      <c r="F1031" s="13">
        <f t="shared" si="144"/>
        <v>0.99220756022953083</v>
      </c>
      <c r="G1031" s="13">
        <f t="shared" si="145"/>
        <v>5.6359649570932771E-2</v>
      </c>
      <c r="H1031" s="13">
        <f t="shared" si="146"/>
        <v>1.6236203106202054E-4</v>
      </c>
      <c r="I1031" s="13">
        <f t="shared" si="150"/>
        <v>-7.8229594813165604E-3</v>
      </c>
      <c r="J1031" s="19">
        <f t="shared" si="147"/>
        <v>-1.2701515903024474E-6</v>
      </c>
      <c r="K1031" s="13">
        <f t="shared" si="151"/>
        <v>0.82181288344739511</v>
      </c>
      <c r="L1031" s="13">
        <f t="shared" si="148"/>
        <v>-0.19624254554766271</v>
      </c>
      <c r="M1031" s="13">
        <f t="shared" si="152"/>
        <v>3.8511136683026428E-2</v>
      </c>
      <c r="N1031" s="19">
        <f t="shared" si="149"/>
        <v>6.2527463703632557E-6</v>
      </c>
    </row>
    <row r="1032" spans="1:14" x14ac:dyDescent="0.2">
      <c r="A1032" s="5">
        <v>1030</v>
      </c>
      <c r="B1032" s="2" t="str">
        <f>'Исходные данные'!A1282</f>
        <v>08.02.2012</v>
      </c>
      <c r="C1032" s="2">
        <f>'Исходные данные'!B1282</f>
        <v>896.53</v>
      </c>
      <c r="D1032" s="6" t="str">
        <f>'Исходные данные'!A1034</f>
        <v>06.02.2013</v>
      </c>
      <c r="E1032" s="2">
        <f>'Исходные данные'!B1034</f>
        <v>892.53</v>
      </c>
      <c r="F1032" s="13">
        <f t="shared" si="144"/>
        <v>0.99553835342933306</v>
      </c>
      <c r="G1032" s="13">
        <f t="shared" si="145"/>
        <v>5.6202347192094257E-2</v>
      </c>
      <c r="H1032" s="13">
        <f t="shared" si="146"/>
        <v>1.6190887115216402E-4</v>
      </c>
      <c r="I1032" s="13">
        <f t="shared" si="150"/>
        <v>-4.4716294200914126E-3</v>
      </c>
      <c r="J1032" s="19">
        <f t="shared" si="147"/>
        <v>-7.2399647161780644E-7</v>
      </c>
      <c r="K1032" s="13">
        <f t="shared" si="151"/>
        <v>0.82457166988827169</v>
      </c>
      <c r="L1032" s="13">
        <f t="shared" si="148"/>
        <v>-0.19289121548643753</v>
      </c>
      <c r="M1032" s="13">
        <f t="shared" si="152"/>
        <v>3.7207021011835234E-2</v>
      </c>
      <c r="N1032" s="19">
        <f t="shared" si="149"/>
        <v>6.0241467709610898E-6</v>
      </c>
    </row>
    <row r="1033" spans="1:14" x14ac:dyDescent="0.2">
      <c r="A1033" s="5">
        <v>1031</v>
      </c>
      <c r="B1033" s="2" t="str">
        <f>'Исходные данные'!A1283</f>
        <v>07.02.2012</v>
      </c>
      <c r="C1033" s="2">
        <f>'Исходные данные'!B1283</f>
        <v>895.51</v>
      </c>
      <c r="D1033" s="6" t="str">
        <f>'Исходные данные'!A1035</f>
        <v>05.02.2013</v>
      </c>
      <c r="E1033" s="2">
        <f>'Исходные данные'!B1035</f>
        <v>889.81</v>
      </c>
      <c r="F1033" s="13">
        <f t="shared" si="144"/>
        <v>0.99363491194961528</v>
      </c>
      <c r="G1033" s="13">
        <f t="shared" si="145"/>
        <v>5.6045483851443131E-2</v>
      </c>
      <c r="H1033" s="13">
        <f t="shared" si="146"/>
        <v>1.6145697603249623E-4</v>
      </c>
      <c r="I1033" s="13">
        <f t="shared" si="150"/>
        <v>-6.3854315949093332E-3</v>
      </c>
      <c r="J1033" s="19">
        <f t="shared" si="147"/>
        <v>-1.0309724759764204E-6</v>
      </c>
      <c r="K1033" s="13">
        <f t="shared" si="151"/>
        <v>0.82299511192437314</v>
      </c>
      <c r="L1033" s="13">
        <f t="shared" si="148"/>
        <v>-0.19480501766125544</v>
      </c>
      <c r="M1033" s="13">
        <f t="shared" si="152"/>
        <v>3.7948994906002002E-2</v>
      </c>
      <c r="N1033" s="19">
        <f t="shared" si="149"/>
        <v>6.1271299609956868E-6</v>
      </c>
    </row>
    <row r="1034" spans="1:14" x14ac:dyDescent="0.2">
      <c r="A1034" s="5">
        <v>1032</v>
      </c>
      <c r="B1034" s="2" t="str">
        <f>'Исходные данные'!A1284</f>
        <v>06.02.2012</v>
      </c>
      <c r="C1034" s="2">
        <f>'Исходные данные'!B1284</f>
        <v>897.39</v>
      </c>
      <c r="D1034" s="6" t="str">
        <f>'Исходные данные'!A1036</f>
        <v>04.02.2013</v>
      </c>
      <c r="E1034" s="2">
        <f>'Исходные данные'!B1036</f>
        <v>884.23</v>
      </c>
      <c r="F1034" s="13">
        <f t="shared" si="144"/>
        <v>0.98533525000278588</v>
      </c>
      <c r="G1034" s="13">
        <f t="shared" si="145"/>
        <v>5.5889058323603531E-2</v>
      </c>
      <c r="H1034" s="13">
        <f t="shared" si="146"/>
        <v>1.6100634217292936E-4</v>
      </c>
      <c r="I1034" s="13">
        <f t="shared" si="150"/>
        <v>-1.4773340385007805E-2</v>
      </c>
      <c r="J1034" s="19">
        <f t="shared" si="147"/>
        <v>-2.3786014970657228E-6</v>
      </c>
      <c r="K1034" s="13">
        <f t="shared" si="151"/>
        <v>0.81612077495138668</v>
      </c>
      <c r="L1034" s="13">
        <f t="shared" si="148"/>
        <v>-0.20319292645135398</v>
      </c>
      <c r="M1034" s="13">
        <f t="shared" si="152"/>
        <v>4.1287365359865304E-2</v>
      </c>
      <c r="N1034" s="19">
        <f t="shared" si="149"/>
        <v>6.6475276745492243E-6</v>
      </c>
    </row>
    <row r="1035" spans="1:14" x14ac:dyDescent="0.2">
      <c r="A1035" s="5">
        <v>1033</v>
      </c>
      <c r="B1035" s="2" t="str">
        <f>'Исходные данные'!A1285</f>
        <v>03.02.2012</v>
      </c>
      <c r="C1035" s="2">
        <f>'Исходные данные'!B1285</f>
        <v>893.32</v>
      </c>
      <c r="D1035" s="6" t="str">
        <f>'Исходные данные'!A1037</f>
        <v>01.02.2013</v>
      </c>
      <c r="E1035" s="2">
        <f>'Исходные данные'!B1037</f>
        <v>890.33</v>
      </c>
      <c r="F1035" s="13">
        <f t="shared" si="144"/>
        <v>0.99665293511843456</v>
      </c>
      <c r="G1035" s="13">
        <f t="shared" si="145"/>
        <v>5.573306938661976E-2</v>
      </c>
      <c r="H1035" s="13">
        <f t="shared" si="146"/>
        <v>1.6055696605322842E-4</v>
      </c>
      <c r="I1035" s="13">
        <f t="shared" si="150"/>
        <v>-3.352678833567472E-3</v>
      </c>
      <c r="J1035" s="19">
        <f t="shared" si="147"/>
        <v>-5.3829594166847003E-7</v>
      </c>
      <c r="K1035" s="13">
        <f t="shared" si="151"/>
        <v>0.82549484123716388</v>
      </c>
      <c r="L1035" s="13">
        <f t="shared" si="148"/>
        <v>-0.19177226489991367</v>
      </c>
      <c r="M1035" s="13">
        <f t="shared" si="152"/>
        <v>3.6776601584842618E-2</v>
      </c>
      <c r="N1035" s="19">
        <f t="shared" si="149"/>
        <v>5.9047395722106829E-6</v>
      </c>
    </row>
    <row r="1036" spans="1:14" x14ac:dyDescent="0.2">
      <c r="A1036" s="5">
        <v>1034</v>
      </c>
      <c r="B1036" s="2" t="str">
        <f>'Исходные данные'!A1286</f>
        <v>02.02.2012</v>
      </c>
      <c r="C1036" s="2">
        <f>'Исходные данные'!B1286</f>
        <v>892.17</v>
      </c>
      <c r="D1036" s="6" t="str">
        <f>'Исходные данные'!A1038</f>
        <v>31.01.2013</v>
      </c>
      <c r="E1036" s="2">
        <f>'Исходные данные'!B1038</f>
        <v>881.38</v>
      </c>
      <c r="F1036" s="13">
        <f t="shared" si="144"/>
        <v>0.98790589237477167</v>
      </c>
      <c r="G1036" s="13">
        <f t="shared" si="145"/>
        <v>5.5577515821946644E-2</v>
      </c>
      <c r="H1036" s="13">
        <f t="shared" si="146"/>
        <v>1.6010884416298355E-4</v>
      </c>
      <c r="I1036" s="13">
        <f t="shared" si="150"/>
        <v>-1.2167836403721044E-2</v>
      </c>
      <c r="J1036" s="19">
        <f t="shared" si="147"/>
        <v>-1.9481782225640509E-6</v>
      </c>
      <c r="K1036" s="13">
        <f t="shared" si="151"/>
        <v>0.81824995346676199</v>
      </c>
      <c r="L1036" s="13">
        <f t="shared" si="148"/>
        <v>-0.20058742247006725</v>
      </c>
      <c r="M1036" s="13">
        <f t="shared" si="152"/>
        <v>4.0235314053185194E-2</v>
      </c>
      <c r="N1036" s="19">
        <f t="shared" si="149"/>
        <v>6.4420296275901307E-6</v>
      </c>
    </row>
    <row r="1037" spans="1:14" x14ac:dyDescent="0.2">
      <c r="A1037" s="5">
        <v>1035</v>
      </c>
      <c r="B1037" s="2" t="str">
        <f>'Исходные данные'!A1287</f>
        <v>01.02.2012</v>
      </c>
      <c r="C1037" s="2">
        <f>'Исходные данные'!B1287</f>
        <v>891.55</v>
      </c>
      <c r="D1037" s="6" t="str">
        <f>'Исходные данные'!A1039</f>
        <v>30.01.2013</v>
      </c>
      <c r="E1037" s="2">
        <f>'Исходные данные'!B1039</f>
        <v>879.99</v>
      </c>
      <c r="F1037" s="13">
        <f t="shared" si="144"/>
        <v>0.98703381750883301</v>
      </c>
      <c r="G1037" s="13">
        <f t="shared" si="145"/>
        <v>5.5422396414439939E-2</v>
      </c>
      <c r="H1037" s="13">
        <f t="shared" si="146"/>
        <v>1.596619730015824E-4</v>
      </c>
      <c r="I1037" s="13">
        <f t="shared" si="150"/>
        <v>-1.3050977208733657E-2</v>
      </c>
      <c r="J1037" s="19">
        <f t="shared" si="147"/>
        <v>-2.0837447707451002E-6</v>
      </c>
      <c r="K1037" s="13">
        <f t="shared" si="151"/>
        <v>0.81752764254222798</v>
      </c>
      <c r="L1037" s="13">
        <f t="shared" si="148"/>
        <v>-0.20147056327507984</v>
      </c>
      <c r="M1037" s="13">
        <f t="shared" si="152"/>
        <v>4.0590387866377906E-2</v>
      </c>
      <c r="N1037" s="19">
        <f t="shared" si="149"/>
        <v>6.4807414116453866E-6</v>
      </c>
    </row>
    <row r="1038" spans="1:14" x14ac:dyDescent="0.2">
      <c r="A1038" s="5">
        <v>1036</v>
      </c>
      <c r="B1038" s="2" t="str">
        <f>'Исходные данные'!A1288</f>
        <v>31.01.2012</v>
      </c>
      <c r="C1038" s="2">
        <f>'Исходные данные'!B1288</f>
        <v>884.68</v>
      </c>
      <c r="D1038" s="6" t="str">
        <f>'Исходные данные'!A1040</f>
        <v>29.01.2013</v>
      </c>
      <c r="E1038" s="2">
        <f>'Исходные данные'!B1040</f>
        <v>879.89</v>
      </c>
      <c r="F1038" s="13">
        <f t="shared" si="144"/>
        <v>0.99458561287697256</v>
      </c>
      <c r="G1038" s="13">
        <f t="shared" si="145"/>
        <v>5.5267709952347047E-2</v>
      </c>
      <c r="H1038" s="13">
        <f t="shared" si="146"/>
        <v>1.5921634907818324E-4</v>
      </c>
      <c r="I1038" s="13">
        <f t="shared" si="150"/>
        <v>-5.4290980414194584E-3</v>
      </c>
      <c r="J1038" s="19">
        <f t="shared" si="147"/>
        <v>-8.6440116894232144E-7</v>
      </c>
      <c r="K1038" s="13">
        <f t="shared" si="151"/>
        <v>0.82378254622917402</v>
      </c>
      <c r="L1038" s="13">
        <f t="shared" si="148"/>
        <v>-0.19384868410776565</v>
      </c>
      <c r="M1038" s="13">
        <f t="shared" si="152"/>
        <v>3.7577312330312272E-2</v>
      </c>
      <c r="N1038" s="19">
        <f t="shared" si="149"/>
        <v>5.9829224774029184E-6</v>
      </c>
    </row>
    <row r="1039" spans="1:14" x14ac:dyDescent="0.2">
      <c r="A1039" s="5">
        <v>1037</v>
      </c>
      <c r="B1039" s="2" t="str">
        <f>'Исходные данные'!A1289</f>
        <v>30.01.2012</v>
      </c>
      <c r="C1039" s="2">
        <f>'Исходные данные'!B1289</f>
        <v>878.89</v>
      </c>
      <c r="D1039" s="6" t="str">
        <f>'Исходные данные'!A1041</f>
        <v>28.01.2013</v>
      </c>
      <c r="E1039" s="2">
        <f>'Исходные данные'!B1041</f>
        <v>874.44</v>
      </c>
      <c r="F1039" s="13">
        <f t="shared" si="144"/>
        <v>0.99493679527585943</v>
      </c>
      <c r="G1039" s="13">
        <f t="shared" si="145"/>
        <v>5.5113455227297346E-2</v>
      </c>
      <c r="H1039" s="13">
        <f t="shared" si="146"/>
        <v>1.5877196891168731E-4</v>
      </c>
      <c r="I1039" s="13">
        <f t="shared" si="150"/>
        <v>-5.0760661769929669E-3</v>
      </c>
      <c r="J1039" s="19">
        <f t="shared" si="147"/>
        <v>-8.0593702124719473E-7</v>
      </c>
      <c r="K1039" s="13">
        <f t="shared" si="151"/>
        <v>0.8240734190580189</v>
      </c>
      <c r="L1039" s="13">
        <f t="shared" si="148"/>
        <v>-0.19349565224333912</v>
      </c>
      <c r="M1039" s="13">
        <f t="shared" si="152"/>
        <v>3.7440567437075183E-2</v>
      </c>
      <c r="N1039" s="19">
        <f t="shared" si="149"/>
        <v>5.9445126091552331E-6</v>
      </c>
    </row>
    <row r="1040" spans="1:14" x14ac:dyDescent="0.2">
      <c r="A1040" s="5">
        <v>1038</v>
      </c>
      <c r="B1040" s="2" t="str">
        <f>'Исходные данные'!A1290</f>
        <v>27.01.2012</v>
      </c>
      <c r="C1040" s="2">
        <f>'Исходные данные'!B1290</f>
        <v>887.23</v>
      </c>
      <c r="D1040" s="6" t="str">
        <f>'Исходные данные'!A1042</f>
        <v>25.01.2013</v>
      </c>
      <c r="E1040" s="2">
        <f>'Исходные данные'!B1042</f>
        <v>873.11</v>
      </c>
      <c r="F1040" s="13">
        <f t="shared" si="144"/>
        <v>0.98408529918961263</v>
      </c>
      <c r="G1040" s="13">
        <f t="shared" si="145"/>
        <v>5.4959631034292883E-2</v>
      </c>
      <c r="H1040" s="13">
        <f t="shared" si="146"/>
        <v>1.5832882903071187E-4</v>
      </c>
      <c r="I1040" s="13">
        <f t="shared" si="150"/>
        <v>-1.604269951860688E-2</v>
      </c>
      <c r="J1040" s="19">
        <f t="shared" si="147"/>
        <v>-2.5400218292725923E-6</v>
      </c>
      <c r="K1040" s="13">
        <f t="shared" si="151"/>
        <v>0.81508548180999629</v>
      </c>
      <c r="L1040" s="13">
        <f t="shared" si="148"/>
        <v>-0.20446228558495305</v>
      </c>
      <c r="M1040" s="13">
        <f t="shared" si="152"/>
        <v>4.1804826226622856E-2</v>
      </c>
      <c r="N1040" s="19">
        <f t="shared" si="149"/>
        <v>6.6189091842935898E-6</v>
      </c>
    </row>
    <row r="1041" spans="1:14" x14ac:dyDescent="0.2">
      <c r="A1041" s="5">
        <v>1039</v>
      </c>
      <c r="B1041" s="2" t="str">
        <f>'Исходные данные'!A1291</f>
        <v>26.01.2012</v>
      </c>
      <c r="C1041" s="2">
        <f>'Исходные данные'!B1291</f>
        <v>889.02</v>
      </c>
      <c r="D1041" s="6" t="str">
        <f>'Исходные данные'!A1043</f>
        <v>24.01.2013</v>
      </c>
      <c r="E1041" s="2">
        <f>'Исходные данные'!B1043</f>
        <v>871.08</v>
      </c>
      <c r="F1041" s="13">
        <f t="shared" si="144"/>
        <v>0.97982047647971926</v>
      </c>
      <c r="G1041" s="13">
        <f t="shared" si="145"/>
        <v>5.4806236171698851E-2</v>
      </c>
      <c r="H1041" s="13">
        <f t="shared" si="146"/>
        <v>1.5788692597356279E-4</v>
      </c>
      <c r="I1041" s="13">
        <f t="shared" si="150"/>
        <v>-2.0385911363948565E-2</v>
      </c>
      <c r="J1041" s="19">
        <f t="shared" si="147"/>
        <v>-3.2186688784233595E-6</v>
      </c>
      <c r="K1041" s="13">
        <f t="shared" si="151"/>
        <v>0.81155306945083372</v>
      </c>
      <c r="L1041" s="13">
        <f t="shared" si="148"/>
        <v>-0.20880549743029467</v>
      </c>
      <c r="M1041" s="13">
        <f t="shared" si="152"/>
        <v>4.3599735757112748E-2</v>
      </c>
      <c r="N1041" s="19">
        <f t="shared" si="149"/>
        <v>6.8838282519501585E-6</v>
      </c>
    </row>
    <row r="1042" spans="1:14" x14ac:dyDescent="0.2">
      <c r="A1042" s="5">
        <v>1040</v>
      </c>
      <c r="B1042" s="2" t="str">
        <f>'Исходные данные'!A1292</f>
        <v>25.01.2012</v>
      </c>
      <c r="C1042" s="2">
        <f>'Исходные данные'!B1292</f>
        <v>878.52</v>
      </c>
      <c r="D1042" s="6" t="str">
        <f>'Исходные данные'!A1044</f>
        <v>23.01.2013</v>
      </c>
      <c r="E1042" s="2">
        <f>'Исходные данные'!B1044</f>
        <v>871.68</v>
      </c>
      <c r="F1042" s="13">
        <f t="shared" si="144"/>
        <v>0.99221417839093018</v>
      </c>
      <c r="G1042" s="13">
        <f t="shared" si="145"/>
        <v>5.465326944123429E-2</v>
      </c>
      <c r="H1042" s="13">
        <f t="shared" si="146"/>
        <v>1.5744625628820775E-4</v>
      </c>
      <c r="I1042" s="13">
        <f t="shared" si="150"/>
        <v>-7.8162893655134777E-3</v>
      </c>
      <c r="J1042" s="19">
        <f t="shared" si="147"/>
        <v>-1.2306454986654278E-6</v>
      </c>
      <c r="K1042" s="13">
        <f t="shared" si="151"/>
        <v>0.82181836505277761</v>
      </c>
      <c r="L1042" s="13">
        <f t="shared" si="148"/>
        <v>-0.19623587543185964</v>
      </c>
      <c r="M1042" s="13">
        <f t="shared" si="152"/>
        <v>3.8508518806508289E-2</v>
      </c>
      <c r="N1042" s="19">
        <f t="shared" si="149"/>
        <v>6.0630221212887716E-6</v>
      </c>
    </row>
    <row r="1043" spans="1:14" x14ac:dyDescent="0.2">
      <c r="A1043" s="5">
        <v>1041</v>
      </c>
      <c r="B1043" s="2" t="str">
        <f>'Исходные данные'!A1293</f>
        <v>24.01.2012</v>
      </c>
      <c r="C1043" s="2">
        <f>'Исходные данные'!B1293</f>
        <v>872.85</v>
      </c>
      <c r="D1043" s="6" t="str">
        <f>'Исходные данные'!A1045</f>
        <v>22.01.2013</v>
      </c>
      <c r="E1043" s="2">
        <f>'Исходные данные'!B1045</f>
        <v>867.51</v>
      </c>
      <c r="F1043" s="13">
        <f t="shared" si="144"/>
        <v>0.99388211032823504</v>
      </c>
      <c r="G1043" s="13">
        <f t="shared" si="145"/>
        <v>5.4500729647962737E-2</v>
      </c>
      <c r="H1043" s="13">
        <f t="shared" si="146"/>
        <v>1.5700681653224937E-4</v>
      </c>
      <c r="I1043" s="13">
        <f t="shared" si="150"/>
        <v>-6.1366806386925149E-3</v>
      </c>
      <c r="J1043" s="19">
        <f t="shared" si="147"/>
        <v>-9.6350069115620265E-7</v>
      </c>
      <c r="K1043" s="13">
        <f t="shared" si="151"/>
        <v>0.82319985820978747</v>
      </c>
      <c r="L1043" s="13">
        <f t="shared" si="148"/>
        <v>-0.19455626670503862</v>
      </c>
      <c r="M1043" s="13">
        <f t="shared" si="152"/>
        <v>3.7852140914202075E-2</v>
      </c>
      <c r="N1043" s="19">
        <f t="shared" si="149"/>
        <v>5.9430441438689756E-6</v>
      </c>
    </row>
    <row r="1044" spans="1:14" x14ac:dyDescent="0.2">
      <c r="A1044" s="5">
        <v>1042</v>
      </c>
      <c r="B1044" s="2" t="str">
        <f>'Исходные данные'!A1294</f>
        <v>23.01.2012</v>
      </c>
      <c r="C1044" s="2">
        <f>'Исходные данные'!B1294</f>
        <v>870.69</v>
      </c>
      <c r="D1044" s="6" t="str">
        <f>'Исходные данные'!A1046</f>
        <v>21.01.2013</v>
      </c>
      <c r="E1044" s="2">
        <f>'Исходные данные'!B1046</f>
        <v>875.42</v>
      </c>
      <c r="F1044" s="13">
        <f t="shared" si="144"/>
        <v>1.0054324730960502</v>
      </c>
      <c r="G1044" s="13">
        <f t="shared" si="145"/>
        <v>5.4348615600282764E-2</v>
      </c>
      <c r="H1044" s="13">
        <f t="shared" si="146"/>
        <v>1.5656860327289791E-4</v>
      </c>
      <c r="I1044" s="13">
        <f t="shared" si="150"/>
        <v>5.4177704379077271E-3</v>
      </c>
      <c r="J1044" s="19">
        <f t="shared" si="147"/>
        <v>8.4825275031640938E-7</v>
      </c>
      <c r="K1044" s="13">
        <f t="shared" si="151"/>
        <v>0.83276664374091736</v>
      </c>
      <c r="L1044" s="13">
        <f t="shared" si="148"/>
        <v>-0.18300181562843848</v>
      </c>
      <c r="M1044" s="13">
        <f t="shared" si="152"/>
        <v>3.348966452330495E-2</v>
      </c>
      <c r="N1044" s="19">
        <f t="shared" si="149"/>
        <v>5.2434299984917766E-6</v>
      </c>
    </row>
    <row r="1045" spans="1:14" x14ac:dyDescent="0.2">
      <c r="A1045" s="5">
        <v>1043</v>
      </c>
      <c r="B1045" s="2" t="str">
        <f>'Исходные данные'!A1295</f>
        <v>20.01.2012</v>
      </c>
      <c r="C1045" s="2">
        <f>'Исходные данные'!B1295</f>
        <v>874.91</v>
      </c>
      <c r="D1045" s="6" t="str">
        <f>'Исходные данные'!A1047</f>
        <v>18.01.2013</v>
      </c>
      <c r="E1045" s="2">
        <f>'Исходные данные'!B1047</f>
        <v>875.14</v>
      </c>
      <c r="F1045" s="13">
        <f t="shared" si="144"/>
        <v>1.0002628841823731</v>
      </c>
      <c r="G1045" s="13">
        <f t="shared" si="145"/>
        <v>5.4196926109918796E-2</v>
      </c>
      <c r="H1045" s="13">
        <f t="shared" si="146"/>
        <v>1.5613161308694474E-4</v>
      </c>
      <c r="I1045" s="13">
        <f t="shared" si="150"/>
        <v>2.6284963438102336E-4</v>
      </c>
      <c r="J1045" s="19">
        <f t="shared" si="147"/>
        <v>4.1039137415222825E-8</v>
      </c>
      <c r="K1045" s="13">
        <f t="shared" si="151"/>
        <v>0.82848484329746597</v>
      </c>
      <c r="L1045" s="13">
        <f t="shared" si="148"/>
        <v>-0.18815673643196509</v>
      </c>
      <c r="M1045" s="13">
        <f t="shared" si="152"/>
        <v>3.5402957464727935E-2</v>
      </c>
      <c r="N1045" s="19">
        <f t="shared" si="149"/>
        <v>5.5275208570164644E-6</v>
      </c>
    </row>
    <row r="1046" spans="1:14" x14ac:dyDescent="0.2">
      <c r="A1046" s="5">
        <v>1044</v>
      </c>
      <c r="B1046" s="2" t="str">
        <f>'Исходные данные'!A1296</f>
        <v>19.01.2012</v>
      </c>
      <c r="C1046" s="2">
        <f>'Исходные данные'!B1296</f>
        <v>877.43</v>
      </c>
      <c r="D1046" s="6" t="str">
        <f>'Исходные данные'!A1048</f>
        <v>17.01.2013</v>
      </c>
      <c r="E1046" s="2">
        <f>'Исходные данные'!B1048</f>
        <v>867.08</v>
      </c>
      <c r="F1046" s="13">
        <f t="shared" si="144"/>
        <v>0.98820418722861092</v>
      </c>
      <c r="G1046" s="13">
        <f t="shared" si="145"/>
        <v>5.4045659991911875E-2</v>
      </c>
      <c r="H1046" s="13">
        <f t="shared" si="146"/>
        <v>1.5569584256073591E-4</v>
      </c>
      <c r="I1046" s="13">
        <f t="shared" si="150"/>
        <v>-1.1865935351564296E-2</v>
      </c>
      <c r="J1046" s="19">
        <f t="shared" si="147"/>
        <v>-1.8474768023330252E-6</v>
      </c>
      <c r="K1046" s="13">
        <f t="shared" si="151"/>
        <v>0.81849702128178092</v>
      </c>
      <c r="L1046" s="13">
        <f t="shared" si="148"/>
        <v>-0.20028552141791048</v>
      </c>
      <c r="M1046" s="13">
        <f t="shared" si="152"/>
        <v>4.0114290089644233E-2</v>
      </c>
      <c r="N1046" s="19">
        <f t="shared" si="149"/>
        <v>6.245628194232937E-6</v>
      </c>
    </row>
    <row r="1047" spans="1:14" x14ac:dyDescent="0.2">
      <c r="A1047" s="5">
        <v>1045</v>
      </c>
      <c r="B1047" s="2" t="str">
        <f>'Исходные данные'!A1297</f>
        <v>18.01.2012</v>
      </c>
      <c r="C1047" s="2">
        <f>'Исходные данные'!B1297</f>
        <v>867.23</v>
      </c>
      <c r="D1047" s="6" t="str">
        <f>'Исходные данные'!A1049</f>
        <v>16.01.2013</v>
      </c>
      <c r="E1047" s="2">
        <f>'Исходные данные'!B1049</f>
        <v>861.99</v>
      </c>
      <c r="F1047" s="13">
        <f t="shared" si="144"/>
        <v>0.99395777360100546</v>
      </c>
      <c r="G1047" s="13">
        <f t="shared" si="145"/>
        <v>5.3894816064610232E-2</v>
      </c>
      <c r="H1047" s="13">
        <f t="shared" si="146"/>
        <v>1.5526128829014481E-4</v>
      </c>
      <c r="I1047" s="13">
        <f t="shared" si="150"/>
        <v>-6.0605545146332649E-3</v>
      </c>
      <c r="J1047" s="19">
        <f t="shared" si="147"/>
        <v>-9.40969501694614E-7</v>
      </c>
      <c r="K1047" s="13">
        <f t="shared" si="151"/>
        <v>0.82326252760967811</v>
      </c>
      <c r="L1047" s="13">
        <f t="shared" si="148"/>
        <v>-0.19448014058097937</v>
      </c>
      <c r="M1047" s="13">
        <f t="shared" si="152"/>
        <v>3.7822525080397455E-2</v>
      </c>
      <c r="N1047" s="19">
        <f t="shared" si="149"/>
        <v>5.872373970368822E-6</v>
      </c>
    </row>
    <row r="1048" spans="1:14" x14ac:dyDescent="0.2">
      <c r="A1048" s="5">
        <v>1046</v>
      </c>
      <c r="B1048" s="2" t="str">
        <f>'Исходные данные'!A1298</f>
        <v>17.01.2012</v>
      </c>
      <c r="C1048" s="2">
        <f>'Исходные данные'!B1298</f>
        <v>863.65</v>
      </c>
      <c r="D1048" s="6" t="str">
        <f>'Исходные данные'!A1050</f>
        <v>15.01.2013</v>
      </c>
      <c r="E1048" s="2">
        <f>'Исходные данные'!B1050</f>
        <v>864.31</v>
      </c>
      <c r="F1048" s="13">
        <f t="shared" si="144"/>
        <v>1.0007641984600242</v>
      </c>
      <c r="G1048" s="13">
        <f t="shared" si="145"/>
        <v>5.3744393149660098E-2</v>
      </c>
      <c r="H1048" s="13">
        <f t="shared" si="146"/>
        <v>1.5482794688054583E-4</v>
      </c>
      <c r="I1048" s="13">
        <f t="shared" si="150"/>
        <v>7.6390660905960089E-4</v>
      </c>
      <c r="J1048" s="19">
        <f t="shared" si="147"/>
        <v>1.1827409188917778E-7</v>
      </c>
      <c r="K1048" s="13">
        <f t="shared" si="151"/>
        <v>0.82890006542289951</v>
      </c>
      <c r="L1048" s="13">
        <f t="shared" si="148"/>
        <v>-0.18765567945728659</v>
      </c>
      <c r="M1048" s="13">
        <f t="shared" si="152"/>
        <v>3.521465403257585E-2</v>
      </c>
      <c r="N1048" s="19">
        <f t="shared" si="149"/>
        <v>5.4522125839724528E-6</v>
      </c>
    </row>
    <row r="1049" spans="1:14" x14ac:dyDescent="0.2">
      <c r="A1049" s="5">
        <v>1047</v>
      </c>
      <c r="B1049" s="2" t="str">
        <f>'Исходные данные'!A1299</f>
        <v>16.01.2012</v>
      </c>
      <c r="C1049" s="2">
        <f>'Исходные данные'!B1299</f>
        <v>848.65</v>
      </c>
      <c r="D1049" s="6" t="str">
        <f>'Исходные данные'!A1051</f>
        <v>14.01.2013</v>
      </c>
      <c r="E1049" s="2">
        <f>'Исходные данные'!B1051</f>
        <v>865.71</v>
      </c>
      <c r="F1049" s="13">
        <f t="shared" si="144"/>
        <v>1.0201025157603254</v>
      </c>
      <c r="G1049" s="13">
        <f t="shared" si="145"/>
        <v>5.359439007199663E-2</v>
      </c>
      <c r="H1049" s="13">
        <f t="shared" si="146"/>
        <v>1.543958149467881E-4</v>
      </c>
      <c r="I1049" s="13">
        <f t="shared" si="150"/>
        <v>1.9903127893203369E-2</v>
      </c>
      <c r="J1049" s="19">
        <f t="shared" si="147"/>
        <v>3.0729596510612836E-6</v>
      </c>
      <c r="K1049" s="13">
        <f t="shared" si="151"/>
        <v>0.84491735750834251</v>
      </c>
      <c r="L1049" s="13">
        <f t="shared" si="148"/>
        <v>-0.16851645817314284</v>
      </c>
      <c r="M1049" s="13">
        <f t="shared" si="152"/>
        <v>2.8397796675220563E-2</v>
      </c>
      <c r="N1049" s="19">
        <f t="shared" si="149"/>
        <v>4.3845009603638686E-6</v>
      </c>
    </row>
    <row r="1050" spans="1:14" x14ac:dyDescent="0.2">
      <c r="A1050" s="5">
        <v>1048</v>
      </c>
      <c r="B1050" s="2" t="str">
        <f>'Исходные данные'!A1300</f>
        <v>13.01.2012</v>
      </c>
      <c r="C1050" s="2">
        <f>'Исходные данные'!B1300</f>
        <v>852.56</v>
      </c>
      <c r="D1050" s="6" t="str">
        <f>'Исходные данные'!A1052</f>
        <v>11.01.2013</v>
      </c>
      <c r="E1050" s="2">
        <f>'Исходные данные'!B1052</f>
        <v>858.66</v>
      </c>
      <c r="F1050" s="13">
        <f t="shared" si="144"/>
        <v>1.0071549216477433</v>
      </c>
      <c r="G1050" s="13">
        <f t="shared" si="145"/>
        <v>5.3444805659834622E-2</v>
      </c>
      <c r="H1050" s="13">
        <f t="shared" si="146"/>
        <v>1.5396488911316886E-4</v>
      </c>
      <c r="I1050" s="13">
        <f t="shared" si="150"/>
        <v>7.1294466381387946E-3</v>
      </c>
      <c r="J1050" s="19">
        <f t="shared" si="147"/>
        <v>1.0976844610792941E-6</v>
      </c>
      <c r="K1050" s="13">
        <f t="shared" si="151"/>
        <v>0.8341932912162997</v>
      </c>
      <c r="L1050" s="13">
        <f t="shared" si="148"/>
        <v>-0.18129013942820738</v>
      </c>
      <c r="M1050" s="13">
        <f t="shared" si="152"/>
        <v>3.2866114653898833E-2</v>
      </c>
      <c r="N1050" s="19">
        <f t="shared" si="149"/>
        <v>5.060227698268228E-6</v>
      </c>
    </row>
    <row r="1051" spans="1:14" x14ac:dyDescent="0.2">
      <c r="A1051" s="5">
        <v>1049</v>
      </c>
      <c r="B1051" s="2" t="str">
        <f>'Исходные данные'!A1301</f>
        <v>12.01.2012</v>
      </c>
      <c r="C1051" s="2">
        <f>'Исходные данные'!B1301</f>
        <v>852.57</v>
      </c>
      <c r="D1051" s="6" t="str">
        <f>'Исходные данные'!A1053</f>
        <v>10.01.2013</v>
      </c>
      <c r="E1051" s="2">
        <f>'Исходные данные'!B1053</f>
        <v>860.48</v>
      </c>
      <c r="F1051" s="13">
        <f t="shared" si="144"/>
        <v>1.0092778305593675</v>
      </c>
      <c r="G1051" s="13">
        <f t="shared" si="145"/>
        <v>5.3295638744659389E-2</v>
      </c>
      <c r="H1051" s="13">
        <f t="shared" si="146"/>
        <v>1.5353516601340712E-4</v>
      </c>
      <c r="I1051" s="13">
        <f t="shared" si="150"/>
        <v>9.2350558568372824E-3</v>
      </c>
      <c r="J1051" s="19">
        <f t="shared" si="147"/>
        <v>1.4179058341226E-6</v>
      </c>
      <c r="K1051" s="13">
        <f t="shared" si="151"/>
        <v>0.83595162683466007</v>
      </c>
      <c r="L1051" s="13">
        <f t="shared" si="148"/>
        <v>-0.17918453020950886</v>
      </c>
      <c r="M1051" s="13">
        <f t="shared" si="152"/>
        <v>3.2107095866402355E-2</v>
      </c>
      <c r="N1051" s="19">
        <f t="shared" si="149"/>
        <v>4.929568294056463E-6</v>
      </c>
    </row>
    <row r="1052" spans="1:14" x14ac:dyDescent="0.2">
      <c r="A1052" s="5">
        <v>1050</v>
      </c>
      <c r="B1052" s="2" t="str">
        <f>'Исходные данные'!A1302</f>
        <v>11.01.2012</v>
      </c>
      <c r="C1052" s="2">
        <f>'Исходные данные'!B1302</f>
        <v>849.2</v>
      </c>
      <c r="D1052" s="6" t="str">
        <f>'Исходные данные'!A1054</f>
        <v>09.01.2013</v>
      </c>
      <c r="E1052" s="2">
        <f>'Исходные данные'!B1054</f>
        <v>858.61</v>
      </c>
      <c r="F1052" s="13">
        <f t="shared" si="144"/>
        <v>1.0110810174281677</v>
      </c>
      <c r="G1052" s="13">
        <f t="shared" si="145"/>
        <v>5.3146888161217563E-2</v>
      </c>
      <c r="H1052" s="13">
        <f t="shared" si="146"/>
        <v>1.5310664229061714E-4</v>
      </c>
      <c r="I1052" s="13">
        <f t="shared" si="150"/>
        <v>1.1020072760527752E-2</v>
      </c>
      <c r="J1052" s="19">
        <f t="shared" si="147"/>
        <v>1.6872463381626965E-6</v>
      </c>
      <c r="K1052" s="13">
        <f t="shared" si="151"/>
        <v>0.83744514720221341</v>
      </c>
      <c r="L1052" s="13">
        <f t="shared" si="148"/>
        <v>-0.17739951330581835</v>
      </c>
      <c r="M1052" s="13">
        <f t="shared" si="152"/>
        <v>3.1470587321141184E-2</v>
      </c>
      <c r="N1052" s="19">
        <f t="shared" si="149"/>
        <v>4.8183559556535942E-6</v>
      </c>
    </row>
    <row r="1053" spans="1:14" x14ac:dyDescent="0.2">
      <c r="A1053" s="5">
        <v>1051</v>
      </c>
      <c r="B1053" s="2" t="str">
        <f>'Исходные данные'!A1303</f>
        <v>10.01.2012</v>
      </c>
      <c r="C1053" s="2">
        <f>'Исходные данные'!B1303</f>
        <v>848.37</v>
      </c>
      <c r="D1053" s="6" t="str">
        <f>'Исходные данные'!A1055</f>
        <v>29.12.2012</v>
      </c>
      <c r="E1053" s="2">
        <f>'Исходные данные'!B1055</f>
        <v>839.14</v>
      </c>
      <c r="F1053" s="13">
        <f t="shared" si="144"/>
        <v>0.98912031307094783</v>
      </c>
      <c r="G1053" s="13">
        <f t="shared" si="145"/>
        <v>5.2998552747508088E-2</v>
      </c>
      <c r="H1053" s="13">
        <f t="shared" si="146"/>
        <v>1.5267931459728249E-4</v>
      </c>
      <c r="I1053" s="13">
        <f t="shared" si="150"/>
        <v>-1.0939303523808681E-2</v>
      </c>
      <c r="J1053" s="19">
        <f t="shared" si="147"/>
        <v>-1.6702053641867465E-6</v>
      </c>
      <c r="K1053" s="13">
        <f t="shared" si="151"/>
        <v>0.81925581818100779</v>
      </c>
      <c r="L1053" s="13">
        <f t="shared" si="148"/>
        <v>-0.1993588895901548</v>
      </c>
      <c r="M1053" s="13">
        <f t="shared" si="152"/>
        <v>3.9743966858619487E-2</v>
      </c>
      <c r="N1053" s="19">
        <f t="shared" si="149"/>
        <v>6.068081619351134E-6</v>
      </c>
    </row>
    <row r="1054" spans="1:14" x14ac:dyDescent="0.2">
      <c r="A1054" s="5">
        <v>1052</v>
      </c>
      <c r="B1054" s="2" t="str">
        <f>'Исходные данные'!A1304</f>
        <v>30.12.2011</v>
      </c>
      <c r="C1054" s="2">
        <f>'Исходные данные'!B1304</f>
        <v>803.06</v>
      </c>
      <c r="D1054" s="6" t="str">
        <f>'Исходные данные'!A1056</f>
        <v>28.12.2012</v>
      </c>
      <c r="E1054" s="2">
        <f>'Исходные данные'!B1056</f>
        <v>839.16</v>
      </c>
      <c r="F1054" s="13">
        <f t="shared" si="144"/>
        <v>1.044953054566284</v>
      </c>
      <c r="G1054" s="13">
        <f t="shared" si="145"/>
        <v>5.285063134477315E-2</v>
      </c>
      <c r="H1054" s="13">
        <f t="shared" si="146"/>
        <v>1.5225317959523E-4</v>
      </c>
      <c r="I1054" s="13">
        <f t="shared" si="150"/>
        <v>4.397196054765215E-2</v>
      </c>
      <c r="J1054" s="19">
        <f t="shared" si="147"/>
        <v>6.694870806416051E-6</v>
      </c>
      <c r="K1054" s="13">
        <f t="shared" si="151"/>
        <v>0.86550024134226722</v>
      </c>
      <c r="L1054" s="13">
        <f t="shared" si="148"/>
        <v>-0.14444762551869395</v>
      </c>
      <c r="M1054" s="13">
        <f t="shared" si="152"/>
        <v>2.0865116517988811E-2</v>
      </c>
      <c r="N1054" s="19">
        <f t="shared" si="149"/>
        <v>3.1767803324887503E-6</v>
      </c>
    </row>
    <row r="1055" spans="1:14" x14ac:dyDescent="0.2">
      <c r="A1055" s="5">
        <v>1053</v>
      </c>
      <c r="B1055" s="2" t="str">
        <f>'Исходные данные'!A1305</f>
        <v>29.12.2011</v>
      </c>
      <c r="C1055" s="2">
        <f>'Исходные данные'!B1305</f>
        <v>789.76</v>
      </c>
      <c r="D1055" s="6" t="str">
        <f>'Исходные данные'!A1057</f>
        <v>27.12.2012</v>
      </c>
      <c r="E1055" s="2">
        <f>'Исходные данные'!B1057</f>
        <v>838.95</v>
      </c>
      <c r="F1055" s="13">
        <f t="shared" si="144"/>
        <v>1.0622847447325769</v>
      </c>
      <c r="G1055" s="13">
        <f t="shared" si="145"/>
        <v>5.2703122797489059E-2</v>
      </c>
      <c r="H1055" s="13">
        <f t="shared" si="146"/>
        <v>1.5182823395560335E-4</v>
      </c>
      <c r="I1055" s="13">
        <f t="shared" si="150"/>
        <v>6.0422008098793022E-2</v>
      </c>
      <c r="J1055" s="19">
        <f t="shared" si="147"/>
        <v>9.1737667816909068E-6</v>
      </c>
      <c r="K1055" s="13">
        <f t="shared" si="151"/>
        <v>0.87985551018065733</v>
      </c>
      <c r="L1055" s="13">
        <f t="shared" si="148"/>
        <v>-0.12799757796755312</v>
      </c>
      <c r="M1055" s="13">
        <f t="shared" si="152"/>
        <v>1.6383379965559813E-2</v>
      </c>
      <c r="N1055" s="19">
        <f t="shared" si="149"/>
        <v>2.4874596463945601E-6</v>
      </c>
    </row>
    <row r="1056" spans="1:14" x14ac:dyDescent="0.2">
      <c r="A1056" s="5">
        <v>1054</v>
      </c>
      <c r="B1056" s="2" t="str">
        <f>'Исходные данные'!A1306</f>
        <v>28.12.2011</v>
      </c>
      <c r="C1056" s="2">
        <f>'Исходные данные'!B1306</f>
        <v>799.55</v>
      </c>
      <c r="D1056" s="6" t="str">
        <f>'Исходные данные'!A1058</f>
        <v>26.12.2012</v>
      </c>
      <c r="E1056" s="2">
        <f>'Исходные данные'!B1058</f>
        <v>832.87</v>
      </c>
      <c r="F1056" s="13">
        <f t="shared" si="144"/>
        <v>1.0416734413107374</v>
      </c>
      <c r="G1056" s="13">
        <f t="shared" si="145"/>
        <v>5.2556025953357163E-2</v>
      </c>
      <c r="H1056" s="13">
        <f t="shared" si="146"/>
        <v>1.5140447435883707E-4</v>
      </c>
      <c r="I1056" s="13">
        <f t="shared" si="150"/>
        <v>4.0828498157414302E-2</v>
      </c>
      <c r="J1056" s="19">
        <f t="shared" si="147"/>
        <v>6.1816173023840605E-6</v>
      </c>
      <c r="K1056" s="13">
        <f t="shared" si="151"/>
        <v>0.86278384556565213</v>
      </c>
      <c r="L1056" s="13">
        <f t="shared" si="148"/>
        <v>-0.1475910879089318</v>
      </c>
      <c r="M1056" s="13">
        <f t="shared" si="152"/>
        <v>2.1783129230142001E-2</v>
      </c>
      <c r="N1056" s="19">
        <f t="shared" si="149"/>
        <v>3.2980632309802687E-6</v>
      </c>
    </row>
    <row r="1057" spans="1:14" x14ac:dyDescent="0.2">
      <c r="A1057" s="5">
        <v>1055</v>
      </c>
      <c r="B1057" s="2" t="str">
        <f>'Исходные данные'!A1307</f>
        <v>27.12.2011</v>
      </c>
      <c r="C1057" s="2">
        <f>'Исходные данные'!B1307</f>
        <v>805.16</v>
      </c>
      <c r="D1057" s="6" t="str">
        <f>'Исходные данные'!A1059</f>
        <v>25.12.2012</v>
      </c>
      <c r="E1057" s="2">
        <f>'Исходные данные'!B1059</f>
        <v>832.1</v>
      </c>
      <c r="F1057" s="13">
        <f t="shared" si="144"/>
        <v>1.0334591882358786</v>
      </c>
      <c r="G1057" s="13">
        <f t="shared" si="145"/>
        <v>5.2409339663295029E-2</v>
      </c>
      <c r="H1057" s="13">
        <f t="shared" si="146"/>
        <v>1.5098189749463092E-4</v>
      </c>
      <c r="I1057" s="13">
        <f t="shared" si="150"/>
        <v>3.2911610473553142E-2</v>
      </c>
      <c r="J1057" s="19">
        <f t="shared" si="147"/>
        <v>4.9690573989012221E-6</v>
      </c>
      <c r="K1057" s="13">
        <f t="shared" si="151"/>
        <v>0.85598024995179212</v>
      </c>
      <c r="L1057" s="13">
        <f t="shared" si="148"/>
        <v>-0.15550797559279303</v>
      </c>
      <c r="M1057" s="13">
        <f t="shared" si="152"/>
        <v>2.4182730472968678E-2</v>
      </c>
      <c r="N1057" s="19">
        <f t="shared" si="149"/>
        <v>3.6511545334100444E-6</v>
      </c>
    </row>
    <row r="1058" spans="1:14" x14ac:dyDescent="0.2">
      <c r="A1058" s="5">
        <v>1056</v>
      </c>
      <c r="B1058" s="2" t="str">
        <f>'Исходные данные'!A1308</f>
        <v>26.12.2011</v>
      </c>
      <c r="C1058" s="2">
        <f>'Исходные данные'!B1308</f>
        <v>808.76</v>
      </c>
      <c r="D1058" s="6" t="str">
        <f>'Исходные данные'!A1060</f>
        <v>24.12.2012</v>
      </c>
      <c r="E1058" s="2">
        <f>'Исходные данные'!B1060</f>
        <v>834.29</v>
      </c>
      <c r="F1058" s="13">
        <f t="shared" si="144"/>
        <v>1.0315668430684011</v>
      </c>
      <c r="G1058" s="13">
        <f t="shared" si="145"/>
        <v>5.2263062781427352E-2</v>
      </c>
      <c r="H1058" s="13">
        <f t="shared" si="146"/>
        <v>1.5056050006192397E-4</v>
      </c>
      <c r="I1058" s="13">
        <f t="shared" si="150"/>
        <v>3.1078853240966531E-2</v>
      </c>
      <c r="J1058" s="19">
        <f t="shared" si="147"/>
        <v>4.679247685311067E-6</v>
      </c>
      <c r="K1058" s="13">
        <f t="shared" si="151"/>
        <v>0.85441288269830873</v>
      </c>
      <c r="L1058" s="13">
        <f t="shared" si="148"/>
        <v>-0.15734073282537961</v>
      </c>
      <c r="M1058" s="13">
        <f t="shared" si="152"/>
        <v>2.4756106206027452E-2</v>
      </c>
      <c r="N1058" s="19">
        <f t="shared" si="149"/>
        <v>3.7272917299655924E-6</v>
      </c>
    </row>
    <row r="1059" spans="1:14" x14ac:dyDescent="0.2">
      <c r="A1059" s="5">
        <v>1057</v>
      </c>
      <c r="B1059" s="2" t="str">
        <f>'Исходные данные'!A1309</f>
        <v>23.12.2011</v>
      </c>
      <c r="C1059" s="2">
        <f>'Исходные данные'!B1309</f>
        <v>807.45</v>
      </c>
      <c r="D1059" s="6" t="str">
        <f>'Исходные данные'!A1061</f>
        <v>21.12.2012</v>
      </c>
      <c r="E1059" s="2">
        <f>'Исходные данные'!B1061</f>
        <v>840.21</v>
      </c>
      <c r="F1059" s="13">
        <f t="shared" si="144"/>
        <v>1.0405721716514955</v>
      </c>
      <c r="G1059" s="13">
        <f t="shared" si="145"/>
        <v>5.2117194165076951E-2</v>
      </c>
      <c r="H1059" s="13">
        <f t="shared" si="146"/>
        <v>1.5014027876886836E-4</v>
      </c>
      <c r="I1059" s="13">
        <f t="shared" si="150"/>
        <v>3.9770726917490742E-2</v>
      </c>
      <c r="J1059" s="19">
        <f t="shared" si="147"/>
        <v>5.971188026232597E-6</v>
      </c>
      <c r="K1059" s="13">
        <f t="shared" si="151"/>
        <v>0.86187170013319303</v>
      </c>
      <c r="L1059" s="13">
        <f t="shared" si="148"/>
        <v>-0.14864885914885545</v>
      </c>
      <c r="M1059" s="13">
        <f t="shared" si="152"/>
        <v>2.2096483326256234E-2</v>
      </c>
      <c r="N1059" s="19">
        <f t="shared" si="149"/>
        <v>3.3175721664157626E-6</v>
      </c>
    </row>
    <row r="1060" spans="1:14" x14ac:dyDescent="0.2">
      <c r="A1060" s="5">
        <v>1058</v>
      </c>
      <c r="B1060" s="2" t="str">
        <f>'Исходные данные'!A1310</f>
        <v>22.12.2011</v>
      </c>
      <c r="C1060" s="2">
        <f>'Исходные данные'!B1310</f>
        <v>810.12</v>
      </c>
      <c r="D1060" s="6" t="str">
        <f>'Исходные данные'!A1062</f>
        <v>20.12.2012</v>
      </c>
      <c r="E1060" s="2">
        <f>'Исходные данные'!B1062</f>
        <v>842.45</v>
      </c>
      <c r="F1060" s="13">
        <f t="shared" si="144"/>
        <v>1.0399076679998025</v>
      </c>
      <c r="G1060" s="13">
        <f t="shared" si="145"/>
        <v>5.1971732674755959E-2</v>
      </c>
      <c r="H1060" s="13">
        <f t="shared" si="146"/>
        <v>1.4972123033280419E-4</v>
      </c>
      <c r="I1060" s="13">
        <f t="shared" si="150"/>
        <v>3.9131928442614837E-2</v>
      </c>
      <c r="J1060" s="19">
        <f t="shared" si="147"/>
        <v>5.8588804717235473E-6</v>
      </c>
      <c r="K1060" s="13">
        <f t="shared" si="151"/>
        <v>0.86132131361735875</v>
      </c>
      <c r="L1060" s="13">
        <f t="shared" si="148"/>
        <v>-0.14928765762373136</v>
      </c>
      <c r="M1060" s="13">
        <f t="shared" si="152"/>
        <v>2.2286804718780404E-2</v>
      </c>
      <c r="N1060" s="19">
        <f t="shared" si="149"/>
        <v>3.3368078226827481E-6</v>
      </c>
    </row>
    <row r="1061" spans="1:14" x14ac:dyDescent="0.2">
      <c r="A1061" s="5">
        <v>1059</v>
      </c>
      <c r="B1061" s="2" t="str">
        <f>'Исходные данные'!A1311</f>
        <v>21.12.2011</v>
      </c>
      <c r="C1061" s="2">
        <f>'Исходные данные'!B1311</f>
        <v>817.39</v>
      </c>
      <c r="D1061" s="6" t="str">
        <f>'Исходные данные'!A1063</f>
        <v>19.12.2012</v>
      </c>
      <c r="E1061" s="2">
        <f>'Исходные данные'!B1063</f>
        <v>843.13</v>
      </c>
      <c r="F1061" s="13">
        <f t="shared" si="144"/>
        <v>1.0314904757826742</v>
      </c>
      <c r="G1061" s="13">
        <f t="shared" si="145"/>
        <v>5.1826677174156906E-2</v>
      </c>
      <c r="H1061" s="13">
        <f t="shared" si="146"/>
        <v>1.4930335148023363E-4</v>
      </c>
      <c r="I1061" s="13">
        <f t="shared" si="150"/>
        <v>3.1004820120253903E-2</v>
      </c>
      <c r="J1061" s="19">
        <f t="shared" si="147"/>
        <v>4.6291235559956884E-6</v>
      </c>
      <c r="K1061" s="13">
        <f t="shared" si="151"/>
        <v>0.85434963018764476</v>
      </c>
      <c r="L1061" s="13">
        <f t="shared" si="148"/>
        <v>-0.15741476594609224</v>
      </c>
      <c r="M1061" s="13">
        <f t="shared" si="152"/>
        <v>2.4779408537862969E-2</v>
      </c>
      <c r="N1061" s="19">
        <f t="shared" si="149"/>
        <v>3.6996487424008572E-6</v>
      </c>
    </row>
    <row r="1062" spans="1:14" x14ac:dyDescent="0.2">
      <c r="A1062" s="5">
        <v>1060</v>
      </c>
      <c r="B1062" s="2" t="str">
        <f>'Исходные данные'!A1312</f>
        <v>20.12.2011</v>
      </c>
      <c r="C1062" s="2">
        <f>'Исходные данные'!B1312</f>
        <v>812.39</v>
      </c>
      <c r="D1062" s="6" t="str">
        <f>'Исходные данные'!A1064</f>
        <v>18.12.2012</v>
      </c>
      <c r="E1062" s="2">
        <f>'Исходные данные'!B1064</f>
        <v>841.82</v>
      </c>
      <c r="F1062" s="13">
        <f t="shared" si="144"/>
        <v>1.036226442964586</v>
      </c>
      <c r="G1062" s="13">
        <f t="shared" si="145"/>
        <v>5.1682026530143782E-2</v>
      </c>
      <c r="H1062" s="13">
        <f t="shared" si="146"/>
        <v>1.488866389467953E-4</v>
      </c>
      <c r="I1062" s="13">
        <f t="shared" si="150"/>
        <v>3.5585694243552284E-2</v>
      </c>
      <c r="J1062" s="19">
        <f t="shared" si="147"/>
        <v>5.2982344105108206E-6</v>
      </c>
      <c r="K1062" s="13">
        <f t="shared" si="151"/>
        <v>0.85827227601467193</v>
      </c>
      <c r="L1062" s="13">
        <f t="shared" si="148"/>
        <v>-0.15283389182279389</v>
      </c>
      <c r="M1062" s="13">
        <f t="shared" si="152"/>
        <v>2.3358198489701429E-2</v>
      </c>
      <c r="N1062" s="19">
        <f t="shared" si="149"/>
        <v>3.477723664983756E-6</v>
      </c>
    </row>
    <row r="1063" spans="1:14" x14ac:dyDescent="0.2">
      <c r="A1063" s="5">
        <v>1061</v>
      </c>
      <c r="B1063" s="2" t="str">
        <f>'Исходные данные'!A1313</f>
        <v>19.12.2011</v>
      </c>
      <c r="C1063" s="2">
        <f>'Исходные данные'!B1313</f>
        <v>813.79</v>
      </c>
      <c r="D1063" s="6" t="str">
        <f>'Исходные данные'!A1065</f>
        <v>17.12.2012</v>
      </c>
      <c r="E1063" s="2">
        <f>'Исходные данные'!B1065</f>
        <v>831.5</v>
      </c>
      <c r="F1063" s="13">
        <f t="shared" si="144"/>
        <v>1.0217623711276866</v>
      </c>
      <c r="G1063" s="13">
        <f t="shared" si="145"/>
        <v>5.1537779612743147E-2</v>
      </c>
      <c r="H1063" s="13">
        <f t="shared" si="146"/>
        <v>1.4847108947723859E-4</v>
      </c>
      <c r="I1063" s="13">
        <f t="shared" si="150"/>
        <v>2.1528951172348761E-2</v>
      </c>
      <c r="J1063" s="19">
        <f t="shared" si="147"/>
        <v>3.1964268358608934E-6</v>
      </c>
      <c r="K1063" s="13">
        <f t="shared" si="151"/>
        <v>0.84629216110814709</v>
      </c>
      <c r="L1063" s="13">
        <f t="shared" si="148"/>
        <v>-0.16689063489399733</v>
      </c>
      <c r="M1063" s="13">
        <f t="shared" si="152"/>
        <v>2.7852484015321484E-2</v>
      </c>
      <c r="N1063" s="19">
        <f t="shared" si="149"/>
        <v>4.1352886464021532E-6</v>
      </c>
    </row>
    <row r="1064" spans="1:14" x14ac:dyDescent="0.2">
      <c r="A1064" s="5">
        <v>1062</v>
      </c>
      <c r="B1064" s="2" t="str">
        <f>'Исходные данные'!A1314</f>
        <v>16.12.2011</v>
      </c>
      <c r="C1064" s="2">
        <f>'Исходные данные'!B1314</f>
        <v>820.55</v>
      </c>
      <c r="D1064" s="6" t="str">
        <f>'Исходные данные'!A1066</f>
        <v>14.12.2012</v>
      </c>
      <c r="E1064" s="2">
        <f>'Исходные данные'!B1066</f>
        <v>830.97</v>
      </c>
      <c r="F1064" s="13">
        <f t="shared" si="144"/>
        <v>1.0126987995856438</v>
      </c>
      <c r="G1064" s="13">
        <f t="shared" si="145"/>
        <v>5.1393935295135446E-2</v>
      </c>
      <c r="H1064" s="13">
        <f t="shared" si="146"/>
        <v>1.480566998253987E-4</v>
      </c>
      <c r="I1064" s="13">
        <f t="shared" si="150"/>
        <v>1.2618845995119083E-2</v>
      </c>
      <c r="J1064" s="19">
        <f t="shared" si="147"/>
        <v>1.8683046936422807E-6</v>
      </c>
      <c r="K1064" s="13">
        <f t="shared" si="151"/>
        <v>0.83878510294626918</v>
      </c>
      <c r="L1064" s="13">
        <f t="shared" si="148"/>
        <v>-0.17580074007122712</v>
      </c>
      <c r="M1064" s="13">
        <f t="shared" si="152"/>
        <v>3.0905900209591122E-2</v>
      </c>
      <c r="N1064" s="19">
        <f t="shared" si="149"/>
        <v>4.5758255901651597E-6</v>
      </c>
    </row>
    <row r="1065" spans="1:14" x14ac:dyDescent="0.2">
      <c r="A1065" s="5">
        <v>1063</v>
      </c>
      <c r="B1065" s="2" t="str">
        <f>'Исходные данные'!A1315</f>
        <v>15.12.2011</v>
      </c>
      <c r="C1065" s="2">
        <f>'Исходные данные'!B1315</f>
        <v>815.74</v>
      </c>
      <c r="D1065" s="6" t="str">
        <f>'Исходные данные'!A1067</f>
        <v>13.12.2012</v>
      </c>
      <c r="E1065" s="2">
        <f>'Исходные данные'!B1067</f>
        <v>825.29</v>
      </c>
      <c r="F1065" s="13">
        <f t="shared" si="144"/>
        <v>1.0117071615956064</v>
      </c>
      <c r="G1065" s="13">
        <f t="shared" si="145"/>
        <v>5.1250492453646136E-2</v>
      </c>
      <c r="H1065" s="13">
        <f t="shared" si="146"/>
        <v>1.4764346675417105E-4</v>
      </c>
      <c r="I1065" s="13">
        <f t="shared" si="150"/>
        <v>1.1639162978604385E-2</v>
      </c>
      <c r="J1065" s="19">
        <f t="shared" si="147"/>
        <v>1.7184463722779549E-6</v>
      </c>
      <c r="K1065" s="13">
        <f t="shared" si="151"/>
        <v>0.83796376181907595</v>
      </c>
      <c r="L1065" s="13">
        <f t="shared" si="148"/>
        <v>-0.17678042308774172</v>
      </c>
      <c r="M1065" s="13">
        <f t="shared" si="152"/>
        <v>3.1251317987080925E-2</v>
      </c>
      <c r="N1065" s="19">
        <f t="shared" si="149"/>
        <v>4.6140529282496104E-6</v>
      </c>
    </row>
    <row r="1066" spans="1:14" x14ac:dyDescent="0.2">
      <c r="A1066" s="5">
        <v>1064</v>
      </c>
      <c r="B1066" s="2" t="str">
        <f>'Исходные данные'!A1316</f>
        <v>14.12.2011</v>
      </c>
      <c r="C1066" s="2">
        <f>'Исходные данные'!B1316</f>
        <v>819.52</v>
      </c>
      <c r="D1066" s="6" t="str">
        <f>'Исходные данные'!A1068</f>
        <v>12.12.2012</v>
      </c>
      <c r="E1066" s="2">
        <f>'Исходные данные'!B1068</f>
        <v>823.3</v>
      </c>
      <c r="F1066" s="13">
        <f t="shared" si="144"/>
        <v>1.0046124560718468</v>
      </c>
      <c r="G1066" s="13">
        <f t="shared" si="145"/>
        <v>5.110744996773682E-2</v>
      </c>
      <c r="H1066" s="13">
        <f t="shared" si="146"/>
        <v>1.4723138703548564E-4</v>
      </c>
      <c r="I1066" s="13">
        <f t="shared" si="150"/>
        <v>4.6018512932197771E-3</v>
      </c>
      <c r="J1066" s="19">
        <f t="shared" si="147"/>
        <v>6.7753694883179108E-7</v>
      </c>
      <c r="K1066" s="13">
        <f t="shared" si="151"/>
        <v>0.83208745061424871</v>
      </c>
      <c r="L1066" s="13">
        <f t="shared" si="148"/>
        <v>-0.18381773477312641</v>
      </c>
      <c r="M1066" s="13">
        <f t="shared" si="152"/>
        <v>3.3788959617123401E-2</v>
      </c>
      <c r="N1066" s="19">
        <f t="shared" si="149"/>
        <v>4.9747953909150901E-6</v>
      </c>
    </row>
    <row r="1067" spans="1:14" x14ac:dyDescent="0.2">
      <c r="A1067" s="5">
        <v>1065</v>
      </c>
      <c r="B1067" s="2" t="str">
        <f>'Исходные данные'!A1317</f>
        <v>13.12.2011</v>
      </c>
      <c r="C1067" s="2">
        <f>'Исходные данные'!B1317</f>
        <v>816.8</v>
      </c>
      <c r="D1067" s="6" t="str">
        <f>'Исходные данные'!A1069</f>
        <v>11.12.2012</v>
      </c>
      <c r="E1067" s="2">
        <f>'Исходные данные'!B1069</f>
        <v>814.95</v>
      </c>
      <c r="F1067" s="13">
        <f t="shared" si="144"/>
        <v>0.99773506366307552</v>
      </c>
      <c r="G1067" s="13">
        <f t="shared" si="145"/>
        <v>5.0964806719996654E-2</v>
      </c>
      <c r="H1067" s="13">
        <f t="shared" si="146"/>
        <v>1.4682045745028252E-4</v>
      </c>
      <c r="I1067" s="13">
        <f t="shared" si="150"/>
        <v>-2.267505184813928E-3</v>
      </c>
      <c r="J1067" s="19">
        <f t="shared" si="147"/>
        <v>-3.3291614850526833E-7</v>
      </c>
      <c r="K1067" s="13">
        <f t="shared" si="151"/>
        <v>0.82639113271404641</v>
      </c>
      <c r="L1067" s="13">
        <f t="shared" si="148"/>
        <v>-0.1906870912511601</v>
      </c>
      <c r="M1067" s="13">
        <f t="shared" si="152"/>
        <v>3.6361566769828213E-2</v>
      </c>
      <c r="N1067" s="19">
        <f t="shared" si="149"/>
        <v>5.33862186675517E-6</v>
      </c>
    </row>
    <row r="1068" spans="1:14" x14ac:dyDescent="0.2">
      <c r="A1068" s="5">
        <v>1066</v>
      </c>
      <c r="B1068" s="2" t="str">
        <f>'Исходные данные'!A1318</f>
        <v>12.12.2011</v>
      </c>
      <c r="C1068" s="2">
        <f>'Исходные данные'!B1318</f>
        <v>824.23</v>
      </c>
      <c r="D1068" s="6" t="str">
        <f>'Исходные данные'!A1070</f>
        <v>10.12.2012</v>
      </c>
      <c r="E1068" s="2">
        <f>'Исходные данные'!B1070</f>
        <v>812.17</v>
      </c>
      <c r="F1068" s="13">
        <f t="shared" si="144"/>
        <v>0.9853681617994976</v>
      </c>
      <c r="G1068" s="13">
        <f t="shared" si="145"/>
        <v>5.0822561596133485E-2</v>
      </c>
      <c r="H1068" s="13">
        <f t="shared" si="146"/>
        <v>1.4641067478848608E-4</v>
      </c>
      <c r="I1068" s="13">
        <f t="shared" si="150"/>
        <v>-1.4739939319664663E-2</v>
      </c>
      <c r="J1068" s="19">
        <f t="shared" si="147"/>
        <v>-2.1580844621334419E-6</v>
      </c>
      <c r="K1068" s="13">
        <f t="shared" si="151"/>
        <v>0.81614803470996866</v>
      </c>
      <c r="L1068" s="13">
        <f t="shared" si="148"/>
        <v>-0.20315952538601087</v>
      </c>
      <c r="M1068" s="13">
        <f t="shared" si="152"/>
        <v>4.127379275506915E-2</v>
      </c>
      <c r="N1068" s="19">
        <f t="shared" si="149"/>
        <v>6.042923848349802E-6</v>
      </c>
    </row>
    <row r="1069" spans="1:14" x14ac:dyDescent="0.2">
      <c r="A1069" s="5">
        <v>1067</v>
      </c>
      <c r="B1069" s="2" t="str">
        <f>'Исходные данные'!A1319</f>
        <v>09.12.2011</v>
      </c>
      <c r="C1069" s="2">
        <f>'Исходные данные'!B1319</f>
        <v>829.66</v>
      </c>
      <c r="D1069" s="6" t="str">
        <f>'Исходные данные'!A1071</f>
        <v>07.12.2012</v>
      </c>
      <c r="E1069" s="2">
        <f>'Исходные данные'!B1071</f>
        <v>812.41</v>
      </c>
      <c r="F1069" s="13">
        <f t="shared" si="144"/>
        <v>0.9792083504086011</v>
      </c>
      <c r="G1069" s="13">
        <f t="shared" si="145"/>
        <v>5.0680713484965299E-2</v>
      </c>
      <c r="H1069" s="13">
        <f t="shared" si="146"/>
        <v>1.4600203584898039E-4</v>
      </c>
      <c r="I1069" s="13">
        <f t="shared" si="150"/>
        <v>-2.1010839473875199E-2</v>
      </c>
      <c r="J1069" s="19">
        <f t="shared" si="147"/>
        <v>-3.0676253380818991E-6</v>
      </c>
      <c r="K1069" s="13">
        <f t="shared" si="151"/>
        <v>0.81104606556202785</v>
      </c>
      <c r="L1069" s="13">
        <f t="shared" si="148"/>
        <v>-0.20943042554022132</v>
      </c>
      <c r="M1069" s="13">
        <f t="shared" si="152"/>
        <v>4.3861103141958138E-2</v>
      </c>
      <c r="N1069" s="19">
        <f t="shared" si="149"/>
        <v>6.4038103533079983E-6</v>
      </c>
    </row>
    <row r="1070" spans="1:14" x14ac:dyDescent="0.2">
      <c r="A1070" s="5">
        <v>1068</v>
      </c>
      <c r="B1070" s="2" t="str">
        <f>'Исходные данные'!A1320</f>
        <v>08.12.2011</v>
      </c>
      <c r="C1070" s="2">
        <f>'Исходные данные'!B1320</f>
        <v>849.19</v>
      </c>
      <c r="D1070" s="6" t="str">
        <f>'Исходные данные'!A1072</f>
        <v>06.12.2012</v>
      </c>
      <c r="E1070" s="2">
        <f>'Исходные данные'!B1072</f>
        <v>810.64</v>
      </c>
      <c r="F1070" s="13">
        <f t="shared" si="144"/>
        <v>0.95460379891425939</v>
      </c>
      <c r="G1070" s="13">
        <f t="shared" si="145"/>
        <v>5.0539261278411303E-2</v>
      </c>
      <c r="H1070" s="13">
        <f t="shared" si="146"/>
        <v>1.4559453743958367E-4</v>
      </c>
      <c r="I1070" s="13">
        <f t="shared" si="150"/>
        <v>-4.6458894830725996E-2</v>
      </c>
      <c r="J1070" s="19">
        <f t="shared" si="147"/>
        <v>-6.7641613028338158E-6</v>
      </c>
      <c r="K1070" s="13">
        <f t="shared" si="151"/>
        <v>0.7906669249265571</v>
      </c>
      <c r="L1070" s="13">
        <f t="shared" si="148"/>
        <v>-0.23487848089707217</v>
      </c>
      <c r="M1070" s="13">
        <f t="shared" si="152"/>
        <v>5.5167900788516244E-2</v>
      </c>
      <c r="N1070" s="19">
        <f t="shared" si="149"/>
        <v>8.0321449968168658E-6</v>
      </c>
    </row>
    <row r="1071" spans="1:14" x14ac:dyDescent="0.2">
      <c r="A1071" s="5">
        <v>1069</v>
      </c>
      <c r="B1071" s="2" t="str">
        <f>'Исходные данные'!A1321</f>
        <v>07.12.2011</v>
      </c>
      <c r="C1071" s="2">
        <f>'Исходные данные'!B1321</f>
        <v>849.81</v>
      </c>
      <c r="D1071" s="6" t="str">
        <f>'Исходные данные'!A1073</f>
        <v>05.12.2012</v>
      </c>
      <c r="E1071" s="2">
        <f>'Исходные данные'!B1073</f>
        <v>808.38</v>
      </c>
      <c r="F1071" s="13">
        <f t="shared" si="144"/>
        <v>0.95124792600698982</v>
      </c>
      <c r="G1071" s="13">
        <f t="shared" si="145"/>
        <v>5.0398203871483492E-2</v>
      </c>
      <c r="H1071" s="13">
        <f t="shared" si="146"/>
        <v>1.4518817637702389E-4</v>
      </c>
      <c r="I1071" s="13">
        <f t="shared" si="150"/>
        <v>-4.9980550090363542E-2</v>
      </c>
      <c r="J1071" s="19">
        <f t="shared" si="147"/>
        <v>-7.2565849219403793E-6</v>
      </c>
      <c r="K1071" s="13">
        <f t="shared" si="151"/>
        <v>0.78788736578898289</v>
      </c>
      <c r="L1071" s="13">
        <f t="shared" si="148"/>
        <v>-0.23840013615670974</v>
      </c>
      <c r="M1071" s="13">
        <f t="shared" si="152"/>
        <v>5.6834624919537689E-2</v>
      </c>
      <c r="N1071" s="19">
        <f t="shared" si="149"/>
        <v>8.2517155471398349E-6</v>
      </c>
    </row>
    <row r="1072" spans="1:14" x14ac:dyDescent="0.2">
      <c r="A1072" s="5">
        <v>1070</v>
      </c>
      <c r="B1072" s="2" t="str">
        <f>'Исходные данные'!A1322</f>
        <v>06.12.2011</v>
      </c>
      <c r="C1072" s="2">
        <f>'Исходные данные'!B1322</f>
        <v>856.63</v>
      </c>
      <c r="D1072" s="6" t="str">
        <f>'Исходные данные'!A1074</f>
        <v>04.12.2012</v>
      </c>
      <c r="E1072" s="2">
        <f>'Исходные данные'!B1074</f>
        <v>803.04</v>
      </c>
      <c r="F1072" s="13">
        <f t="shared" si="144"/>
        <v>0.93744090213978026</v>
      </c>
      <c r="G1072" s="13">
        <f t="shared" si="145"/>
        <v>5.0257540162277931E-2</v>
      </c>
      <c r="H1072" s="13">
        <f t="shared" si="146"/>
        <v>1.4478294948691364E-4</v>
      </c>
      <c r="I1072" s="13">
        <f t="shared" si="150"/>
        <v>-6.4601560842099309E-2</v>
      </c>
      <c r="J1072" s="19">
        <f t="shared" si="147"/>
        <v>-9.3532045201774424E-6</v>
      </c>
      <c r="K1072" s="13">
        <f t="shared" si="151"/>
        <v>0.77645146210214389</v>
      </c>
      <c r="L1072" s="13">
        <f t="shared" si="148"/>
        <v>-0.2530211469084454</v>
      </c>
      <c r="M1072" s="13">
        <f t="shared" si="152"/>
        <v>6.4019700782865049E-2</v>
      </c>
      <c r="N1072" s="19">
        <f t="shared" si="149"/>
        <v>9.2689611046128758E-6</v>
      </c>
    </row>
    <row r="1073" spans="1:14" x14ac:dyDescent="0.2">
      <c r="A1073" s="5">
        <v>1071</v>
      </c>
      <c r="B1073" s="2" t="str">
        <f>'Исходные данные'!A1323</f>
        <v>05.12.2011</v>
      </c>
      <c r="C1073" s="2">
        <f>'Исходные данные'!B1323</f>
        <v>863.99</v>
      </c>
      <c r="D1073" s="6" t="str">
        <f>'Исходные данные'!A1075</f>
        <v>03.12.2012</v>
      </c>
      <c r="E1073" s="2">
        <f>'Исходные данные'!B1075</f>
        <v>805.79</v>
      </c>
      <c r="F1073" s="13">
        <f t="shared" si="144"/>
        <v>0.93263810923737533</v>
      </c>
      <c r="G1073" s="13">
        <f t="shared" si="145"/>
        <v>5.011726905196616E-2</v>
      </c>
      <c r="H1073" s="13">
        <f t="shared" si="146"/>
        <v>1.4437885360372543E-4</v>
      </c>
      <c r="I1073" s="13">
        <f t="shared" si="150"/>
        <v>-6.9738032010061735E-2</v>
      </c>
      <c r="J1073" s="19">
        <f t="shared" si="147"/>
        <v>-1.0068697114192621E-5</v>
      </c>
      <c r="K1073" s="13">
        <f t="shared" si="151"/>
        <v>0.77247346672906581</v>
      </c>
      <c r="L1073" s="13">
        <f t="shared" si="148"/>
        <v>-0.25815761807640797</v>
      </c>
      <c r="M1073" s="13">
        <f t="shared" si="152"/>
        <v>6.6645355770884471E-2</v>
      </c>
      <c r="N1073" s="19">
        <f t="shared" si="149"/>
        <v>9.6221800642127269E-6</v>
      </c>
    </row>
    <row r="1074" spans="1:14" x14ac:dyDescent="0.2">
      <c r="A1074" s="5">
        <v>1072</v>
      </c>
      <c r="B1074" s="2" t="str">
        <f>'Исходные данные'!A1324</f>
        <v>02.12.2011</v>
      </c>
      <c r="C1074" s="2">
        <f>'Исходные данные'!B1324</f>
        <v>864.77</v>
      </c>
      <c r="D1074" s="6" t="str">
        <f>'Исходные данные'!A1076</f>
        <v>30.11.2012</v>
      </c>
      <c r="E1074" s="2">
        <f>'Исходные данные'!B1076</f>
        <v>805.53</v>
      </c>
      <c r="F1074" s="13">
        <f t="shared" si="144"/>
        <v>0.93149623599338549</v>
      </c>
      <c r="G1074" s="13">
        <f t="shared" si="145"/>
        <v>4.997738944478651E-2</v>
      </c>
      <c r="H1074" s="13">
        <f t="shared" si="146"/>
        <v>1.4397588557076664E-4</v>
      </c>
      <c r="I1074" s="13">
        <f t="shared" si="150"/>
        <v>-7.096312975017649E-2</v>
      </c>
      <c r="J1074" s="19">
        <f t="shared" si="147"/>
        <v>-1.0216979448654876E-5</v>
      </c>
      <c r="K1074" s="13">
        <f t="shared" si="151"/>
        <v>0.77152769068301597</v>
      </c>
      <c r="L1074" s="13">
        <f t="shared" si="148"/>
        <v>-0.25938271581652261</v>
      </c>
      <c r="M1074" s="13">
        <f t="shared" si="152"/>
        <v>6.7279393264354878E-2</v>
      </c>
      <c r="N1074" s="19">
        <f t="shared" si="149"/>
        <v>9.6866102258993659E-6</v>
      </c>
    </row>
    <row r="1075" spans="1:14" x14ac:dyDescent="0.2">
      <c r="A1075" s="5">
        <v>1073</v>
      </c>
      <c r="B1075" s="2" t="str">
        <f>'Исходные данные'!A1325</f>
        <v>01.12.2011</v>
      </c>
      <c r="C1075" s="2">
        <f>'Исходные данные'!B1325</f>
        <v>860.85</v>
      </c>
      <c r="D1075" s="6" t="str">
        <f>'Исходные данные'!A1077</f>
        <v>29.11.2012</v>
      </c>
      <c r="E1075" s="2">
        <f>'Исходные данные'!B1077</f>
        <v>799.73</v>
      </c>
      <c r="F1075" s="13">
        <f t="shared" si="144"/>
        <v>0.92900040657489691</v>
      </c>
      <c r="G1075" s="13">
        <f t="shared" si="145"/>
        <v>4.9837900248035749E-2</v>
      </c>
      <c r="H1075" s="13">
        <f t="shared" si="146"/>
        <v>1.4357404224015546E-4</v>
      </c>
      <c r="I1075" s="13">
        <f t="shared" si="150"/>
        <v>-7.3646102520496665E-2</v>
      </c>
      <c r="J1075" s="19">
        <f t="shared" si="147"/>
        <v>-1.0573668634100607E-5</v>
      </c>
      <c r="K1075" s="13">
        <f t="shared" si="151"/>
        <v>0.76946047727604849</v>
      </c>
      <c r="L1075" s="13">
        <f t="shared" si="148"/>
        <v>-0.26206568858684282</v>
      </c>
      <c r="M1075" s="13">
        <f t="shared" si="152"/>
        <v>6.8678425134496013E-2</v>
      </c>
      <c r="N1075" s="19">
        <f t="shared" si="149"/>
        <v>9.8604391112474841E-6</v>
      </c>
    </row>
    <row r="1076" spans="1:14" x14ac:dyDescent="0.2">
      <c r="A1076" s="5">
        <v>1074</v>
      </c>
      <c r="B1076" s="2" t="str">
        <f>'Исходные данные'!A1326</f>
        <v>30.11.2011</v>
      </c>
      <c r="C1076" s="2">
        <f>'Исходные данные'!B1326</f>
        <v>849.47</v>
      </c>
      <c r="D1076" s="6" t="str">
        <f>'Исходные данные'!A1078</f>
        <v>28.11.2012</v>
      </c>
      <c r="E1076" s="2">
        <f>'Исходные данные'!B1078</f>
        <v>797.69</v>
      </c>
      <c r="F1076" s="13">
        <f t="shared" si="144"/>
        <v>0.93904434529765624</v>
      </c>
      <c r="G1076" s="13">
        <f t="shared" si="145"/>
        <v>4.9698800372060349E-2</v>
      </c>
      <c r="H1076" s="13">
        <f t="shared" si="146"/>
        <v>1.431733204727957E-4</v>
      </c>
      <c r="I1076" s="13">
        <f t="shared" si="150"/>
        <v>-6.2892574799900014E-2</v>
      </c>
      <c r="J1076" s="19">
        <f t="shared" si="147"/>
        <v>-9.0045387671853592E-6</v>
      </c>
      <c r="K1076" s="13">
        <f t="shared" si="151"/>
        <v>0.77777954132451266</v>
      </c>
      <c r="L1076" s="13">
        <f t="shared" si="148"/>
        <v>-0.25131216086624608</v>
      </c>
      <c r="M1076" s="13">
        <f t="shared" si="152"/>
        <v>6.3157802199261898E-2</v>
      </c>
      <c r="N1076" s="19">
        <f t="shared" si="149"/>
        <v>9.0425122546323643E-6</v>
      </c>
    </row>
    <row r="1077" spans="1:14" x14ac:dyDescent="0.2">
      <c r="A1077" s="5">
        <v>1075</v>
      </c>
      <c r="B1077" s="2" t="str">
        <f>'Исходные данные'!A1327</f>
        <v>29.11.2011</v>
      </c>
      <c r="C1077" s="2">
        <f>'Исходные данные'!B1327</f>
        <v>845.94</v>
      </c>
      <c r="D1077" s="6" t="str">
        <f>'Исходные данные'!A1079</f>
        <v>27.11.2012</v>
      </c>
      <c r="E1077" s="2">
        <f>'Исходные данные'!B1079</f>
        <v>809.98</v>
      </c>
      <c r="F1077" s="13">
        <f t="shared" si="144"/>
        <v>0.9574910750171407</v>
      </c>
      <c r="G1077" s="13">
        <f t="shared" si="145"/>
        <v>4.9560088730248135E-2</v>
      </c>
      <c r="H1077" s="13">
        <f t="shared" si="146"/>
        <v>1.4277371713835278E-4</v>
      </c>
      <c r="I1077" s="13">
        <f t="shared" si="150"/>
        <v>-4.3438879101701557E-2</v>
      </c>
      <c r="J1077" s="19">
        <f t="shared" si="147"/>
        <v>-6.2019302376734422E-6</v>
      </c>
      <c r="K1077" s="13">
        <f t="shared" si="151"/>
        <v>0.79305836074555924</v>
      </c>
      <c r="L1077" s="13">
        <f t="shared" si="148"/>
        <v>-0.23185846516804776</v>
      </c>
      <c r="M1077" s="13">
        <f t="shared" si="152"/>
        <v>5.3758347870082761E-2</v>
      </c>
      <c r="N1077" s="19">
        <f t="shared" si="149"/>
        <v>7.6752791526283661E-6</v>
      </c>
    </row>
    <row r="1078" spans="1:14" x14ac:dyDescent="0.2">
      <c r="A1078" s="5">
        <v>1076</v>
      </c>
      <c r="B1078" s="2" t="str">
        <f>'Исходные данные'!A1328</f>
        <v>28.11.2011</v>
      </c>
      <c r="C1078" s="2">
        <f>'Исходные данные'!B1328</f>
        <v>846.79</v>
      </c>
      <c r="D1078" s="6" t="str">
        <f>'Исходные данные'!A1080</f>
        <v>26.11.2012</v>
      </c>
      <c r="E1078" s="2">
        <f>'Исходные данные'!B1080</f>
        <v>818.4</v>
      </c>
      <c r="F1078" s="13">
        <f t="shared" si="144"/>
        <v>0.96647338773485758</v>
      </c>
      <c r="G1078" s="13">
        <f t="shared" si="145"/>
        <v>4.942176423901963E-2</v>
      </c>
      <c r="H1078" s="13">
        <f t="shared" si="146"/>
        <v>1.423752291152288E-4</v>
      </c>
      <c r="I1078" s="13">
        <f t="shared" si="150"/>
        <v>-3.4101515389653385E-2</v>
      </c>
      <c r="J1078" s="19">
        <f t="shared" si="147"/>
        <v>-4.8552110667784019E-6</v>
      </c>
      <c r="K1078" s="13">
        <f t="shared" si="151"/>
        <v>0.80049811489625877</v>
      </c>
      <c r="L1078" s="13">
        <f t="shared" si="148"/>
        <v>-0.2225211014559996</v>
      </c>
      <c r="M1078" s="13">
        <f t="shared" si="152"/>
        <v>4.9515640593191218E-2</v>
      </c>
      <c r="N1078" s="19">
        <f t="shared" si="149"/>
        <v>7.0498006742429235E-6</v>
      </c>
    </row>
    <row r="1079" spans="1:14" x14ac:dyDescent="0.2">
      <c r="A1079" s="5">
        <v>1077</v>
      </c>
      <c r="B1079" s="2" t="str">
        <f>'Исходные данные'!A1329</f>
        <v>27.11.2011</v>
      </c>
      <c r="C1079" s="2">
        <f>'Исходные данные'!B1329</f>
        <v>837.22</v>
      </c>
      <c r="D1079" s="6" t="str">
        <f>'Исходные данные'!A1081</f>
        <v>23.11.2012</v>
      </c>
      <c r="E1079" s="2">
        <f>'Исходные данные'!B1081</f>
        <v>819.12</v>
      </c>
      <c r="F1079" s="13">
        <f t="shared" si="144"/>
        <v>0.97838083180048252</v>
      </c>
      <c r="G1079" s="13">
        <f t="shared" si="145"/>
        <v>4.9283825817819732E-2</v>
      </c>
      <c r="H1079" s="13">
        <f t="shared" si="146"/>
        <v>1.4197785329053854E-4</v>
      </c>
      <c r="I1079" s="13">
        <f t="shared" si="150"/>
        <v>-2.1856286174266038E-2</v>
      </c>
      <c r="J1079" s="19">
        <f t="shared" si="147"/>
        <v>-3.1031085919259696E-6</v>
      </c>
      <c r="K1079" s="13">
        <f t="shared" si="151"/>
        <v>0.81036065912016697</v>
      </c>
      <c r="L1079" s="13">
        <f t="shared" si="148"/>
        <v>-0.21027587224061225</v>
      </c>
      <c r="M1079" s="13">
        <f t="shared" si="152"/>
        <v>4.4215942446550242E-2</v>
      </c>
      <c r="N1079" s="19">
        <f t="shared" si="149"/>
        <v>6.2776845897792059E-6</v>
      </c>
    </row>
    <row r="1080" spans="1:14" x14ac:dyDescent="0.2">
      <c r="A1080" s="5">
        <v>1078</v>
      </c>
      <c r="B1080" s="2" t="str">
        <f>'Исходные данные'!A1330</f>
        <v>25.11.2011</v>
      </c>
      <c r="C1080" s="2">
        <f>'Исходные данные'!B1330</f>
        <v>837.22</v>
      </c>
      <c r="D1080" s="6" t="str">
        <f>'Исходные данные'!A1082</f>
        <v>22.11.2012</v>
      </c>
      <c r="E1080" s="2">
        <f>'Исходные данные'!B1082</f>
        <v>819.96</v>
      </c>
      <c r="F1080" s="13">
        <f t="shared" si="144"/>
        <v>0.97938415231360931</v>
      </c>
      <c r="G1080" s="13">
        <f t="shared" si="145"/>
        <v>4.9146272389109208E-2</v>
      </c>
      <c r="H1080" s="13">
        <f t="shared" si="146"/>
        <v>1.4158158656008493E-4</v>
      </c>
      <c r="I1080" s="13">
        <f t="shared" si="150"/>
        <v>-2.0831320860140085E-2</v>
      </c>
      <c r="J1080" s="19">
        <f t="shared" si="147"/>
        <v>-2.9493314575208261E-6</v>
      </c>
      <c r="K1080" s="13">
        <f t="shared" si="151"/>
        <v>0.81119167649693835</v>
      </c>
      <c r="L1080" s="13">
        <f t="shared" si="148"/>
        <v>-0.20925090692648626</v>
      </c>
      <c r="M1080" s="13">
        <f t="shared" si="152"/>
        <v>4.3785942049556971E-2</v>
      </c>
      <c r="N1080" s="19">
        <f t="shared" si="149"/>
        <v>6.1992831444042125E-6</v>
      </c>
    </row>
    <row r="1081" spans="1:14" x14ac:dyDescent="0.2">
      <c r="A1081" s="5">
        <v>1079</v>
      </c>
      <c r="B1081" s="2" t="str">
        <f>'Исходные данные'!A1331</f>
        <v>24.11.2011</v>
      </c>
      <c r="C1081" s="2">
        <f>'Исходные данные'!B1331</f>
        <v>843.7</v>
      </c>
      <c r="D1081" s="6" t="str">
        <f>'Исходные данные'!A1083</f>
        <v>21.11.2012</v>
      </c>
      <c r="E1081" s="2">
        <f>'Исходные данные'!B1083</f>
        <v>815.13</v>
      </c>
      <c r="F1081" s="13">
        <f t="shared" si="144"/>
        <v>0.96613725257793048</v>
      </c>
      <c r="G1081" s="13">
        <f t="shared" si="145"/>
        <v>4.9009102878356255E-2</v>
      </c>
      <c r="H1081" s="13">
        <f t="shared" si="146"/>
        <v>1.4118642582833474E-4</v>
      </c>
      <c r="I1081" s="13">
        <f t="shared" si="150"/>
        <v>-3.4449371448504601E-2</v>
      </c>
      <c r="J1081" s="19">
        <f t="shared" si="147"/>
        <v>-4.8637836268470469E-6</v>
      </c>
      <c r="K1081" s="13">
        <f t="shared" si="151"/>
        <v>0.80021970520294994</v>
      </c>
      <c r="L1081" s="13">
        <f t="shared" si="148"/>
        <v>-0.2228689575148507</v>
      </c>
      <c r="M1081" s="13">
        <f t="shared" si="152"/>
        <v>4.9670572223756274E-2</v>
      </c>
      <c r="N1081" s="19">
        <f t="shared" si="149"/>
        <v>7.0128105611203088E-6</v>
      </c>
    </row>
    <row r="1082" spans="1:14" x14ac:dyDescent="0.2">
      <c r="A1082" s="5">
        <v>1080</v>
      </c>
      <c r="B1082" s="2" t="str">
        <f>'Исходные данные'!A1332</f>
        <v>23.11.2011</v>
      </c>
      <c r="C1082" s="2">
        <f>'Исходные данные'!B1332</f>
        <v>844.55</v>
      </c>
      <c r="D1082" s="6" t="str">
        <f>'Исходные данные'!A1084</f>
        <v>20.11.2012</v>
      </c>
      <c r="E1082" s="2">
        <f>'Исходные данные'!B1084</f>
        <v>815.39</v>
      </c>
      <c r="F1082" s="13">
        <f t="shared" si="144"/>
        <v>0.9654727369605115</v>
      </c>
      <c r="G1082" s="13">
        <f t="shared" si="145"/>
        <v>4.887231621402819E-2</v>
      </c>
      <c r="H1082" s="13">
        <f t="shared" si="146"/>
        <v>1.4079236800839477E-4</v>
      </c>
      <c r="I1082" s="13">
        <f t="shared" si="150"/>
        <v>-3.5137414735952194E-2</v>
      </c>
      <c r="J1082" s="19">
        <f t="shared" si="147"/>
        <v>-4.9470798263677748E-6</v>
      </c>
      <c r="K1082" s="13">
        <f t="shared" si="151"/>
        <v>0.79966930877629838</v>
      </c>
      <c r="L1082" s="13">
        <f t="shared" si="148"/>
        <v>-0.2235570008022984</v>
      </c>
      <c r="M1082" s="13">
        <f t="shared" si="152"/>
        <v>4.9977732607718796E-2</v>
      </c>
      <c r="N1082" s="19">
        <f t="shared" si="149"/>
        <v>7.0364833215310958E-6</v>
      </c>
    </row>
    <row r="1083" spans="1:14" x14ac:dyDescent="0.2">
      <c r="A1083" s="5">
        <v>1081</v>
      </c>
      <c r="B1083" s="2" t="str">
        <f>'Исходные данные'!A1333</f>
        <v>22.11.2011</v>
      </c>
      <c r="C1083" s="2">
        <f>'Исходные данные'!B1333</f>
        <v>845.82</v>
      </c>
      <c r="D1083" s="6" t="str">
        <f>'Исходные данные'!A1085</f>
        <v>19.11.2012</v>
      </c>
      <c r="E1083" s="2">
        <f>'Исходные данные'!B1085</f>
        <v>818.39</v>
      </c>
      <c r="F1083" s="13">
        <f t="shared" si="144"/>
        <v>0.96756993213686115</v>
      </c>
      <c r="G1083" s="13">
        <f t="shared" si="145"/>
        <v>4.8735911327582995E-2</v>
      </c>
      <c r="H1083" s="13">
        <f t="shared" si="146"/>
        <v>1.4039941002198726E-4</v>
      </c>
      <c r="I1083" s="13">
        <f t="shared" si="150"/>
        <v>-3.2967575411956447E-2</v>
      </c>
      <c r="J1083" s="19">
        <f t="shared" si="147"/>
        <v>-4.6286281376940587E-6</v>
      </c>
      <c r="K1083" s="13">
        <f t="shared" si="151"/>
        <v>0.80140634655358478</v>
      </c>
      <c r="L1083" s="13">
        <f t="shared" si="148"/>
        <v>-0.22138716147830265</v>
      </c>
      <c r="M1083" s="13">
        <f t="shared" si="152"/>
        <v>4.9012275267420004E-2</v>
      </c>
      <c r="N1083" s="19">
        <f t="shared" si="149"/>
        <v>6.8812945313810067E-6</v>
      </c>
    </row>
    <row r="1084" spans="1:14" x14ac:dyDescent="0.2">
      <c r="A1084" s="5">
        <v>1082</v>
      </c>
      <c r="B1084" s="2" t="str">
        <f>'Исходные данные'!A1334</f>
        <v>21.11.2011</v>
      </c>
      <c r="C1084" s="2">
        <f>'Исходные данные'!B1334</f>
        <v>845.32</v>
      </c>
      <c r="D1084" s="6" t="str">
        <f>'Исходные данные'!A1086</f>
        <v>16.11.2012</v>
      </c>
      <c r="E1084" s="2">
        <f>'Исходные данные'!B1086</f>
        <v>809.04</v>
      </c>
      <c r="F1084" s="13">
        <f t="shared" si="144"/>
        <v>0.95708134197700268</v>
      </c>
      <c r="G1084" s="13">
        <f t="shared" si="145"/>
        <v>4.8599887153460967E-2</v>
      </c>
      <c r="H1084" s="13">
        <f t="shared" si="146"/>
        <v>1.4000754879942606E-4</v>
      </c>
      <c r="I1084" s="13">
        <f t="shared" si="150"/>
        <v>-4.3866894300036499E-2</v>
      </c>
      <c r="J1084" s="19">
        <f t="shared" si="147"/>
        <v>-6.1416963443916251E-6</v>
      </c>
      <c r="K1084" s="13">
        <f t="shared" si="151"/>
        <v>0.79271899234659082</v>
      </c>
      <c r="L1084" s="13">
        <f t="shared" si="148"/>
        <v>-0.23228648036638266</v>
      </c>
      <c r="M1084" s="13">
        <f t="shared" si="152"/>
        <v>5.3957008961001827E-2</v>
      </c>
      <c r="N1084" s="19">
        <f t="shared" si="149"/>
        <v>7.5543885651785325E-6</v>
      </c>
    </row>
    <row r="1085" spans="1:14" x14ac:dyDescent="0.2">
      <c r="A1085" s="5">
        <v>1083</v>
      </c>
      <c r="B1085" s="2" t="str">
        <f>'Исходные данные'!A1335</f>
        <v>18.11.2011</v>
      </c>
      <c r="C1085" s="2">
        <f>'Исходные данные'!B1335</f>
        <v>854.17</v>
      </c>
      <c r="D1085" s="6" t="str">
        <f>'Исходные данные'!A1087</f>
        <v>15.11.2012</v>
      </c>
      <c r="E1085" s="2">
        <f>'Исходные данные'!B1087</f>
        <v>804.39</v>
      </c>
      <c r="F1085" s="13">
        <f t="shared" si="144"/>
        <v>0.9417212030392077</v>
      </c>
      <c r="G1085" s="13">
        <f t="shared" si="145"/>
        <v>4.8464242629076518E-2</v>
      </c>
      <c r="H1085" s="13">
        <f t="shared" si="146"/>
        <v>1.3961678127959287E-4</v>
      </c>
      <c r="I1085" s="13">
        <f t="shared" si="150"/>
        <v>-6.0046011014796778E-2</v>
      </c>
      <c r="J1085" s="19">
        <f t="shared" si="147"/>
        <v>-8.3834307865649055E-6</v>
      </c>
      <c r="K1085" s="13">
        <f t="shared" si="151"/>
        <v>0.77999669453654219</v>
      </c>
      <c r="L1085" s="13">
        <f t="shared" si="148"/>
        <v>-0.24846559708114288</v>
      </c>
      <c r="M1085" s="13">
        <f t="shared" si="152"/>
        <v>6.1735152932888782E-2</v>
      </c>
      <c r="N1085" s="19">
        <f t="shared" si="149"/>
        <v>8.6192633442933493E-6</v>
      </c>
    </row>
    <row r="1086" spans="1:14" x14ac:dyDescent="0.2">
      <c r="A1086" s="5">
        <v>1084</v>
      </c>
      <c r="B1086" s="2" t="str">
        <f>'Исходные данные'!A1336</f>
        <v>17.11.2011</v>
      </c>
      <c r="C1086" s="2">
        <f>'Исходные данные'!B1336</f>
        <v>856.66</v>
      </c>
      <c r="D1086" s="6" t="str">
        <f>'Исходные данные'!A1088</f>
        <v>14.11.2012</v>
      </c>
      <c r="E1086" s="2">
        <f>'Исходные данные'!B1088</f>
        <v>808.79</v>
      </c>
      <c r="F1086" s="13">
        <f t="shared" si="144"/>
        <v>0.94412018770574091</v>
      </c>
      <c r="G1086" s="13">
        <f t="shared" si="145"/>
        <v>4.832897669480974E-2</v>
      </c>
      <c r="H1086" s="13">
        <f t="shared" si="146"/>
        <v>1.3922710440991299E-4</v>
      </c>
      <c r="I1086" s="13">
        <f t="shared" si="150"/>
        <v>-5.7501803455924448E-2</v>
      </c>
      <c r="J1086" s="19">
        <f t="shared" si="147"/>
        <v>-8.0058095935162895E-6</v>
      </c>
      <c r="K1086" s="13">
        <f t="shared" si="151"/>
        <v>0.78198369462117534</v>
      </c>
      <c r="L1086" s="13">
        <f t="shared" si="148"/>
        <v>-0.24592138952227058</v>
      </c>
      <c r="M1086" s="13">
        <f t="shared" si="152"/>
        <v>6.0477329824564281E-2</v>
      </c>
      <c r="N1086" s="19">
        <f t="shared" si="149"/>
        <v>8.4200835139173569E-6</v>
      </c>
    </row>
    <row r="1087" spans="1:14" x14ac:dyDescent="0.2">
      <c r="A1087" s="5">
        <v>1085</v>
      </c>
      <c r="B1087" s="2" t="str">
        <f>'Исходные данные'!A1337</f>
        <v>16.11.2011</v>
      </c>
      <c r="C1087" s="2">
        <f>'Исходные данные'!B1337</f>
        <v>858.53</v>
      </c>
      <c r="D1087" s="6" t="str">
        <f>'Исходные данные'!A1089</f>
        <v>13.11.2012</v>
      </c>
      <c r="E1087" s="2">
        <f>'Исходные данные'!B1089</f>
        <v>812.98</v>
      </c>
      <c r="F1087" s="13">
        <f t="shared" si="144"/>
        <v>0.94694419531058904</v>
      </c>
      <c r="G1087" s="13">
        <f t="shared" si="145"/>
        <v>4.8194088293998169E-2</v>
      </c>
      <c r="H1087" s="13">
        <f t="shared" si="146"/>
        <v>1.3883851514633159E-4</v>
      </c>
      <c r="I1087" s="13">
        <f t="shared" si="150"/>
        <v>-5.4515115398699986E-2</v>
      </c>
      <c r="J1087" s="19">
        <f t="shared" si="147"/>
        <v>-7.5687976749864225E-6</v>
      </c>
      <c r="K1087" s="13">
        <f t="shared" si="151"/>
        <v>0.78432272722447527</v>
      </c>
      <c r="L1087" s="13">
        <f t="shared" si="148"/>
        <v>-0.2429347014650462</v>
      </c>
      <c r="M1087" s="13">
        <f t="shared" si="152"/>
        <v>5.9017269175911068E-2</v>
      </c>
      <c r="N1087" s="19">
        <f t="shared" si="149"/>
        <v>8.1938700203748567E-6</v>
      </c>
    </row>
    <row r="1088" spans="1:14" x14ac:dyDescent="0.2">
      <c r="A1088" s="5">
        <v>1086</v>
      </c>
      <c r="B1088" s="2" t="str">
        <f>'Исходные данные'!A1338</f>
        <v>15.11.2011</v>
      </c>
      <c r="C1088" s="2">
        <f>'Исходные данные'!B1338</f>
        <v>851.24</v>
      </c>
      <c r="D1088" s="6" t="str">
        <f>'Исходные данные'!A1090</f>
        <v>12.11.2012</v>
      </c>
      <c r="E1088" s="2">
        <f>'Исходные данные'!B1090</f>
        <v>825</v>
      </c>
      <c r="F1088" s="13">
        <f t="shared" si="144"/>
        <v>0.969174380903153</v>
      </c>
      <c r="G1088" s="13">
        <f t="shared" si="145"/>
        <v>4.80595763729285E-2</v>
      </c>
      <c r="H1088" s="13">
        <f t="shared" si="146"/>
        <v>1.3845101045328984E-4</v>
      </c>
      <c r="I1088" s="13">
        <f t="shared" si="150"/>
        <v>-3.1310723629789955E-2</v>
      </c>
      <c r="J1088" s="19">
        <f t="shared" si="147"/>
        <v>-4.3350013245681178E-6</v>
      </c>
      <c r="K1088" s="13">
        <f t="shared" si="151"/>
        <v>0.80273525868832496</v>
      </c>
      <c r="L1088" s="13">
        <f t="shared" si="148"/>
        <v>-0.21973030969613611</v>
      </c>
      <c r="M1088" s="13">
        <f t="shared" si="152"/>
        <v>4.8281408999159836E-2</v>
      </c>
      <c r="N1088" s="19">
        <f t="shared" si="149"/>
        <v>6.6846098620422406E-6</v>
      </c>
    </row>
    <row r="1089" spans="1:14" x14ac:dyDescent="0.2">
      <c r="A1089" s="5">
        <v>1087</v>
      </c>
      <c r="B1089" s="2" t="str">
        <f>'Исходные данные'!A1339</f>
        <v>14.11.2011</v>
      </c>
      <c r="C1089" s="2">
        <f>'Исходные данные'!B1339</f>
        <v>854.83</v>
      </c>
      <c r="D1089" s="6" t="str">
        <f>'Исходные данные'!A1091</f>
        <v>09.11.2012</v>
      </c>
      <c r="E1089" s="2">
        <f>'Исходные данные'!B1091</f>
        <v>822.23</v>
      </c>
      <c r="F1089" s="13">
        <f t="shared" si="144"/>
        <v>0.96186376238550353</v>
      </c>
      <c r="G1089" s="13">
        <f t="shared" si="145"/>
        <v>4.7925439880828438E-2</v>
      </c>
      <c r="H1089" s="13">
        <f t="shared" si="146"/>
        <v>1.3806458730370138E-4</v>
      </c>
      <c r="I1089" s="13">
        <f t="shared" si="150"/>
        <v>-3.8882457487256328E-2</v>
      </c>
      <c r="J1089" s="19">
        <f t="shared" si="147"/>
        <v>-5.3682904463317584E-6</v>
      </c>
      <c r="K1089" s="13">
        <f t="shared" si="151"/>
        <v>0.79668011385312176</v>
      </c>
      <c r="L1089" s="13">
        <f t="shared" si="148"/>
        <v>-0.22730204355360245</v>
      </c>
      <c r="M1089" s="13">
        <f t="shared" si="152"/>
        <v>5.1666219003643737E-2</v>
      </c>
      <c r="N1089" s="19">
        <f t="shared" si="149"/>
        <v>7.1332752042807264E-6</v>
      </c>
    </row>
    <row r="1090" spans="1:14" x14ac:dyDescent="0.2">
      <c r="A1090" s="5">
        <v>1088</v>
      </c>
      <c r="B1090" s="2" t="str">
        <f>'Исходные данные'!A1340</f>
        <v>11.11.2011</v>
      </c>
      <c r="C1090" s="2">
        <f>'Исходные данные'!B1340</f>
        <v>849.7</v>
      </c>
      <c r="D1090" s="6" t="str">
        <f>'Исходные данные'!A1092</f>
        <v>08.11.2012</v>
      </c>
      <c r="E1090" s="2">
        <f>'Исходные данные'!B1092</f>
        <v>827.79</v>
      </c>
      <c r="F1090" s="13">
        <f t="shared" ref="F1090:F1153" si="153">E1090/C1090</f>
        <v>0.97421442862186647</v>
      </c>
      <c r="G1090" s="13">
        <f t="shared" ref="G1090:G1153" si="154">1/POWER(2,A1090/248)</f>
        <v>4.779167776985848E-2</v>
      </c>
      <c r="H1090" s="13">
        <f t="shared" ref="H1090:H1153" si="155">G1090/SUM(G$2:G$1242)</f>
        <v>1.376792426789288E-4</v>
      </c>
      <c r="I1090" s="13">
        <f t="shared" si="150"/>
        <v>-2.6123846980441793E-2</v>
      </c>
      <c r="J1090" s="19">
        <f t="shared" ref="J1090:J1153" si="156">H1090*I1090</f>
        <v>-3.596711468127447E-6</v>
      </c>
      <c r="K1090" s="13">
        <f t="shared" si="151"/>
        <v>0.80690976442124862</v>
      </c>
      <c r="L1090" s="13">
        <f t="shared" ref="L1090:L1153" si="157">LN(K1090)</f>
        <v>-0.21454343304678794</v>
      </c>
      <c r="M1090" s="13">
        <f t="shared" si="152"/>
        <v>4.6028884663501531E-2</v>
      </c>
      <c r="N1090" s="19">
        <f t="shared" ref="N1090:N1153" si="158">M1090*H1090</f>
        <v>6.3372219818266509E-6</v>
      </c>
    </row>
    <row r="1091" spans="1:14" x14ac:dyDescent="0.2">
      <c r="A1091" s="5">
        <v>1089</v>
      </c>
      <c r="B1091" s="2" t="str">
        <f>'Исходные данные'!A1341</f>
        <v>10.11.2011</v>
      </c>
      <c r="C1091" s="2">
        <f>'Исходные данные'!B1341</f>
        <v>846.32</v>
      </c>
      <c r="D1091" s="6" t="str">
        <f>'Исходные данные'!A1093</f>
        <v>07.11.2012</v>
      </c>
      <c r="E1091" s="2">
        <f>'Исходные данные'!B1093</f>
        <v>841.05</v>
      </c>
      <c r="F1091" s="13">
        <f t="shared" si="153"/>
        <v>0.99377304093014451</v>
      </c>
      <c r="G1091" s="13">
        <f t="shared" si="154"/>
        <v>4.7658288995103541E-2</v>
      </c>
      <c r="H1091" s="13">
        <f t="shared" si="155"/>
        <v>1.3729497356875932E-4</v>
      </c>
      <c r="I1091" s="13">
        <f t="shared" ref="I1091:I1154" si="159">LN(F1091)</f>
        <v>-6.246427440728012E-3</v>
      </c>
      <c r="J1091" s="19">
        <f t="shared" si="156"/>
        <v>-8.5760309037392528E-7</v>
      </c>
      <c r="K1091" s="13">
        <f t="shared" ref="K1091:K1154" si="160">F1091/GEOMEAN(F$2:F$1242)</f>
        <v>0.82310951961518941</v>
      </c>
      <c r="L1091" s="13">
        <f t="shared" si="157"/>
        <v>-0.19466601350707419</v>
      </c>
      <c r="M1091" s="13">
        <f t="shared" ref="M1091:M1154" si="161">POWER(L1091-AVERAGE(L$2:L$1242),2)</f>
        <v>3.7894856814736345E-2</v>
      </c>
      <c r="N1091" s="19">
        <f t="shared" si="158"/>
        <v>5.2027733647711455E-6</v>
      </c>
    </row>
    <row r="1092" spans="1:14" x14ac:dyDescent="0.2">
      <c r="A1092" s="5">
        <v>1090</v>
      </c>
      <c r="B1092" s="2" t="str">
        <f>'Исходные данные'!A1342</f>
        <v>09.11.2011</v>
      </c>
      <c r="C1092" s="2">
        <f>'Исходные данные'!B1342</f>
        <v>852.88</v>
      </c>
      <c r="D1092" s="6" t="str">
        <f>'Исходные данные'!A1094</f>
        <v>06.11.2012</v>
      </c>
      <c r="E1092" s="2">
        <f>'Исходные данные'!B1094</f>
        <v>845.66</v>
      </c>
      <c r="F1092" s="13">
        <f t="shared" si="153"/>
        <v>0.99153456523778249</v>
      </c>
      <c r="G1092" s="13">
        <f t="shared" si="154"/>
        <v>4.7525272514565141E-2</v>
      </c>
      <c r="H1092" s="13">
        <f t="shared" si="155"/>
        <v>1.3691177697138242E-4</v>
      </c>
      <c r="I1092" s="13">
        <f t="shared" si="159"/>
        <v>-8.5014700688850493E-3</v>
      </c>
      <c r="J1092" s="19">
        <f t="shared" si="156"/>
        <v>-1.1639513740000731E-6</v>
      </c>
      <c r="K1092" s="13">
        <f t="shared" si="160"/>
        <v>0.82125546383391579</v>
      </c>
      <c r="L1092" s="13">
        <f t="shared" si="157"/>
        <v>-0.19692105613523125</v>
      </c>
      <c r="M1092" s="13">
        <f t="shared" si="161"/>
        <v>3.8777902349414854E-2</v>
      </c>
      <c r="N1092" s="19">
        <f t="shared" si="158"/>
        <v>5.3091515178811329E-6</v>
      </c>
    </row>
    <row r="1093" spans="1:14" x14ac:dyDescent="0.2">
      <c r="A1093" s="5">
        <v>1091</v>
      </c>
      <c r="B1093" s="2" t="str">
        <f>'Исходные данные'!A1343</f>
        <v>08.11.2011</v>
      </c>
      <c r="C1093" s="2">
        <f>'Исходные данные'!B1343</f>
        <v>862.75</v>
      </c>
      <c r="D1093" s="6" t="str">
        <f>'Исходные данные'!A1095</f>
        <v>02.11.2012</v>
      </c>
      <c r="E1093" s="2">
        <f>'Исходные данные'!B1095</f>
        <v>842.51</v>
      </c>
      <c r="F1093" s="13">
        <f t="shared" si="153"/>
        <v>0.97654013329469713</v>
      </c>
      <c r="G1093" s="13">
        <f t="shared" si="154"/>
        <v>4.7392627289152923E-2</v>
      </c>
      <c r="H1093" s="13">
        <f t="shared" si="155"/>
        <v>1.3652964989336534E-4</v>
      </c>
      <c r="I1093" s="13">
        <f t="shared" si="159"/>
        <v>-2.373943038583548E-2</v>
      </c>
      <c r="J1093" s="19">
        <f t="shared" si="156"/>
        <v>-3.2411361192460368E-6</v>
      </c>
      <c r="K1093" s="13">
        <f t="shared" si="160"/>
        <v>0.80883606909764505</v>
      </c>
      <c r="L1093" s="13">
        <f t="shared" si="157"/>
        <v>-0.21215901645218166</v>
      </c>
      <c r="M1093" s="13">
        <f t="shared" si="161"/>
        <v>4.5011448261957042E-2</v>
      </c>
      <c r="N1093" s="19">
        <f t="shared" si="158"/>
        <v>6.1453972723983231E-6</v>
      </c>
    </row>
    <row r="1094" spans="1:14" x14ac:dyDescent="0.2">
      <c r="A1094" s="5">
        <v>1092</v>
      </c>
      <c r="B1094" s="2" t="str">
        <f>'Исходные данные'!A1344</f>
        <v>07.11.2011</v>
      </c>
      <c r="C1094" s="2">
        <f>'Исходные данные'!B1344</f>
        <v>860.26</v>
      </c>
      <c r="D1094" s="6" t="str">
        <f>'Исходные данные'!A1096</f>
        <v>01.11.2012</v>
      </c>
      <c r="E1094" s="2">
        <f>'Исходные данные'!B1096</f>
        <v>835.02</v>
      </c>
      <c r="F1094" s="13">
        <f t="shared" si="153"/>
        <v>0.97066003301327508</v>
      </c>
      <c r="G1094" s="13">
        <f t="shared" si="154"/>
        <v>4.7260352282676728E-2</v>
      </c>
      <c r="H1094" s="13">
        <f t="shared" si="155"/>
        <v>1.3614858934963027E-4</v>
      </c>
      <c r="I1094" s="13">
        <f t="shared" si="159"/>
        <v>-2.9778992477962E-2</v>
      </c>
      <c r="J1094" s="19">
        <f t="shared" si="156"/>
        <v>-4.0543678181277771E-6</v>
      </c>
      <c r="K1094" s="13">
        <f t="shared" si="160"/>
        <v>0.80396577546057846</v>
      </c>
      <c r="L1094" s="13">
        <f t="shared" si="157"/>
        <v>-0.2181985785443081</v>
      </c>
      <c r="M1094" s="13">
        <f t="shared" si="161"/>
        <v>4.7610619678756544E-2</v>
      </c>
      <c r="N1094" s="19">
        <f t="shared" si="158"/>
        <v>6.4821187073244504E-6</v>
      </c>
    </row>
    <row r="1095" spans="1:14" x14ac:dyDescent="0.2">
      <c r="A1095" s="5">
        <v>1093</v>
      </c>
      <c r="B1095" s="2" t="str">
        <f>'Исходные данные'!A1345</f>
        <v>03.11.2011</v>
      </c>
      <c r="C1095" s="2">
        <f>'Исходные данные'!B1345</f>
        <v>856.32</v>
      </c>
      <c r="D1095" s="6" t="str">
        <f>'Исходные данные'!A1097</f>
        <v>31.10.2012</v>
      </c>
      <c r="E1095" s="2">
        <f>'Исходные данные'!B1097</f>
        <v>841.56</v>
      </c>
      <c r="F1095" s="13">
        <f t="shared" si="153"/>
        <v>0.98276345291479805</v>
      </c>
      <c r="G1095" s="13">
        <f t="shared" si="154"/>
        <v>4.7128446461838475E-2</v>
      </c>
      <c r="H1095" s="13">
        <f t="shared" si="155"/>
        <v>1.3576859236343099E-4</v>
      </c>
      <c r="I1095" s="13">
        <f t="shared" si="159"/>
        <v>-1.7386825722935016E-2</v>
      </c>
      <c r="J1095" s="19">
        <f t="shared" si="156"/>
        <v>-2.3605848540711806E-6</v>
      </c>
      <c r="K1095" s="13">
        <f t="shared" si="160"/>
        <v>0.81399064002273125</v>
      </c>
      <c r="L1095" s="13">
        <f t="shared" si="157"/>
        <v>-0.20580641178928122</v>
      </c>
      <c r="M1095" s="13">
        <f t="shared" si="161"/>
        <v>4.2356279133579144E-2</v>
      </c>
      <c r="N1095" s="19">
        <f t="shared" si="158"/>
        <v>5.750652395718605E-6</v>
      </c>
    </row>
    <row r="1096" spans="1:14" x14ac:dyDescent="0.2">
      <c r="A1096" s="5">
        <v>1094</v>
      </c>
      <c r="B1096" s="2" t="str">
        <f>'Исходные данные'!A1346</f>
        <v>02.11.2011</v>
      </c>
      <c r="C1096" s="2">
        <f>'Исходные данные'!B1346</f>
        <v>856.03</v>
      </c>
      <c r="D1096" s="6" t="str">
        <f>'Исходные данные'!A1098</f>
        <v>30.10.2012</v>
      </c>
      <c r="E1096" s="2">
        <f>'Исходные данные'!B1098</f>
        <v>835.96</v>
      </c>
      <c r="F1096" s="13">
        <f t="shared" si="153"/>
        <v>0.9765545600037383</v>
      </c>
      <c r="G1096" s="13">
        <f t="shared" si="154"/>
        <v>4.6996908796223986E-2</v>
      </c>
      <c r="H1096" s="13">
        <f t="shared" si="155"/>
        <v>1.3538965596632927E-4</v>
      </c>
      <c r="I1096" s="13">
        <f t="shared" si="159"/>
        <v>-2.3724657206541169E-2</v>
      </c>
      <c r="J1096" s="19">
        <f t="shared" si="156"/>
        <v>-3.2120731771127034E-6</v>
      </c>
      <c r="K1096" s="13">
        <f t="shared" si="160"/>
        <v>0.80884801826617692</v>
      </c>
      <c r="L1096" s="13">
        <f t="shared" si="157"/>
        <v>-0.21214424327288733</v>
      </c>
      <c r="M1096" s="13">
        <f t="shared" si="161"/>
        <v>4.5005179953825955E-2</v>
      </c>
      <c r="N1096" s="19">
        <f t="shared" si="158"/>
        <v>6.0932358306512346E-6</v>
      </c>
    </row>
    <row r="1097" spans="1:14" x14ac:dyDescent="0.2">
      <c r="A1097" s="5">
        <v>1095</v>
      </c>
      <c r="B1097" s="2" t="str">
        <f>'Исходные данные'!A1347</f>
        <v>01.11.2011</v>
      </c>
      <c r="C1097" s="2">
        <f>'Исходные данные'!B1347</f>
        <v>850.39</v>
      </c>
      <c r="D1097" s="6" t="str">
        <f>'Исходные данные'!A1099</f>
        <v>29.10.2012</v>
      </c>
      <c r="E1097" s="2">
        <f>'Исходные данные'!B1099</f>
        <v>838.42</v>
      </c>
      <c r="F1097" s="13">
        <f t="shared" si="153"/>
        <v>0.98592410541045872</v>
      </c>
      <c r="G1097" s="13">
        <f t="shared" si="154"/>
        <v>4.6865738258295098E-2</v>
      </c>
      <c r="H1097" s="13">
        <f t="shared" si="155"/>
        <v>1.3501177719817212E-4</v>
      </c>
      <c r="I1097" s="13">
        <f t="shared" si="159"/>
        <v>-1.4175899542359599E-2</v>
      </c>
      <c r="J1097" s="19">
        <f t="shared" si="156"/>
        <v>-1.9139133905967242E-6</v>
      </c>
      <c r="K1097" s="13">
        <f t="shared" si="160"/>
        <v>0.81660850451514977</v>
      </c>
      <c r="L1097" s="13">
        <f t="shared" si="157"/>
        <v>-0.2025954856087058</v>
      </c>
      <c r="M1097" s="13">
        <f t="shared" si="161"/>
        <v>4.1044930789027274E-2</v>
      </c>
      <c r="N1097" s="19">
        <f t="shared" si="158"/>
        <v>5.5415490508025451E-6</v>
      </c>
    </row>
    <row r="1098" spans="1:14" x14ac:dyDescent="0.2">
      <c r="A1098" s="5">
        <v>1096</v>
      </c>
      <c r="B1098" s="2" t="str">
        <f>'Исходные данные'!A1348</f>
        <v>31.10.2011</v>
      </c>
      <c r="C1098" s="2">
        <f>'Исходные данные'!B1348</f>
        <v>868.9</v>
      </c>
      <c r="D1098" s="6" t="str">
        <f>'Исходные данные'!A1100</f>
        <v>26.10.2012</v>
      </c>
      <c r="E1098" s="2">
        <f>'Исходные данные'!B1100</f>
        <v>846.19</v>
      </c>
      <c r="F1098" s="13">
        <f t="shared" si="153"/>
        <v>0.97386350558177015</v>
      </c>
      <c r="G1098" s="13">
        <f t="shared" si="154"/>
        <v>4.6734933823381543E-2</v>
      </c>
      <c r="H1098" s="13">
        <f t="shared" si="155"/>
        <v>1.3463495310706851E-4</v>
      </c>
      <c r="I1098" s="13">
        <f t="shared" si="159"/>
        <v>-2.6484123166245991E-2</v>
      </c>
      <c r="J1098" s="19">
        <f t="shared" si="156"/>
        <v>-3.5656886805693561E-6</v>
      </c>
      <c r="K1098" s="13">
        <f t="shared" si="160"/>
        <v>0.8066191064107584</v>
      </c>
      <c r="L1098" s="13">
        <f t="shared" si="157"/>
        <v>-0.21490370923259211</v>
      </c>
      <c r="M1098" s="13">
        <f t="shared" si="161"/>
        <v>4.6183604241926447E-2</v>
      </c>
      <c r="N1098" s="19">
        <f t="shared" si="158"/>
        <v>6.2179273914271775E-6</v>
      </c>
    </row>
    <row r="1099" spans="1:14" x14ac:dyDescent="0.2">
      <c r="A1099" s="5">
        <v>1097</v>
      </c>
      <c r="B1099" s="2" t="str">
        <f>'Исходные данные'!A1349</f>
        <v>28.10.2011</v>
      </c>
      <c r="C1099" s="2">
        <f>'Исходные данные'!B1349</f>
        <v>881.35</v>
      </c>
      <c r="D1099" s="6" t="str">
        <f>'Исходные данные'!A1101</f>
        <v>25.10.2012</v>
      </c>
      <c r="E1099" s="2">
        <f>'Исходные данные'!B1101</f>
        <v>853.42</v>
      </c>
      <c r="F1099" s="13">
        <f t="shared" si="153"/>
        <v>0.96830997900947402</v>
      </c>
      <c r="G1099" s="13">
        <f t="shared" si="154"/>
        <v>4.6604494469672866E-2</v>
      </c>
      <c r="H1099" s="13">
        <f t="shared" si="155"/>
        <v>1.3425918074936598E-4</v>
      </c>
      <c r="I1099" s="13">
        <f t="shared" si="159"/>
        <v>-3.2203016717585603E-2</v>
      </c>
      <c r="J1099" s="19">
        <f t="shared" si="156"/>
        <v>-4.3235506421611801E-6</v>
      </c>
      <c r="K1099" s="13">
        <f t="shared" si="160"/>
        <v>0.80201930303431102</v>
      </c>
      <c r="L1099" s="13">
        <f t="shared" si="157"/>
        <v>-0.22062260278393175</v>
      </c>
      <c r="M1099" s="13">
        <f t="shared" si="161"/>
        <v>4.8674332859156483E-2</v>
      </c>
      <c r="N1099" s="19">
        <f t="shared" si="158"/>
        <v>6.5349760531922946E-6</v>
      </c>
    </row>
    <row r="1100" spans="1:14" x14ac:dyDescent="0.2">
      <c r="A1100" s="5">
        <v>1098</v>
      </c>
      <c r="B1100" s="2" t="str">
        <f>'Исходные данные'!A1350</f>
        <v>27.10.2011</v>
      </c>
      <c r="C1100" s="2">
        <f>'Исходные данные'!B1350</f>
        <v>881.79</v>
      </c>
      <c r="D1100" s="6" t="str">
        <f>'Исходные данные'!A1102</f>
        <v>24.10.2012</v>
      </c>
      <c r="E1100" s="2">
        <f>'Исходные данные'!B1102</f>
        <v>852.65</v>
      </c>
      <c r="F1100" s="13">
        <f t="shared" si="153"/>
        <v>0.96695358305265422</v>
      </c>
      <c r="G1100" s="13">
        <f t="shared" si="154"/>
        <v>4.6474419178210671E-2</v>
      </c>
      <c r="H1100" s="13">
        <f t="shared" si="155"/>
        <v>1.3388445718962833E-4</v>
      </c>
      <c r="I1100" s="13">
        <f t="shared" si="159"/>
        <v>-3.3604785660601676E-2</v>
      </c>
      <c r="J1100" s="19">
        <f t="shared" si="156"/>
        <v>-4.499158487143461E-6</v>
      </c>
      <c r="K1100" s="13">
        <f t="shared" si="160"/>
        <v>0.80089584488195364</v>
      </c>
      <c r="L1100" s="13">
        <f t="shared" si="157"/>
        <v>-0.22202437172694783</v>
      </c>
      <c r="M1100" s="13">
        <f t="shared" si="161"/>
        <v>4.9294821640745862E-2</v>
      </c>
      <c r="N1100" s="19">
        <f t="shared" si="158"/>
        <v>6.5998104376308036E-6</v>
      </c>
    </row>
    <row r="1101" spans="1:14" x14ac:dyDescent="0.2">
      <c r="A1101" s="5">
        <v>1099</v>
      </c>
      <c r="B1101" s="2" t="str">
        <f>'Исходные данные'!A1351</f>
        <v>26.10.2011</v>
      </c>
      <c r="C1101" s="2">
        <f>'Исходные данные'!B1351</f>
        <v>861.27</v>
      </c>
      <c r="D1101" s="6" t="str">
        <f>'Исходные данные'!A1103</f>
        <v>23.10.2012</v>
      </c>
      <c r="E1101" s="2">
        <f>'Исходные данные'!B1103</f>
        <v>859.33</v>
      </c>
      <c r="F1101" s="13">
        <f t="shared" si="153"/>
        <v>0.99774751239448733</v>
      </c>
      <c r="G1101" s="13">
        <f t="shared" si="154"/>
        <v>4.6344706932880432E-2</v>
      </c>
      <c r="H1101" s="13">
        <f t="shared" si="155"/>
        <v>1.3351077950061208E-4</v>
      </c>
      <c r="I1101" s="13">
        <f t="shared" si="159"/>
        <v>-2.2550282716488185E-3</v>
      </c>
      <c r="J1101" s="19">
        <f t="shared" si="156"/>
        <v>-3.0107058234375178E-7</v>
      </c>
      <c r="K1101" s="13">
        <f t="shared" si="160"/>
        <v>0.82640144358877354</v>
      </c>
      <c r="L1101" s="13">
        <f t="shared" si="157"/>
        <v>-0.19067461433799496</v>
      </c>
      <c r="M1101" s="13">
        <f t="shared" si="161"/>
        <v>3.6356808552943071E-2</v>
      </c>
      <c r="N1101" s="19">
        <f t="shared" si="158"/>
        <v>4.8540258500579497E-6</v>
      </c>
    </row>
    <row r="1102" spans="1:14" x14ac:dyDescent="0.2">
      <c r="A1102" s="5">
        <v>1100</v>
      </c>
      <c r="B1102" s="2" t="str">
        <f>'Исходные данные'!A1352</f>
        <v>25.10.2011</v>
      </c>
      <c r="C1102" s="2">
        <f>'Исходные данные'!B1352</f>
        <v>846.57</v>
      </c>
      <c r="D1102" s="6" t="str">
        <f>'Исходные данные'!A1104</f>
        <v>22.10.2012</v>
      </c>
      <c r="E1102" s="2">
        <f>'Исходные данные'!B1104</f>
        <v>864.62</v>
      </c>
      <c r="F1102" s="13">
        <f t="shared" si="153"/>
        <v>1.021321331963098</v>
      </c>
      <c r="G1102" s="13">
        <f t="shared" si="154"/>
        <v>4.6215356720403687E-2</v>
      </c>
      <c r="H1102" s="13">
        <f t="shared" si="155"/>
        <v>1.3313814476324386E-4</v>
      </c>
      <c r="I1102" s="13">
        <f t="shared" si="159"/>
        <v>2.1097212452322617E-2</v>
      </c>
      <c r="J1102" s="19">
        <f t="shared" si="156"/>
        <v>2.8088437255782395E-6</v>
      </c>
      <c r="K1102" s="13">
        <f t="shared" si="160"/>
        <v>0.84592686287611185</v>
      </c>
      <c r="L1102" s="13">
        <f t="shared" si="157"/>
        <v>-0.16732237361402355</v>
      </c>
      <c r="M1102" s="13">
        <f t="shared" si="161"/>
        <v>2.7996776711830849E-2</v>
      </c>
      <c r="N1102" s="19">
        <f t="shared" si="158"/>
        <v>3.72743891076395E-6</v>
      </c>
    </row>
    <row r="1103" spans="1:14" x14ac:dyDescent="0.2">
      <c r="A1103" s="5">
        <v>1101</v>
      </c>
      <c r="B1103" s="2" t="str">
        <f>'Исходные данные'!A1353</f>
        <v>24.10.2011</v>
      </c>
      <c r="C1103" s="2">
        <f>'Исходные данные'!B1353</f>
        <v>841.16</v>
      </c>
      <c r="D1103" s="6" t="str">
        <f>'Исходные данные'!A1105</f>
        <v>19.10.2012</v>
      </c>
      <c r="E1103" s="2">
        <f>'Исходные данные'!B1105</f>
        <v>863.91</v>
      </c>
      <c r="F1103" s="13">
        <f t="shared" si="153"/>
        <v>1.0270459841171715</v>
      </c>
      <c r="G1103" s="13">
        <f t="shared" si="154"/>
        <v>4.6086367530330019E-2</v>
      </c>
      <c r="H1103" s="13">
        <f t="shared" si="155"/>
        <v>1.327665500665975E-4</v>
      </c>
      <c r="I1103" s="13">
        <f t="shared" si="159"/>
        <v>2.6686705131161705E-2</v>
      </c>
      <c r="J1103" s="19">
        <f t="shared" si="156"/>
        <v>3.543101772908905E-6</v>
      </c>
      <c r="K1103" s="13">
        <f t="shared" si="160"/>
        <v>0.85066840394276544</v>
      </c>
      <c r="L1103" s="13">
        <f t="shared" si="157"/>
        <v>-0.16173288093518443</v>
      </c>
      <c r="M1103" s="13">
        <f t="shared" si="161"/>
        <v>2.6157524775594507E-2</v>
      </c>
      <c r="N1103" s="19">
        <f t="shared" si="158"/>
        <v>3.4728443227372326E-6</v>
      </c>
    </row>
    <row r="1104" spans="1:14" x14ac:dyDescent="0.2">
      <c r="A1104" s="5">
        <v>1102</v>
      </c>
      <c r="B1104" s="2" t="str">
        <f>'Исходные данные'!A1354</f>
        <v>21.10.2011</v>
      </c>
      <c r="C1104" s="2">
        <f>'Исходные данные'!B1354</f>
        <v>826.16</v>
      </c>
      <c r="D1104" s="6" t="str">
        <f>'Исходные данные'!A1106</f>
        <v>18.10.2012</v>
      </c>
      <c r="E1104" s="2">
        <f>'Исходные данные'!B1106</f>
        <v>866.04</v>
      </c>
      <c r="F1104" s="13">
        <f t="shared" si="153"/>
        <v>1.0482715212549627</v>
      </c>
      <c r="G1104" s="13">
        <f t="shared" si="154"/>
        <v>4.5957738355029296E-2</v>
      </c>
      <c r="H1104" s="13">
        <f t="shared" si="155"/>
        <v>1.3239599250787151E-4</v>
      </c>
      <c r="I1104" s="13">
        <f t="shared" si="159"/>
        <v>4.7142637509033615E-2</v>
      </c>
      <c r="J1104" s="19">
        <f t="shared" si="156"/>
        <v>6.2414962824473174E-6</v>
      </c>
      <c r="K1104" s="13">
        <f t="shared" si="160"/>
        <v>0.86824881813946098</v>
      </c>
      <c r="L1104" s="13">
        <f t="shared" si="157"/>
        <v>-0.1412769485573126</v>
      </c>
      <c r="M1104" s="13">
        <f t="shared" si="161"/>
        <v>1.995917619366552E-2</v>
      </c>
      <c r="N1104" s="19">
        <f t="shared" si="158"/>
        <v>2.6425149417998274E-6</v>
      </c>
    </row>
    <row r="1105" spans="1:14" x14ac:dyDescent="0.2">
      <c r="A1105" s="5">
        <v>1103</v>
      </c>
      <c r="B1105" s="2" t="str">
        <f>'Исходные данные'!A1355</f>
        <v>20.10.2011</v>
      </c>
      <c r="C1105" s="2">
        <f>'Исходные данные'!B1355</f>
        <v>818.01</v>
      </c>
      <c r="D1105" s="6" t="str">
        <f>'Исходные данные'!A1107</f>
        <v>17.10.2012</v>
      </c>
      <c r="E1105" s="2">
        <f>'Исходные данные'!B1107</f>
        <v>866.25</v>
      </c>
      <c r="F1105" s="13">
        <f t="shared" si="153"/>
        <v>1.0589723842006822</v>
      </c>
      <c r="G1105" s="13">
        <f t="shared" si="154"/>
        <v>4.5829468189683704E-2</v>
      </c>
      <c r="H1105" s="13">
        <f t="shared" si="155"/>
        <v>1.3202646919236615E-4</v>
      </c>
      <c r="I1105" s="13">
        <f t="shared" si="159"/>
        <v>5.7298989037214622E-2</v>
      </c>
      <c r="J1105" s="19">
        <f t="shared" si="156"/>
        <v>7.5649832108755418E-6</v>
      </c>
      <c r="K1105" s="13">
        <f t="shared" si="160"/>
        <v>0.87711199091226544</v>
      </c>
      <c r="L1105" s="13">
        <f t="shared" si="157"/>
        <v>-0.13112059702913156</v>
      </c>
      <c r="M1105" s="13">
        <f t="shared" si="161"/>
        <v>1.7192610965275877E-2</v>
      </c>
      <c r="N1105" s="19">
        <f t="shared" si="158"/>
        <v>2.2698797219433322E-6</v>
      </c>
    </row>
    <row r="1106" spans="1:14" x14ac:dyDescent="0.2">
      <c r="A1106" s="5">
        <v>1104</v>
      </c>
      <c r="B1106" s="2" t="str">
        <f>'Исходные данные'!A1356</f>
        <v>19.10.2011</v>
      </c>
      <c r="C1106" s="2">
        <f>'Исходные данные'!B1356</f>
        <v>814.03</v>
      </c>
      <c r="D1106" s="6" t="str">
        <f>'Исходные данные'!A1108</f>
        <v>16.10.2012</v>
      </c>
      <c r="E1106" s="2">
        <f>'Исходные данные'!B1108</f>
        <v>858.56</v>
      </c>
      <c r="F1106" s="13">
        <f t="shared" si="153"/>
        <v>1.0547031436187855</v>
      </c>
      <c r="G1106" s="13">
        <f t="shared" si="154"/>
        <v>4.5701556032279878E-2</v>
      </c>
      <c r="H1106" s="13">
        <f t="shared" si="155"/>
        <v>1.3165797723346082E-4</v>
      </c>
      <c r="I1106" s="13">
        <f t="shared" si="159"/>
        <v>5.3259346876994101E-2</v>
      </c>
      <c r="J1106" s="19">
        <f t="shared" si="156"/>
        <v>7.0120178786002819E-6</v>
      </c>
      <c r="K1106" s="13">
        <f t="shared" si="160"/>
        <v>0.87357591937504853</v>
      </c>
      <c r="L1106" s="13">
        <f t="shared" si="157"/>
        <v>-0.13516023918935199</v>
      </c>
      <c r="M1106" s="13">
        <f t="shared" si="161"/>
        <v>1.8268290257722811E-2</v>
      </c>
      <c r="N1106" s="19">
        <f t="shared" si="158"/>
        <v>2.405166142845524E-6</v>
      </c>
    </row>
    <row r="1107" spans="1:14" x14ac:dyDescent="0.2">
      <c r="A1107" s="5">
        <v>1105</v>
      </c>
      <c r="B1107" s="2" t="str">
        <f>'Исходные данные'!A1357</f>
        <v>18.10.2011</v>
      </c>
      <c r="C1107" s="2">
        <f>'Исходные данные'!B1357</f>
        <v>807.7</v>
      </c>
      <c r="D1107" s="6" t="str">
        <f>'Исходные данные'!A1109</f>
        <v>15.10.2012</v>
      </c>
      <c r="E1107" s="2">
        <f>'Исходные данные'!B1109</f>
        <v>860.86</v>
      </c>
      <c r="F1107" s="13">
        <f t="shared" si="153"/>
        <v>1.0658165160331805</v>
      </c>
      <c r="G1107" s="13">
        <f t="shared" si="154"/>
        <v>4.5574000883601168E-2</v>
      </c>
      <c r="H1107" s="13">
        <f t="shared" si="155"/>
        <v>1.3129051375259182E-4</v>
      </c>
      <c r="I1107" s="13">
        <f t="shared" si="159"/>
        <v>6.3741187132386204E-2</v>
      </c>
      <c r="J1107" s="19">
        <f t="shared" si="156"/>
        <v>8.36861320581108E-6</v>
      </c>
      <c r="K1107" s="13">
        <f t="shared" si="160"/>
        <v>0.88278076017124829</v>
      </c>
      <c r="L1107" s="13">
        <f t="shared" si="157"/>
        <v>-0.12467839893396</v>
      </c>
      <c r="M1107" s="13">
        <f t="shared" si="161"/>
        <v>1.554470316073565E-2</v>
      </c>
      <c r="N1107" s="19">
        <f t="shared" si="158"/>
        <v>2.0408720641045214E-6</v>
      </c>
    </row>
    <row r="1108" spans="1:14" x14ac:dyDescent="0.2">
      <c r="A1108" s="5">
        <v>1106</v>
      </c>
      <c r="B1108" s="2" t="str">
        <f>'Исходные данные'!A1358</f>
        <v>17.10.2011</v>
      </c>
      <c r="C1108" s="2">
        <f>'Исходные данные'!B1358</f>
        <v>809.8</v>
      </c>
      <c r="D1108" s="6" t="str">
        <f>'Исходные данные'!A1110</f>
        <v>12.10.2012</v>
      </c>
      <c r="E1108" s="2">
        <f>'Исходные данные'!B1110</f>
        <v>862.7</v>
      </c>
      <c r="F1108" s="13">
        <f t="shared" si="153"/>
        <v>1.0653247715485306</v>
      </c>
      <c r="G1108" s="13">
        <f t="shared" si="154"/>
        <v>4.5446801747219788E-2</v>
      </c>
      <c r="H1108" s="13">
        <f t="shared" si="155"/>
        <v>1.3092407587922953E-4</v>
      </c>
      <c r="I1108" s="13">
        <f t="shared" si="159"/>
        <v>6.32797024844724E-2</v>
      </c>
      <c r="J1108" s="19">
        <f t="shared" si="156"/>
        <v>8.2848365696921333E-6</v>
      </c>
      <c r="K1108" s="13">
        <f t="shared" si="160"/>
        <v>0.88237346439055897</v>
      </c>
      <c r="L1108" s="13">
        <f t="shared" si="157"/>
        <v>-0.12513988358187381</v>
      </c>
      <c r="M1108" s="13">
        <f t="shared" si="161"/>
        <v>1.5659990462884903E-2</v>
      </c>
      <c r="N1108" s="19">
        <f t="shared" si="158"/>
        <v>2.0502697796307539E-6</v>
      </c>
    </row>
    <row r="1109" spans="1:14" x14ac:dyDescent="0.2">
      <c r="A1109" s="5">
        <v>1107</v>
      </c>
      <c r="B1109" s="2" t="str">
        <f>'Исходные данные'!A1359</f>
        <v>14.10.2011</v>
      </c>
      <c r="C1109" s="2">
        <f>'Исходные данные'!B1359</f>
        <v>807.26</v>
      </c>
      <c r="D1109" s="6" t="str">
        <f>'Исходные данные'!A1111</f>
        <v>11.10.2012</v>
      </c>
      <c r="E1109" s="2">
        <f>'Исходные данные'!B1111</f>
        <v>868.38</v>
      </c>
      <c r="F1109" s="13">
        <f t="shared" si="153"/>
        <v>1.0757129053836434</v>
      </c>
      <c r="G1109" s="13">
        <f t="shared" si="154"/>
        <v>4.5319957629489045E-2</v>
      </c>
      <c r="H1109" s="13">
        <f t="shared" si="155"/>
        <v>1.3055866075085628E-4</v>
      </c>
      <c r="I1109" s="13">
        <f t="shared" si="159"/>
        <v>7.2983609579769723E-2</v>
      </c>
      <c r="J1109" s="19">
        <f t="shared" si="156"/>
        <v>9.5286423234981003E-6</v>
      </c>
      <c r="K1109" s="13">
        <f t="shared" si="160"/>
        <v>0.89097761392827934</v>
      </c>
      <c r="L1109" s="13">
        <f t="shared" si="157"/>
        <v>-0.11543597648657643</v>
      </c>
      <c r="M1109" s="13">
        <f t="shared" si="161"/>
        <v>1.3325464667409401E-2</v>
      </c>
      <c r="N1109" s="19">
        <f t="shared" si="158"/>
        <v>1.739754820859826E-6</v>
      </c>
    </row>
    <row r="1110" spans="1:14" x14ac:dyDescent="0.2">
      <c r="A1110" s="5">
        <v>1108</v>
      </c>
      <c r="B1110" s="2" t="str">
        <f>'Исходные данные'!A1360</f>
        <v>13.10.2011</v>
      </c>
      <c r="C1110" s="2">
        <f>'Исходные данные'!B1360</f>
        <v>799.22</v>
      </c>
      <c r="D1110" s="6" t="str">
        <f>'Исходные данные'!A1112</f>
        <v>10.10.2012</v>
      </c>
      <c r="E1110" s="2">
        <f>'Исходные данные'!B1112</f>
        <v>866.9</v>
      </c>
      <c r="F1110" s="13">
        <f t="shared" si="153"/>
        <v>1.0846825655013637</v>
      </c>
      <c r="G1110" s="13">
        <f t="shared" si="154"/>
        <v>4.5193467539535466E-2</v>
      </c>
      <c r="H1110" s="13">
        <f t="shared" si="155"/>
        <v>1.3019426551294351E-4</v>
      </c>
      <c r="I1110" s="13">
        <f t="shared" si="159"/>
        <v>8.1287377828346483E-2</v>
      </c>
      <c r="J1110" s="19">
        <f t="shared" si="156"/>
        <v>1.05831504518347E-5</v>
      </c>
      <c r="K1110" s="13">
        <f t="shared" si="160"/>
        <v>0.89840688834660931</v>
      </c>
      <c r="L1110" s="13">
        <f t="shared" si="157"/>
        <v>-0.10713220823799961</v>
      </c>
      <c r="M1110" s="13">
        <f t="shared" si="161"/>
        <v>1.1477310041950088E-2</v>
      </c>
      <c r="N1110" s="19">
        <f t="shared" si="158"/>
        <v>1.4942799509760227E-6</v>
      </c>
    </row>
    <row r="1111" spans="1:14" x14ac:dyDescent="0.2">
      <c r="A1111" s="5">
        <v>1109</v>
      </c>
      <c r="B1111" s="2" t="str">
        <f>'Исходные данные'!A1361</f>
        <v>12.10.2011</v>
      </c>
      <c r="C1111" s="2">
        <f>'Исходные данные'!B1361</f>
        <v>803.69</v>
      </c>
      <c r="D1111" s="6" t="str">
        <f>'Исходные данные'!A1113</f>
        <v>09.10.2012</v>
      </c>
      <c r="E1111" s="2">
        <f>'Исходные данные'!B1113</f>
        <v>867.96</v>
      </c>
      <c r="F1111" s="13">
        <f t="shared" si="153"/>
        <v>1.0799686446266594</v>
      </c>
      <c r="G1111" s="13">
        <f t="shared" si="154"/>
        <v>4.5067330489251232E-2</v>
      </c>
      <c r="H1111" s="13">
        <f t="shared" si="155"/>
        <v>1.2983088731893E-4</v>
      </c>
      <c r="I1111" s="13">
        <f t="shared" si="159"/>
        <v>7.6932007961576662E-2</v>
      </c>
      <c r="J1111" s="19">
        <f t="shared" si="156"/>
        <v>9.9881508568784858E-6</v>
      </c>
      <c r="K1111" s="13">
        <f t="shared" si="160"/>
        <v>0.89450250275062837</v>
      </c>
      <c r="L1111" s="13">
        <f t="shared" si="157"/>
        <v>-0.11148757810476945</v>
      </c>
      <c r="M1111" s="13">
        <f t="shared" si="161"/>
        <v>1.2429480071667044E-2</v>
      </c>
      <c r="N1111" s="19">
        <f t="shared" si="158"/>
        <v>1.6137304266174899E-6</v>
      </c>
    </row>
    <row r="1112" spans="1:14" x14ac:dyDescent="0.2">
      <c r="A1112" s="5">
        <v>1110</v>
      </c>
      <c r="B1112" s="2" t="str">
        <f>'Исходные данные'!A1362</f>
        <v>11.10.2011</v>
      </c>
      <c r="C1112" s="2">
        <f>'Исходные данные'!B1362</f>
        <v>801.1</v>
      </c>
      <c r="D1112" s="6" t="str">
        <f>'Исходные данные'!A1114</f>
        <v>08.10.2012</v>
      </c>
      <c r="E1112" s="2">
        <f>'Исходные данные'!B1114</f>
        <v>867.05</v>
      </c>
      <c r="F1112" s="13">
        <f t="shared" si="153"/>
        <v>1.0823243040818873</v>
      </c>
      <c r="G1112" s="13">
        <f t="shared" si="154"/>
        <v>4.494154549328639E-2</v>
      </c>
      <c r="H1112" s="13">
        <f t="shared" si="155"/>
        <v>1.2946852333019942E-4</v>
      </c>
      <c r="I1112" s="13">
        <f t="shared" si="159"/>
        <v>7.9110862023487064E-2</v>
      </c>
      <c r="J1112" s="19">
        <f t="shared" si="156"/>
        <v>1.0242366485560022E-5</v>
      </c>
      <c r="K1112" s="13">
        <f t="shared" si="160"/>
        <v>0.89645361798792111</v>
      </c>
      <c r="L1112" s="13">
        <f t="shared" si="157"/>
        <v>-0.10930872404285909</v>
      </c>
      <c r="M1112" s="13">
        <f t="shared" si="161"/>
        <v>1.1948397151877895E-2</v>
      </c>
      <c r="N1112" s="19">
        <f t="shared" si="158"/>
        <v>1.5469413354163915E-6</v>
      </c>
    </row>
    <row r="1113" spans="1:14" x14ac:dyDescent="0.2">
      <c r="A1113" s="5">
        <v>1111</v>
      </c>
      <c r="B1113" s="2" t="str">
        <f>'Исходные данные'!A1363</f>
        <v>10.10.2011</v>
      </c>
      <c r="C1113" s="2">
        <f>'Исходные данные'!B1363</f>
        <v>805.13</v>
      </c>
      <c r="D1113" s="6" t="str">
        <f>'Исходные данные'!A1115</f>
        <v>05.10.2012</v>
      </c>
      <c r="E1113" s="2">
        <f>'Исходные данные'!B1115</f>
        <v>873.55</v>
      </c>
      <c r="F1113" s="13">
        <f t="shared" si="153"/>
        <v>1.0849800653310644</v>
      </c>
      <c r="G1113" s="13">
        <f t="shared" si="154"/>
        <v>4.481611156904107E-2</v>
      </c>
      <c r="H1113" s="13">
        <f t="shared" si="155"/>
        <v>1.2910717071605801E-4</v>
      </c>
      <c r="I1113" s="13">
        <f t="shared" si="159"/>
        <v>8.1561613856876922E-2</v>
      </c>
      <c r="J1113" s="19">
        <f t="shared" si="156"/>
        <v>1.0530189204097011E-5</v>
      </c>
      <c r="K1113" s="13">
        <f t="shared" si="160"/>
        <v>0.89865329766928659</v>
      </c>
      <c r="L1113" s="13">
        <f t="shared" si="157"/>
        <v>-0.10685797220946922</v>
      </c>
      <c r="M1113" s="13">
        <f t="shared" si="161"/>
        <v>1.1418626224719671E-2</v>
      </c>
      <c r="N1113" s="19">
        <f t="shared" si="158"/>
        <v>1.4742265253377395E-6</v>
      </c>
    </row>
    <row r="1114" spans="1:14" x14ac:dyDescent="0.2">
      <c r="A1114" s="5">
        <v>1112</v>
      </c>
      <c r="B1114" s="2" t="str">
        <f>'Исходные данные'!A1364</f>
        <v>07.10.2011</v>
      </c>
      <c r="C1114" s="2">
        <f>'Исходные данные'!B1364</f>
        <v>797.65</v>
      </c>
      <c r="D1114" s="6" t="str">
        <f>'Исходные данные'!A1116</f>
        <v>04.10.2012</v>
      </c>
      <c r="E1114" s="2">
        <f>'Исходные данные'!B1116</f>
        <v>867.15</v>
      </c>
      <c r="F1114" s="13">
        <f t="shared" si="153"/>
        <v>1.0871309471572745</v>
      </c>
      <c r="G1114" s="13">
        <f t="shared" si="154"/>
        <v>4.469102773665793E-2</v>
      </c>
      <c r="H1114" s="13">
        <f t="shared" si="155"/>
        <v>1.2874682665371272E-4</v>
      </c>
      <c r="I1114" s="13">
        <f t="shared" si="159"/>
        <v>8.3542067449588253E-2</v>
      </c>
      <c r="J1114" s="19">
        <f t="shared" si="156"/>
        <v>1.0755776076224914E-5</v>
      </c>
      <c r="K1114" s="13">
        <f t="shared" si="160"/>
        <v>0.90043480233262885</v>
      </c>
      <c r="L1114" s="13">
        <f t="shared" si="157"/>
        <v>-0.10487751861675788</v>
      </c>
      <c r="M1114" s="13">
        <f t="shared" si="161"/>
        <v>1.0999293911208373E-2</v>
      </c>
      <c r="N1114" s="19">
        <f t="shared" si="158"/>
        <v>1.4161241864995821E-6</v>
      </c>
    </row>
    <row r="1115" spans="1:14" x14ac:dyDescent="0.2">
      <c r="A1115" s="5">
        <v>1113</v>
      </c>
      <c r="B1115" s="2" t="str">
        <f>'Исходные данные'!A1365</f>
        <v>06.10.2011</v>
      </c>
      <c r="C1115" s="2">
        <f>'Исходные данные'!B1365</f>
        <v>775.38</v>
      </c>
      <c r="D1115" s="6" t="str">
        <f>'Исходные данные'!A1117</f>
        <v>03.10.2012</v>
      </c>
      <c r="E1115" s="2">
        <f>'Исходные данные'!B1117</f>
        <v>871.45</v>
      </c>
      <c r="F1115" s="13">
        <f t="shared" si="153"/>
        <v>1.1239005390905106</v>
      </c>
      <c r="G1115" s="13">
        <f t="shared" si="154"/>
        <v>4.4566293019014457E-2</v>
      </c>
      <c r="H1115" s="13">
        <f t="shared" si="155"/>
        <v>1.2838748832824897E-4</v>
      </c>
      <c r="I1115" s="13">
        <f t="shared" si="159"/>
        <v>0.11680525920253572</v>
      </c>
      <c r="J1115" s="19">
        <f t="shared" si="156"/>
        <v>1.4996333852543651E-5</v>
      </c>
      <c r="K1115" s="13">
        <f t="shared" si="160"/>
        <v>0.93088984579434808</v>
      </c>
      <c r="L1115" s="13">
        <f t="shared" si="157"/>
        <v>-7.1614326863810446E-2</v>
      </c>
      <c r="M1115" s="13">
        <f t="shared" si="161"/>
        <v>5.1286118121566665E-3</v>
      </c>
      <c r="N1115" s="19">
        <f t="shared" si="158"/>
        <v>6.5844958917338385E-7</v>
      </c>
    </row>
    <row r="1116" spans="1:14" x14ac:dyDescent="0.2">
      <c r="A1116" s="5">
        <v>1114</v>
      </c>
      <c r="B1116" s="2" t="str">
        <f>'Исходные данные'!A1366</f>
        <v>05.10.2011</v>
      </c>
      <c r="C1116" s="2">
        <f>'Исходные данные'!B1366</f>
        <v>752.48</v>
      </c>
      <c r="D1116" s="6" t="str">
        <f>'Исходные данные'!A1118</f>
        <v>02.10.2012</v>
      </c>
      <c r="E1116" s="2">
        <f>'Исходные данные'!B1118</f>
        <v>872.59</v>
      </c>
      <c r="F1116" s="13">
        <f t="shared" si="153"/>
        <v>1.1596188603019348</v>
      </c>
      <c r="G1116" s="13">
        <f t="shared" si="154"/>
        <v>4.4441906441715348E-2</v>
      </c>
      <c r="H1116" s="13">
        <f t="shared" si="155"/>
        <v>1.280291529326089E-4</v>
      </c>
      <c r="I1116" s="13">
        <f t="shared" si="159"/>
        <v>0.14809138242252093</v>
      </c>
      <c r="J1116" s="19">
        <f t="shared" si="156"/>
        <v>1.8960014248174402E-5</v>
      </c>
      <c r="K1116" s="13">
        <f t="shared" si="160"/>
        <v>0.96047415629876542</v>
      </c>
      <c r="L1116" s="13">
        <f t="shared" si="157"/>
        <v>-4.0328203643825236E-2</v>
      </c>
      <c r="M1116" s="13">
        <f t="shared" si="161"/>
        <v>1.6263640091378302E-3</v>
      </c>
      <c r="N1116" s="19">
        <f t="shared" si="158"/>
        <v>2.0822200644999818E-7</v>
      </c>
    </row>
    <row r="1117" spans="1:14" x14ac:dyDescent="0.2">
      <c r="A1117" s="5">
        <v>1115</v>
      </c>
      <c r="B1117" s="2" t="str">
        <f>'Исходные данные'!A1367</f>
        <v>04.10.2011</v>
      </c>
      <c r="C1117" s="2">
        <f>'Исходные данные'!B1367</f>
        <v>763.31</v>
      </c>
      <c r="D1117" s="6" t="str">
        <f>'Исходные данные'!A1119</f>
        <v>01.10.2012</v>
      </c>
      <c r="E1117" s="2">
        <f>'Исходные данные'!B1119</f>
        <v>870.33</v>
      </c>
      <c r="F1117" s="13">
        <f t="shared" si="153"/>
        <v>1.1402051591096671</v>
      </c>
      <c r="G1117" s="13">
        <f t="shared" si="154"/>
        <v>4.4317867033084872E-2</v>
      </c>
      <c r="H1117" s="13">
        <f t="shared" si="155"/>
        <v>1.2767181766756917E-4</v>
      </c>
      <c r="I1117" s="13">
        <f t="shared" si="159"/>
        <v>0.13120821034608934</v>
      </c>
      <c r="J1117" s="19">
        <f t="shared" si="156"/>
        <v>1.6751590707793982E-5</v>
      </c>
      <c r="K1117" s="13">
        <f t="shared" si="160"/>
        <v>0.94439442621536152</v>
      </c>
      <c r="L1117" s="13">
        <f t="shared" si="157"/>
        <v>-5.7211375720256752E-2</v>
      </c>
      <c r="M1117" s="13">
        <f t="shared" si="161"/>
        <v>3.2731415118043713E-3</v>
      </c>
      <c r="N1117" s="19">
        <f t="shared" si="158"/>
        <v>4.1788792629523941E-7</v>
      </c>
    </row>
    <row r="1118" spans="1:14" x14ac:dyDescent="0.2">
      <c r="A1118" s="5">
        <v>1116</v>
      </c>
      <c r="B1118" s="2" t="str">
        <f>'Исходные данные'!A1368</f>
        <v>03.10.2011</v>
      </c>
      <c r="C1118" s="2">
        <f>'Исходные данные'!B1368</f>
        <v>785.71</v>
      </c>
      <c r="D1118" s="6" t="str">
        <f>'Исходные данные'!A1120</f>
        <v>28.09.2012</v>
      </c>
      <c r="E1118" s="2">
        <f>'Исходные данные'!B1120</f>
        <v>863.74</v>
      </c>
      <c r="F1118" s="13">
        <f t="shared" si="153"/>
        <v>1.0993114507897315</v>
      </c>
      <c r="G1118" s="13">
        <f t="shared" si="154"/>
        <v>4.4194173824159223E-2</v>
      </c>
      <c r="H1118" s="13">
        <f t="shared" si="155"/>
        <v>1.2731547974171903E-4</v>
      </c>
      <c r="I1118" s="13">
        <f t="shared" si="159"/>
        <v>9.4684029985919155E-2</v>
      </c>
      <c r="J1118" s="19">
        <f t="shared" si="156"/>
        <v>1.2054742701536607E-5</v>
      </c>
      <c r="K1118" s="13">
        <f t="shared" si="160"/>
        <v>0.91052351281344324</v>
      </c>
      <c r="L1118" s="13">
        <f t="shared" si="157"/>
        <v>-9.3735556080426941E-2</v>
      </c>
      <c r="M1118" s="13">
        <f t="shared" si="161"/>
        <v>8.7863544737068425E-3</v>
      </c>
      <c r="N1118" s="19">
        <f t="shared" si="158"/>
        <v>1.1186389350007859E-6</v>
      </c>
    </row>
    <row r="1119" spans="1:14" x14ac:dyDescent="0.2">
      <c r="A1119" s="5">
        <v>1117</v>
      </c>
      <c r="B1119" s="2" t="str">
        <f>'Исходные данные'!A1369</f>
        <v>30.09.2011</v>
      </c>
      <c r="C1119" s="2">
        <f>'Исходные данные'!B1369</f>
        <v>801.4</v>
      </c>
      <c r="D1119" s="6" t="str">
        <f>'Исходные данные'!A1121</f>
        <v>27.09.2012</v>
      </c>
      <c r="E1119" s="2">
        <f>'Исходные данные'!B1121</f>
        <v>854.99</v>
      </c>
      <c r="F1119" s="13">
        <f t="shared" si="153"/>
        <v>1.0668704766658348</v>
      </c>
      <c r="G1119" s="13">
        <f t="shared" si="154"/>
        <v>4.4070825848679114E-2</v>
      </c>
      <c r="H1119" s="13">
        <f t="shared" si="155"/>
        <v>1.2696013637143895E-4</v>
      </c>
      <c r="I1119" s="13">
        <f t="shared" si="159"/>
        <v>6.4729574759885639E-2</v>
      </c>
      <c r="J1119" s="19">
        <f t="shared" si="156"/>
        <v>8.2180756387803343E-6</v>
      </c>
      <c r="K1119" s="13">
        <f t="shared" si="160"/>
        <v>0.88365372109321638</v>
      </c>
      <c r="L1119" s="13">
        <f t="shared" si="157"/>
        <v>-0.12369001130646053</v>
      </c>
      <c r="M1119" s="13">
        <f t="shared" si="161"/>
        <v>1.5299218896992305E-2</v>
      </c>
      <c r="N1119" s="19">
        <f t="shared" si="158"/>
        <v>1.9423909175386391E-6</v>
      </c>
    </row>
    <row r="1120" spans="1:14" x14ac:dyDescent="0.2">
      <c r="A1120" s="5">
        <v>1118</v>
      </c>
      <c r="B1120" s="2" t="str">
        <f>'Исходные данные'!A1370</f>
        <v>29.09.2011</v>
      </c>
      <c r="C1120" s="2">
        <f>'Исходные данные'!B1370</f>
        <v>818.44</v>
      </c>
      <c r="D1120" s="6" t="str">
        <f>'Исходные данные'!A1122</f>
        <v>26.09.2012</v>
      </c>
      <c r="E1120" s="2">
        <f>'Исходные данные'!B1122</f>
        <v>856.99</v>
      </c>
      <c r="F1120" s="13">
        <f t="shared" si="153"/>
        <v>1.0471018034309172</v>
      </c>
      <c r="G1120" s="13">
        <f t="shared" si="154"/>
        <v>4.3947822143082092E-2</v>
      </c>
      <c r="H1120" s="13">
        <f t="shared" si="155"/>
        <v>1.2660578478087853E-4</v>
      </c>
      <c r="I1120" s="13">
        <f t="shared" si="159"/>
        <v>4.6026160619907122E-2</v>
      </c>
      <c r="J1120" s="19">
        <f t="shared" si="156"/>
        <v>5.827178185734108E-6</v>
      </c>
      <c r="K1120" s="13">
        <f t="shared" si="160"/>
        <v>0.86727997934369905</v>
      </c>
      <c r="L1120" s="13">
        <f t="shared" si="157"/>
        <v>-0.1423934254464391</v>
      </c>
      <c r="M1120" s="13">
        <f t="shared" si="161"/>
        <v>2.0275887610370576E-2</v>
      </c>
      <c r="N1120" s="19">
        <f t="shared" si="158"/>
        <v>2.5670446630398589E-6</v>
      </c>
    </row>
    <row r="1121" spans="1:14" x14ac:dyDescent="0.2">
      <c r="A1121" s="5">
        <v>1119</v>
      </c>
      <c r="B1121" s="2" t="str">
        <f>'Исходные данные'!A1371</f>
        <v>28.09.2011</v>
      </c>
      <c r="C1121" s="2">
        <f>'Исходные данные'!B1371</f>
        <v>824.86</v>
      </c>
      <c r="D1121" s="6" t="str">
        <f>'Исходные данные'!A1123</f>
        <v>25.09.2012</v>
      </c>
      <c r="E1121" s="2">
        <f>'Исходные данные'!B1123</f>
        <v>871.4</v>
      </c>
      <c r="F1121" s="13">
        <f t="shared" si="153"/>
        <v>1.056421695802924</v>
      </c>
      <c r="G1121" s="13">
        <f t="shared" si="154"/>
        <v>4.382516174649502E-2</v>
      </c>
      <c r="H1121" s="13">
        <f t="shared" si="155"/>
        <v>1.262524222019348E-4</v>
      </c>
      <c r="I1121" s="13">
        <f t="shared" si="159"/>
        <v>5.4887438718517492E-2</v>
      </c>
      <c r="J1121" s="19">
        <f t="shared" si="156"/>
        <v>6.9296720866730935E-6</v>
      </c>
      <c r="K1121" s="13">
        <f t="shared" si="160"/>
        <v>0.87499933961735643</v>
      </c>
      <c r="L1121" s="13">
        <f t="shared" si="157"/>
        <v>-0.13353214734782864</v>
      </c>
      <c r="M1121" s="13">
        <f t="shared" si="161"/>
        <v>1.783083437532219E-2</v>
      </c>
      <c r="N1121" s="19">
        <f t="shared" si="158"/>
        <v>2.2511860297659496E-6</v>
      </c>
    </row>
    <row r="1122" spans="1:14" x14ac:dyDescent="0.2">
      <c r="A1122" s="5">
        <v>1120</v>
      </c>
      <c r="B1122" s="2" t="str">
        <f>'Исходные данные'!A1372</f>
        <v>27.09.2011</v>
      </c>
      <c r="C1122" s="2">
        <f>'Исходные данные'!B1372</f>
        <v>827.73</v>
      </c>
      <c r="D1122" s="6" t="str">
        <f>'Исходные данные'!A1124</f>
        <v>24.09.2012</v>
      </c>
      <c r="E1122" s="2">
        <f>'Исходные данные'!B1124</f>
        <v>870.01</v>
      </c>
      <c r="F1122" s="13">
        <f t="shared" si="153"/>
        <v>1.0510794582774576</v>
      </c>
      <c r="G1122" s="13">
        <f t="shared" si="154"/>
        <v>4.3702843700726628E-2</v>
      </c>
      <c r="H1122" s="13">
        <f t="shared" si="155"/>
        <v>1.2590004587423074E-4</v>
      </c>
      <c r="I1122" s="13">
        <f t="shared" si="159"/>
        <v>4.9817691584618941E-2</v>
      </c>
      <c r="J1122" s="19">
        <f t="shared" si="156"/>
        <v>6.2720496558518031E-6</v>
      </c>
      <c r="K1122" s="13">
        <f t="shared" si="160"/>
        <v>0.87057454000804002</v>
      </c>
      <c r="L1122" s="13">
        <f t="shared" si="157"/>
        <v>-0.13860189448172724</v>
      </c>
      <c r="M1122" s="13">
        <f t="shared" si="161"/>
        <v>1.9210485153923821E-2</v>
      </c>
      <c r="N1122" s="19">
        <f t="shared" si="158"/>
        <v>2.4186009621452377E-6</v>
      </c>
    </row>
    <row r="1123" spans="1:14" x14ac:dyDescent="0.2">
      <c r="A1123" s="5">
        <v>1121</v>
      </c>
      <c r="B1123" s="2" t="str">
        <f>'Исходные данные'!A1373</f>
        <v>26.09.2011</v>
      </c>
      <c r="C1123" s="2">
        <f>'Исходные данные'!B1373</f>
        <v>814.54</v>
      </c>
      <c r="D1123" s="6" t="str">
        <f>'Исходные данные'!A1125</f>
        <v>21.09.2012</v>
      </c>
      <c r="E1123" s="2">
        <f>'Исходные данные'!B1125</f>
        <v>878.54</v>
      </c>
      <c r="F1123" s="13">
        <f t="shared" si="153"/>
        <v>1.0785719547229111</v>
      </c>
      <c r="G1123" s="13">
        <f t="shared" si="154"/>
        <v>4.3580867050260055E-2</v>
      </c>
      <c r="H1123" s="13">
        <f t="shared" si="155"/>
        <v>1.2554865304509384E-4</v>
      </c>
      <c r="I1123" s="13">
        <f t="shared" si="159"/>
        <v>7.5637902028067652E-2</v>
      </c>
      <c r="J1123" s="19">
        <f t="shared" si="156"/>
        <v>9.4962367187806656E-6</v>
      </c>
      <c r="K1123" s="13">
        <f t="shared" si="160"/>
        <v>0.89334567044750046</v>
      </c>
      <c r="L1123" s="13">
        <f t="shared" si="157"/>
        <v>-0.11278168403827846</v>
      </c>
      <c r="M1123" s="13">
        <f t="shared" si="161"/>
        <v>1.2719708254510048E-2</v>
      </c>
      <c r="N1123" s="19">
        <f t="shared" si="158"/>
        <v>1.5969422384802982E-6</v>
      </c>
    </row>
    <row r="1124" spans="1:14" x14ac:dyDescent="0.2">
      <c r="A1124" s="5">
        <v>1122</v>
      </c>
      <c r="B1124" s="2" t="str">
        <f>'Исходные данные'!A1374</f>
        <v>23.09.2011</v>
      </c>
      <c r="C1124" s="2">
        <f>'Исходные данные'!B1374</f>
        <v>819.84</v>
      </c>
      <c r="D1124" s="6" t="str">
        <f>'Исходные данные'!A1126</f>
        <v>20.09.2012</v>
      </c>
      <c r="E1124" s="2">
        <f>'Исходные данные'!B1126</f>
        <v>873.81</v>
      </c>
      <c r="F1124" s="13">
        <f t="shared" si="153"/>
        <v>1.0658299180327868</v>
      </c>
      <c r="G1124" s="13">
        <f t="shared" si="154"/>
        <v>4.3459230842245275E-2</v>
      </c>
      <c r="H1124" s="13">
        <f t="shared" si="155"/>
        <v>1.2519824096953423E-4</v>
      </c>
      <c r="I1124" s="13">
        <f t="shared" si="159"/>
        <v>6.3753761449958105E-2</v>
      </c>
      <c r="J1124" s="19">
        <f t="shared" si="156"/>
        <v>7.9818587887260578E-6</v>
      </c>
      <c r="K1124" s="13">
        <f t="shared" si="160"/>
        <v>0.88279186060666315</v>
      </c>
      <c r="L1124" s="13">
        <f t="shared" si="157"/>
        <v>-0.12466582461638805</v>
      </c>
      <c r="M1124" s="13">
        <f t="shared" si="161"/>
        <v>1.5541567827283996E-2</v>
      </c>
      <c r="N1124" s="19">
        <f t="shared" si="158"/>
        <v>1.9457769538846622E-6</v>
      </c>
    </row>
    <row r="1125" spans="1:14" x14ac:dyDescent="0.2">
      <c r="A1125" s="5">
        <v>1123</v>
      </c>
      <c r="B1125" s="2" t="str">
        <f>'Исходные данные'!A1375</f>
        <v>22.09.2011</v>
      </c>
      <c r="C1125" s="2">
        <f>'Исходные данные'!B1375</f>
        <v>876.38</v>
      </c>
      <c r="D1125" s="6" t="str">
        <f>'Исходные данные'!A1127</f>
        <v>19.09.2012</v>
      </c>
      <c r="E1125" s="2">
        <f>'Исходные данные'!B1127</f>
        <v>878.93</v>
      </c>
      <c r="F1125" s="13">
        <f t="shared" si="153"/>
        <v>1.002909696706908</v>
      </c>
      <c r="G1125" s="13">
        <f t="shared" si="154"/>
        <v>4.333793412649168E-2</v>
      </c>
      <c r="H1125" s="13">
        <f t="shared" si="155"/>
        <v>1.2484880691022342E-4</v>
      </c>
      <c r="I1125" s="13">
        <f t="shared" si="159"/>
        <v>2.9054717330557547E-3</v>
      </c>
      <c r="J1125" s="19">
        <f t="shared" si="156"/>
        <v>3.6274467938339015E-7</v>
      </c>
      <c r="K1125" s="13">
        <f t="shared" si="160"/>
        <v>0.83067711104457875</v>
      </c>
      <c r="L1125" s="13">
        <f t="shared" si="157"/>
        <v>-0.18551411433329043</v>
      </c>
      <c r="M1125" s="13">
        <f t="shared" si="161"/>
        <v>3.441548661686511E-2</v>
      </c>
      <c r="N1125" s="19">
        <f t="shared" si="158"/>
        <v>4.29673244335037E-6</v>
      </c>
    </row>
    <row r="1126" spans="1:14" x14ac:dyDescent="0.2">
      <c r="A1126" s="5">
        <v>1124</v>
      </c>
      <c r="B1126" s="2" t="str">
        <f>'Исходные данные'!A1376</f>
        <v>21.09.2011</v>
      </c>
      <c r="C1126" s="2">
        <f>'Исходные данные'!B1376</f>
        <v>920.97</v>
      </c>
      <c r="D1126" s="6" t="str">
        <f>'Исходные данные'!A1128</f>
        <v>18.09.2012</v>
      </c>
      <c r="E1126" s="2">
        <f>'Исходные данные'!B1128</f>
        <v>889</v>
      </c>
      <c r="F1126" s="13">
        <f t="shared" si="153"/>
        <v>0.9652865999978284</v>
      </c>
      <c r="G1126" s="13">
        <f t="shared" si="154"/>
        <v>4.3216975955460757E-2</v>
      </c>
      <c r="H1126" s="13">
        <f t="shared" si="155"/>
        <v>1.2450034813747305E-4</v>
      </c>
      <c r="I1126" s="13">
        <f t="shared" si="159"/>
        <v>-3.5330226920978834E-2</v>
      </c>
      <c r="J1126" s="19">
        <f t="shared" si="156"/>
        <v>-4.398625551437787E-6</v>
      </c>
      <c r="K1126" s="13">
        <f t="shared" si="160"/>
        <v>0.79951513765308768</v>
      </c>
      <c r="L1126" s="13">
        <f t="shared" si="157"/>
        <v>-0.22374981298732502</v>
      </c>
      <c r="M1126" s="13">
        <f t="shared" si="161"/>
        <v>5.0063978811862871E-2</v>
      </c>
      <c r="N1126" s="19">
        <f t="shared" si="158"/>
        <v>6.2329827912240015E-6</v>
      </c>
    </row>
    <row r="1127" spans="1:14" x14ac:dyDescent="0.2">
      <c r="A1127" s="5">
        <v>1125</v>
      </c>
      <c r="B1127" s="2" t="str">
        <f>'Исходные данные'!A1377</f>
        <v>20.09.2011</v>
      </c>
      <c r="C1127" s="2">
        <f>'Исходные данные'!B1377</f>
        <v>919.37</v>
      </c>
      <c r="D1127" s="6" t="str">
        <f>'Исходные данные'!A1129</f>
        <v>17.09.2012</v>
      </c>
      <c r="E1127" s="2">
        <f>'Исходные данные'!B1129</f>
        <v>895.37</v>
      </c>
      <c r="F1127" s="13">
        <f t="shared" si="153"/>
        <v>0.97389516734285431</v>
      </c>
      <c r="G1127" s="13">
        <f t="shared" si="154"/>
        <v>4.3096355384258586E-2</v>
      </c>
      <c r="H1127" s="13">
        <f t="shared" si="155"/>
        <v>1.241528619292134E-4</v>
      </c>
      <c r="I1127" s="13">
        <f t="shared" si="159"/>
        <v>-2.6451612197071966E-2</v>
      </c>
      <c r="J1127" s="19">
        <f t="shared" si="156"/>
        <v>-3.284043356908173E-6</v>
      </c>
      <c r="K1127" s="13">
        <f t="shared" si="160"/>
        <v>0.80664533080595002</v>
      </c>
      <c r="L1127" s="13">
        <f t="shared" si="157"/>
        <v>-0.21487119826341813</v>
      </c>
      <c r="M1127" s="13">
        <f t="shared" si="161"/>
        <v>4.6169631843157095E-2</v>
      </c>
      <c r="N1127" s="19">
        <f t="shared" si="158"/>
        <v>5.7320919275460971E-6</v>
      </c>
    </row>
    <row r="1128" spans="1:14" x14ac:dyDescent="0.2">
      <c r="A1128" s="5">
        <v>1126</v>
      </c>
      <c r="B1128" s="2" t="str">
        <f>'Исходные данные'!A1378</f>
        <v>19.09.2011</v>
      </c>
      <c r="C1128" s="2">
        <f>'Исходные данные'!B1378</f>
        <v>921.02</v>
      </c>
      <c r="D1128" s="6" t="str">
        <f>'Исходные данные'!A1130</f>
        <v>14.09.2012</v>
      </c>
      <c r="E1128" s="2">
        <f>'Исходные данные'!B1130</f>
        <v>891.56</v>
      </c>
      <c r="F1128" s="13">
        <f t="shared" si="153"/>
        <v>0.96801372391479013</v>
      </c>
      <c r="G1128" s="13">
        <f t="shared" si="154"/>
        <v>4.2976071470628457E-2</v>
      </c>
      <c r="H1128" s="13">
        <f t="shared" si="155"/>
        <v>1.2380634557097211E-4</v>
      </c>
      <c r="I1128" s="13">
        <f t="shared" si="159"/>
        <v>-3.2509014208137545E-2</v>
      </c>
      <c r="J1128" s="19">
        <f t="shared" si="156"/>
        <v>-4.0248222472243188E-6</v>
      </c>
      <c r="K1128" s="13">
        <f t="shared" si="160"/>
        <v>0.80177392468470254</v>
      </c>
      <c r="L1128" s="13">
        <f t="shared" si="157"/>
        <v>-0.22092860027448372</v>
      </c>
      <c r="M1128" s="13">
        <f t="shared" si="161"/>
        <v>4.8809446419242557E-2</v>
      </c>
      <c r="N1128" s="19">
        <f t="shared" si="158"/>
        <v>6.0429191905085913E-6</v>
      </c>
    </row>
    <row r="1129" spans="1:14" x14ac:dyDescent="0.2">
      <c r="A1129" s="5">
        <v>1127</v>
      </c>
      <c r="B1129" s="2" t="str">
        <f>'Исходные данные'!A1379</f>
        <v>16.09.2011</v>
      </c>
      <c r="C1129" s="2">
        <f>'Исходные данные'!B1379</f>
        <v>932.38</v>
      </c>
      <c r="D1129" s="6" t="str">
        <f>'Исходные данные'!A1131</f>
        <v>13.09.2012</v>
      </c>
      <c r="E1129" s="2">
        <f>'Исходные данные'!B1131</f>
        <v>875.27</v>
      </c>
      <c r="F1129" s="13">
        <f t="shared" si="153"/>
        <v>0.93874814989596511</v>
      </c>
      <c r="G1129" s="13">
        <f t="shared" si="154"/>
        <v>4.2856123274943606E-2</v>
      </c>
      <c r="H1129" s="13">
        <f t="shared" si="155"/>
        <v>1.234607963558531E-4</v>
      </c>
      <c r="I1129" s="13">
        <f t="shared" si="159"/>
        <v>-6.3208046722283098E-2</v>
      </c>
      <c r="J1129" s="19">
        <f t="shared" si="156"/>
        <v>-7.8037157844310415E-6</v>
      </c>
      <c r="K1129" s="13">
        <f t="shared" si="160"/>
        <v>0.77753421241664644</v>
      </c>
      <c r="L1129" s="13">
        <f t="shared" si="157"/>
        <v>-0.25162763278862926</v>
      </c>
      <c r="M1129" s="13">
        <f t="shared" si="161"/>
        <v>6.3316465582809192E-2</v>
      </c>
      <c r="N1129" s="19">
        <f t="shared" si="158"/>
        <v>7.817101263291587E-6</v>
      </c>
    </row>
    <row r="1130" spans="1:14" x14ac:dyDescent="0.2">
      <c r="A1130" s="5">
        <v>1128</v>
      </c>
      <c r="B1130" s="2" t="str">
        <f>'Исходные данные'!A1380</f>
        <v>15.09.2011</v>
      </c>
      <c r="C1130" s="2">
        <f>'Исходные данные'!B1380</f>
        <v>939.72</v>
      </c>
      <c r="D1130" s="6" t="str">
        <f>'Исходные данные'!A1132</f>
        <v>12.09.2012</v>
      </c>
      <c r="E1130" s="2">
        <f>'Исходные данные'!B1132</f>
        <v>878.37</v>
      </c>
      <c r="F1130" s="13">
        <f t="shared" si="153"/>
        <v>0.93471459583705785</v>
      </c>
      <c r="G1130" s="13">
        <f t="shared" si="154"/>
        <v>4.2736509860199751E-2</v>
      </c>
      <c r="H1130" s="13">
        <f t="shared" si="155"/>
        <v>1.2311621158451533E-4</v>
      </c>
      <c r="I1130" s="13">
        <f t="shared" si="159"/>
        <v>-6.7514041384272083E-2</v>
      </c>
      <c r="J1130" s="19">
        <f t="shared" si="156"/>
        <v>-8.3120730039917672E-6</v>
      </c>
      <c r="K1130" s="13">
        <f t="shared" si="160"/>
        <v>0.77419335227350794</v>
      </c>
      <c r="L1130" s="13">
        <f t="shared" si="157"/>
        <v>-0.25593362745061826</v>
      </c>
      <c r="M1130" s="13">
        <f t="shared" si="161"/>
        <v>6.5502021660031801E-2</v>
      </c>
      <c r="N1130" s="19">
        <f t="shared" si="158"/>
        <v>8.0643607579099811E-6</v>
      </c>
    </row>
    <row r="1131" spans="1:14" x14ac:dyDescent="0.2">
      <c r="A1131" s="5">
        <v>1129</v>
      </c>
      <c r="B1131" s="2" t="str">
        <f>'Исходные данные'!A1381</f>
        <v>14.09.2011</v>
      </c>
      <c r="C1131" s="2">
        <f>'Исходные данные'!B1381</f>
        <v>931.07</v>
      </c>
      <c r="D1131" s="6" t="str">
        <f>'Исходные данные'!A1133</f>
        <v>11.09.2012</v>
      </c>
      <c r="E1131" s="2">
        <f>'Исходные данные'!B1133</f>
        <v>873.52</v>
      </c>
      <c r="F1131" s="13">
        <f t="shared" si="153"/>
        <v>0.9381893949971537</v>
      </c>
      <c r="G1131" s="13">
        <f t="shared" si="154"/>
        <v>4.261723029200791E-2</v>
      </c>
      <c r="H1131" s="13">
        <f t="shared" si="155"/>
        <v>1.2277258856515193E-4</v>
      </c>
      <c r="I1131" s="13">
        <f t="shared" si="159"/>
        <v>-6.3803436714707465E-2</v>
      </c>
      <c r="J1131" s="19">
        <f t="shared" si="156"/>
        <v>-7.8333130848174889E-6</v>
      </c>
      <c r="K1131" s="13">
        <f t="shared" si="160"/>
        <v>0.77707141411421632</v>
      </c>
      <c r="L1131" s="13">
        <f t="shared" si="157"/>
        <v>-0.25222302278105363</v>
      </c>
      <c r="M1131" s="13">
        <f t="shared" si="161"/>
        <v>6.3616453220811844E-2</v>
      </c>
      <c r="N1131" s="19">
        <f t="shared" si="158"/>
        <v>7.8103566372529663E-6</v>
      </c>
    </row>
    <row r="1132" spans="1:14" x14ac:dyDescent="0.2">
      <c r="A1132" s="5">
        <v>1130</v>
      </c>
      <c r="B1132" s="2" t="str">
        <f>'Исходные данные'!A1382</f>
        <v>13.09.2011</v>
      </c>
      <c r="C1132" s="2">
        <f>'Исходные данные'!B1382</f>
        <v>926.77</v>
      </c>
      <c r="D1132" s="6" t="str">
        <f>'Исходные данные'!A1134</f>
        <v>10.09.2012</v>
      </c>
      <c r="E1132" s="2">
        <f>'Исходные данные'!B1134</f>
        <v>872.62</v>
      </c>
      <c r="F1132" s="13">
        <f t="shared" si="153"/>
        <v>0.94157126363606936</v>
      </c>
      <c r="G1132" s="13">
        <f t="shared" si="154"/>
        <v>4.2498283638586924E-2</v>
      </c>
      <c r="H1132" s="13">
        <f t="shared" si="155"/>
        <v>1.2242992461346862E-4</v>
      </c>
      <c r="I1132" s="13">
        <f t="shared" si="159"/>
        <v>-6.0205242155055995E-2</v>
      </c>
      <c r="J1132" s="19">
        <f t="shared" si="156"/>
        <v>-7.3709232583791289E-6</v>
      </c>
      <c r="K1132" s="13">
        <f t="shared" si="160"/>
        <v>0.77987250466118285</v>
      </c>
      <c r="L1132" s="13">
        <f t="shared" si="157"/>
        <v>-0.24862482822140208</v>
      </c>
      <c r="M1132" s="13">
        <f t="shared" si="161"/>
        <v>6.1814305208121638E-2</v>
      </c>
      <c r="N1132" s="19">
        <f t="shared" si="158"/>
        <v>7.5679207266642729E-6</v>
      </c>
    </row>
    <row r="1133" spans="1:14" x14ac:dyDescent="0.2">
      <c r="A1133" s="5">
        <v>1131</v>
      </c>
      <c r="B1133" s="2" t="str">
        <f>'Исходные данные'!A1383</f>
        <v>12.09.2011</v>
      </c>
      <c r="C1133" s="2">
        <f>'Исходные данные'!B1383</f>
        <v>926.54</v>
      </c>
      <c r="D1133" s="6" t="str">
        <f>'Исходные данные'!A1135</f>
        <v>07.09.2012</v>
      </c>
      <c r="E1133" s="2">
        <f>'Исходные данные'!B1135</f>
        <v>874.74</v>
      </c>
      <c r="F1133" s="13">
        <f t="shared" si="153"/>
        <v>0.94409307747102122</v>
      </c>
      <c r="G1133" s="13">
        <f t="shared" si="154"/>
        <v>4.2379668970756346E-2</v>
      </c>
      <c r="H1133" s="13">
        <f t="shared" si="155"/>
        <v>1.2208821705266343E-4</v>
      </c>
      <c r="I1133" s="13">
        <f t="shared" si="159"/>
        <v>-5.7530518681287522E-2</v>
      </c>
      <c r="J1133" s="19">
        <f t="shared" si="156"/>
        <v>-7.0237984519133395E-6</v>
      </c>
      <c r="K1133" s="13">
        <f t="shared" si="160"/>
        <v>0.78196124010554879</v>
      </c>
      <c r="L1133" s="13">
        <f t="shared" si="157"/>
        <v>-0.24595010474763368</v>
      </c>
      <c r="M1133" s="13">
        <f t="shared" si="161"/>
        <v>6.0491454025371927E-2</v>
      </c>
      <c r="N1133" s="19">
        <f t="shared" si="158"/>
        <v>7.3852937688808182E-6</v>
      </c>
    </row>
    <row r="1134" spans="1:14" x14ac:dyDescent="0.2">
      <c r="A1134" s="5">
        <v>1132</v>
      </c>
      <c r="B1134" s="2" t="str">
        <f>'Исходные данные'!A1384</f>
        <v>09.09.2011</v>
      </c>
      <c r="C1134" s="2">
        <f>'Исходные данные'!B1384</f>
        <v>950.55</v>
      </c>
      <c r="D1134" s="6" t="str">
        <f>'Исходные данные'!A1136</f>
        <v>06.09.2012</v>
      </c>
      <c r="E1134" s="2">
        <f>'Исходные данные'!B1136</f>
        <v>868.39</v>
      </c>
      <c r="F1134" s="13">
        <f t="shared" si="153"/>
        <v>0.91356583030876859</v>
      </c>
      <c r="G1134" s="13">
        <f t="shared" si="154"/>
        <v>4.2261385361929117E-2</v>
      </c>
      <c r="H1134" s="13">
        <f t="shared" si="155"/>
        <v>1.2174746321340536E-4</v>
      </c>
      <c r="I1134" s="13">
        <f t="shared" si="159"/>
        <v>-9.0399841930479091E-2</v>
      </c>
      <c r="J1134" s="19">
        <f t="shared" si="156"/>
        <v>-1.1005951429928662E-5</v>
      </c>
      <c r="K1134" s="13">
        <f t="shared" si="160"/>
        <v>0.75667652547555897</v>
      </c>
      <c r="L1134" s="13">
        <f t="shared" si="157"/>
        <v>-0.27881942799682524</v>
      </c>
      <c r="M1134" s="13">
        <f t="shared" si="161"/>
        <v>7.7740273428476753E-2</v>
      </c>
      <c r="N1134" s="19">
        <f t="shared" si="158"/>
        <v>9.4646810794335477E-6</v>
      </c>
    </row>
    <row r="1135" spans="1:14" x14ac:dyDescent="0.2">
      <c r="A1135" s="5">
        <v>1133</v>
      </c>
      <c r="B1135" s="2" t="str">
        <f>'Исходные данные'!A1385</f>
        <v>08.09.2011</v>
      </c>
      <c r="C1135" s="2">
        <f>'Исходные данные'!B1385</f>
        <v>958.38</v>
      </c>
      <c r="D1135" s="6" t="str">
        <f>'Исходные данные'!A1137</f>
        <v>05.09.2012</v>
      </c>
      <c r="E1135" s="2">
        <f>'Исходные данные'!B1137</f>
        <v>860.31</v>
      </c>
      <c r="F1135" s="13">
        <f t="shared" si="153"/>
        <v>0.89767106993050771</v>
      </c>
      <c r="G1135" s="13">
        <f t="shared" si="154"/>
        <v>4.2143431888104266E-2</v>
      </c>
      <c r="H1135" s="13">
        <f t="shared" si="155"/>
        <v>1.2140766043381355E-4</v>
      </c>
      <c r="I1135" s="13">
        <f t="shared" si="159"/>
        <v>-0.10795156961802968</v>
      </c>
      <c r="J1135" s="19">
        <f t="shared" si="156"/>
        <v>-1.3106147507482931E-5</v>
      </c>
      <c r="K1135" s="13">
        <f t="shared" si="160"/>
        <v>0.74351141831275702</v>
      </c>
      <c r="L1135" s="13">
        <f t="shared" si="157"/>
        <v>-0.29637115568437589</v>
      </c>
      <c r="M1135" s="13">
        <f t="shared" si="161"/>
        <v>8.7835861921692501E-2</v>
      </c>
      <c r="N1135" s="19">
        <f t="shared" si="158"/>
        <v>1.0663946498100176E-5</v>
      </c>
    </row>
    <row r="1136" spans="1:14" x14ac:dyDescent="0.2">
      <c r="A1136" s="5">
        <v>1134</v>
      </c>
      <c r="B1136" s="2" t="str">
        <f>'Исходные данные'!A1386</f>
        <v>07.09.2011</v>
      </c>
      <c r="C1136" s="2">
        <f>'Исходные данные'!B1386</f>
        <v>956.06</v>
      </c>
      <c r="D1136" s="6" t="str">
        <f>'Исходные данные'!A1138</f>
        <v>04.09.2012</v>
      </c>
      <c r="E1136" s="2">
        <f>'Исходные данные'!B1138</f>
        <v>862.01</v>
      </c>
      <c r="F1136" s="13">
        <f t="shared" si="153"/>
        <v>0.90162751291759935</v>
      </c>
      <c r="G1136" s="13">
        <f t="shared" si="154"/>
        <v>4.2025807627859811E-2</v>
      </c>
      <c r="H1136" s="13">
        <f t="shared" si="155"/>
        <v>1.2106880605943669E-4</v>
      </c>
      <c r="I1136" s="13">
        <f t="shared" si="159"/>
        <v>-0.10355380106377937</v>
      </c>
      <c r="J1136" s="19">
        <f t="shared" si="156"/>
        <v>-1.2537135057708193E-5</v>
      </c>
      <c r="K1136" s="13">
        <f t="shared" si="160"/>
        <v>0.74678840989168116</v>
      </c>
      <c r="L1136" s="13">
        <f t="shared" si="157"/>
        <v>-0.29197338713012555</v>
      </c>
      <c r="M1136" s="13">
        <f t="shared" si="161"/>
        <v>8.5248458792238094E-2</v>
      </c>
      <c r="N1136" s="19">
        <f t="shared" si="158"/>
        <v>1.0320929124383353E-5</v>
      </c>
    </row>
    <row r="1137" spans="1:14" x14ac:dyDescent="0.2">
      <c r="A1137" s="5">
        <v>1135</v>
      </c>
      <c r="B1137" s="2" t="str">
        <f>'Исходные данные'!A1387</f>
        <v>06.09.2011</v>
      </c>
      <c r="C1137" s="2">
        <f>'Исходные данные'!B1387</f>
        <v>940.82</v>
      </c>
      <c r="D1137" s="6" t="str">
        <f>'Исходные данные'!A1139</f>
        <v>03.09.2012</v>
      </c>
      <c r="E1137" s="2">
        <f>'Исходные данные'!B1139</f>
        <v>862.05</v>
      </c>
      <c r="F1137" s="13">
        <f t="shared" si="153"/>
        <v>0.91627516421844768</v>
      </c>
      <c r="G1137" s="13">
        <f t="shared" si="154"/>
        <v>4.1908511662345486E-2</v>
      </c>
      <c r="H1137" s="13">
        <f t="shared" si="155"/>
        <v>1.2073089744323215E-4</v>
      </c>
      <c r="I1137" s="13">
        <f t="shared" si="159"/>
        <v>-8.7438561799944886E-2</v>
      </c>
      <c r="J1137" s="19">
        <f t="shared" si="156"/>
        <v>-1.0556536037252863E-5</v>
      </c>
      <c r="K1137" s="13">
        <f t="shared" si="160"/>
        <v>0.75892057762934428</v>
      </c>
      <c r="L1137" s="13">
        <f t="shared" si="157"/>
        <v>-0.27585814786629104</v>
      </c>
      <c r="M1137" s="13">
        <f t="shared" si="161"/>
        <v>7.6097717744220431E-2</v>
      </c>
      <c r="N1137" s="19">
        <f t="shared" si="158"/>
        <v>9.1873457566415034E-6</v>
      </c>
    </row>
    <row r="1138" spans="1:14" x14ac:dyDescent="0.2">
      <c r="A1138" s="5">
        <v>1136</v>
      </c>
      <c r="B1138" s="2" t="str">
        <f>'Исходные данные'!A1388</f>
        <v>05.09.2011</v>
      </c>
      <c r="C1138" s="2">
        <f>'Исходные данные'!B1388</f>
        <v>941.03</v>
      </c>
      <c r="D1138" s="6" t="str">
        <f>'Исходные данные'!A1140</f>
        <v>31.08.2012</v>
      </c>
      <c r="E1138" s="2">
        <f>'Исходные данные'!B1140</f>
        <v>858.26</v>
      </c>
      <c r="F1138" s="13">
        <f t="shared" si="153"/>
        <v>0.91204318672093343</v>
      </c>
      <c r="G1138" s="13">
        <f t="shared" si="154"/>
        <v>4.1791543075275515E-2</v>
      </c>
      <c r="H1138" s="13">
        <f t="shared" si="155"/>
        <v>1.2039393194554513E-4</v>
      </c>
      <c r="I1138" s="13">
        <f t="shared" si="159"/>
        <v>-9.2067936168291703E-2</v>
      </c>
      <c r="J1138" s="19">
        <f t="shared" si="156"/>
        <v>-1.1084420841412104E-5</v>
      </c>
      <c r="K1138" s="13">
        <f t="shared" si="160"/>
        <v>0.75541536987915126</v>
      </c>
      <c r="L1138" s="13">
        <f t="shared" si="157"/>
        <v>-0.28048752223463785</v>
      </c>
      <c r="M1138" s="13">
        <f t="shared" si="161"/>
        <v>7.8673250129326397E-2</v>
      </c>
      <c r="N1138" s="19">
        <f t="shared" si="158"/>
        <v>9.4717819220049729E-6</v>
      </c>
    </row>
    <row r="1139" spans="1:14" x14ac:dyDescent="0.2">
      <c r="A1139" s="5">
        <v>1137</v>
      </c>
      <c r="B1139" s="2" t="str">
        <f>'Исходные данные'!A1389</f>
        <v>02.09.2011</v>
      </c>
      <c r="C1139" s="2">
        <f>'Исходные данные'!B1389</f>
        <v>952.84</v>
      </c>
      <c r="D1139" s="6" t="str">
        <f>'Исходные данные'!A1141</f>
        <v>30.08.2012</v>
      </c>
      <c r="E1139" s="2">
        <f>'Исходные данные'!B1141</f>
        <v>856.81</v>
      </c>
      <c r="F1139" s="13">
        <f t="shared" si="153"/>
        <v>0.89921707736870815</v>
      </c>
      <c r="G1139" s="13">
        <f t="shared" si="154"/>
        <v>4.167490095292168E-2</v>
      </c>
      <c r="H1139" s="13">
        <f t="shared" si="155"/>
        <v>1.2005790693408869E-4</v>
      </c>
      <c r="I1139" s="13">
        <f t="shared" si="159"/>
        <v>-0.10623080828738818</v>
      </c>
      <c r="J1139" s="19">
        <f t="shared" si="156"/>
        <v>-1.2753848494900268E-5</v>
      </c>
      <c r="K1139" s="13">
        <f t="shared" si="160"/>
        <v>0.74479192541786787</v>
      </c>
      <c r="L1139" s="13">
        <f t="shared" si="157"/>
        <v>-0.29465039435373441</v>
      </c>
      <c r="M1139" s="13">
        <f t="shared" si="161"/>
        <v>8.6818854892811145E-2</v>
      </c>
      <c r="N1139" s="19">
        <f t="shared" si="158"/>
        <v>1.0423290000845271E-5</v>
      </c>
    </row>
    <row r="1140" spans="1:14" x14ac:dyDescent="0.2">
      <c r="A1140" s="5">
        <v>1138</v>
      </c>
      <c r="B1140" s="2" t="str">
        <f>'Исходные данные'!A1390</f>
        <v>01.09.2011</v>
      </c>
      <c r="C1140" s="2">
        <f>'Исходные данные'!B1390</f>
        <v>956.84</v>
      </c>
      <c r="D1140" s="6" t="str">
        <f>'Исходные данные'!A1142</f>
        <v>29.08.2012</v>
      </c>
      <c r="E1140" s="2">
        <f>'Исходные данные'!B1142</f>
        <v>861.16</v>
      </c>
      <c r="F1140" s="13">
        <f t="shared" si="153"/>
        <v>0.90000418042723962</v>
      </c>
      <c r="G1140" s="13">
        <f t="shared" si="154"/>
        <v>4.1558584384105833E-2</v>
      </c>
      <c r="H1140" s="13">
        <f t="shared" si="155"/>
        <v>1.197228197839222E-4</v>
      </c>
      <c r="I1140" s="13">
        <f t="shared" si="159"/>
        <v>-0.10535587074945878</v>
      </c>
      <c r="J1140" s="19">
        <f t="shared" si="156"/>
        <v>-1.2613501926915654E-5</v>
      </c>
      <c r="K1140" s="13">
        <f t="shared" si="160"/>
        <v>0.74544385698947613</v>
      </c>
      <c r="L1140" s="13">
        <f t="shared" si="157"/>
        <v>-0.29377545681580497</v>
      </c>
      <c r="M1140" s="13">
        <f t="shared" si="161"/>
        <v>8.6304019027334825E-2</v>
      </c>
      <c r="N1140" s="19">
        <f t="shared" si="158"/>
        <v>1.0332560516637799E-5</v>
      </c>
    </row>
    <row r="1141" spans="1:14" x14ac:dyDescent="0.2">
      <c r="A1141" s="5">
        <v>1139</v>
      </c>
      <c r="B1141" s="2" t="str">
        <f>'Исходные данные'!A1391</f>
        <v>31.08.2011</v>
      </c>
      <c r="C1141" s="2">
        <f>'Исходные данные'!B1391</f>
        <v>958.54</v>
      </c>
      <c r="D1141" s="6" t="str">
        <f>'Исходные данные'!A1143</f>
        <v>28.08.2012</v>
      </c>
      <c r="E1141" s="2">
        <f>'Исходные данные'!B1143</f>
        <v>862.09</v>
      </c>
      <c r="F1141" s="13">
        <f t="shared" si="153"/>
        <v>0.89937822104450527</v>
      </c>
      <c r="G1141" s="13">
        <f t="shared" si="154"/>
        <v>4.1442592460193078E-2</v>
      </c>
      <c r="H1141" s="13">
        <f t="shared" si="155"/>
        <v>1.1938866787743165E-4</v>
      </c>
      <c r="I1141" s="13">
        <f t="shared" si="159"/>
        <v>-0.10605161992147789</v>
      </c>
      <c r="J1141" s="19">
        <f t="shared" si="156"/>
        <v>-1.2661361628668938E-5</v>
      </c>
      <c r="K1141" s="13">
        <f t="shared" si="160"/>
        <v>0.74492539542370573</v>
      </c>
      <c r="L1141" s="13">
        <f t="shared" si="157"/>
        <v>-0.29447120598782406</v>
      </c>
      <c r="M1141" s="13">
        <f t="shared" si="161"/>
        <v>8.6713291155923439E-2</v>
      </c>
      <c r="N1141" s="19">
        <f t="shared" si="158"/>
        <v>1.0352584318373575E-5</v>
      </c>
    </row>
    <row r="1142" spans="1:14" x14ac:dyDescent="0.2">
      <c r="A1142" s="5">
        <v>1140</v>
      </c>
      <c r="B1142" s="2" t="str">
        <f>'Исходные данные'!A1392</f>
        <v>30.08.2011</v>
      </c>
      <c r="C1142" s="2">
        <f>'Исходные данные'!B1392</f>
        <v>936.27</v>
      </c>
      <c r="D1142" s="6" t="str">
        <f>'Исходные данные'!A1144</f>
        <v>27.08.2012</v>
      </c>
      <c r="E1142" s="2">
        <f>'Исходные данные'!B1144</f>
        <v>855.4</v>
      </c>
      <c r="F1142" s="13">
        <f t="shared" si="153"/>
        <v>0.91362534311683596</v>
      </c>
      <c r="G1142" s="13">
        <f t="shared" si="154"/>
        <v>4.1326924275084546E-2</v>
      </c>
      <c r="H1142" s="13">
        <f t="shared" si="155"/>
        <v>1.1905544860430891E-4</v>
      </c>
      <c r="I1142" s="13">
        <f t="shared" si="159"/>
        <v>-9.0334700626214973E-2</v>
      </c>
      <c r="J1142" s="19">
        <f t="shared" si="156"/>
        <v>-1.0754838307589969E-5</v>
      </c>
      <c r="K1142" s="13">
        <f t="shared" si="160"/>
        <v>0.75672581797680594</v>
      </c>
      <c r="L1142" s="13">
        <f t="shared" si="157"/>
        <v>-0.27875428669256114</v>
      </c>
      <c r="M1142" s="13">
        <f t="shared" si="161"/>
        <v>7.7703952349478508E-2</v>
      </c>
      <c r="N1142" s="19">
        <f t="shared" si="158"/>
        <v>9.2510789052950075E-6</v>
      </c>
    </row>
    <row r="1143" spans="1:14" x14ac:dyDescent="0.2">
      <c r="A1143" s="5">
        <v>1141</v>
      </c>
      <c r="B1143" s="2" t="str">
        <f>'Исходные данные'!A1393</f>
        <v>29.08.2011</v>
      </c>
      <c r="C1143" s="2">
        <f>'Исходные данные'!B1393</f>
        <v>919.2</v>
      </c>
      <c r="D1143" s="6" t="str">
        <f>'Исходные данные'!A1145</f>
        <v>24.08.2012</v>
      </c>
      <c r="E1143" s="2">
        <f>'Исходные данные'!B1145</f>
        <v>854.93</v>
      </c>
      <c r="F1143" s="13">
        <f t="shared" si="153"/>
        <v>0.93008050478677096</v>
      </c>
      <c r="G1143" s="13">
        <f t="shared" si="154"/>
        <v>4.1211578925210282E-2</v>
      </c>
      <c r="H1143" s="13">
        <f t="shared" si="155"/>
        <v>1.1872315936153115E-4</v>
      </c>
      <c r="I1143" s="13">
        <f t="shared" si="159"/>
        <v>-7.2484132294456619E-2</v>
      </c>
      <c r="J1143" s="19">
        <f t="shared" si="156"/>
        <v>-8.6055451895770805E-6</v>
      </c>
      <c r="K1143" s="13">
        <f t="shared" si="160"/>
        <v>0.77035508709508804</v>
      </c>
      <c r="L1143" s="13">
        <f t="shared" si="157"/>
        <v>-0.26090371836080273</v>
      </c>
      <c r="M1143" s="13">
        <f t="shared" si="161"/>
        <v>6.8070750254493009E-2</v>
      </c>
      <c r="N1143" s="19">
        <f t="shared" si="158"/>
        <v>8.0815745303231604E-6</v>
      </c>
    </row>
    <row r="1144" spans="1:14" x14ac:dyDescent="0.2">
      <c r="A1144" s="5">
        <v>1142</v>
      </c>
      <c r="B1144" s="2" t="str">
        <f>'Исходные данные'!A1394</f>
        <v>26.08.2011</v>
      </c>
      <c r="C1144" s="2">
        <f>'Исходные данные'!B1394</f>
        <v>891.07</v>
      </c>
      <c r="D1144" s="6" t="str">
        <f>'Исходные данные'!A1146</f>
        <v>23.08.2012</v>
      </c>
      <c r="E1144" s="2">
        <f>'Исходные данные'!B1146</f>
        <v>858.82</v>
      </c>
      <c r="F1144" s="13">
        <f t="shared" si="153"/>
        <v>0.96380755720650457</v>
      </c>
      <c r="G1144" s="13">
        <f t="shared" si="154"/>
        <v>4.1096555509522292E-2</v>
      </c>
      <c r="H1144" s="13">
        <f t="shared" si="155"/>
        <v>1.183917975533409E-4</v>
      </c>
      <c r="I1144" s="13">
        <f t="shared" si="159"/>
        <v>-3.6863633754036555E-2</v>
      </c>
      <c r="J1144" s="19">
        <f t="shared" si="156"/>
        <v>-4.3643518644884E-6</v>
      </c>
      <c r="K1144" s="13">
        <f t="shared" si="160"/>
        <v>0.79829009516218119</v>
      </c>
      <c r="L1144" s="13">
        <f t="shared" si="157"/>
        <v>-0.22528321982038263</v>
      </c>
      <c r="M1144" s="13">
        <f t="shared" si="161"/>
        <v>5.0752529132638793E-2</v>
      </c>
      <c r="N1144" s="19">
        <f t="shared" si="158"/>
        <v>6.0086831543914083E-6</v>
      </c>
    </row>
    <row r="1145" spans="1:14" x14ac:dyDescent="0.2">
      <c r="A1145" s="5">
        <v>1143</v>
      </c>
      <c r="B1145" s="2" t="str">
        <f>'Исходные данные'!A1395</f>
        <v>25.08.2011</v>
      </c>
      <c r="C1145" s="2">
        <f>'Исходные данные'!B1395</f>
        <v>903.58</v>
      </c>
      <c r="D1145" s="6" t="str">
        <f>'Исходные данные'!A1147</f>
        <v>22.08.2012</v>
      </c>
      <c r="E1145" s="2">
        <f>'Исходные данные'!B1147</f>
        <v>854.9</v>
      </c>
      <c r="F1145" s="13">
        <f t="shared" si="153"/>
        <v>0.94612541224905367</v>
      </c>
      <c r="G1145" s="13">
        <f t="shared" si="154"/>
        <v>4.098185312948744E-2</v>
      </c>
      <c r="H1145" s="13">
        <f t="shared" si="155"/>
        <v>1.1806136059122553E-4</v>
      </c>
      <c r="I1145" s="13">
        <f t="shared" si="159"/>
        <v>-5.5380147629234287E-2</v>
      </c>
      <c r="J1145" s="19">
        <f t="shared" si="156"/>
        <v>-6.5382555788503331E-6</v>
      </c>
      <c r="K1145" s="13">
        <f t="shared" si="160"/>
        <v>0.78364455614849338</v>
      </c>
      <c r="L1145" s="13">
        <f t="shared" si="157"/>
        <v>-0.24379973369558045</v>
      </c>
      <c r="M1145" s="13">
        <f t="shared" si="161"/>
        <v>5.9438310150035888E-2</v>
      </c>
      <c r="N1145" s="19">
        <f t="shared" si="158"/>
        <v>7.0173677675564875E-6</v>
      </c>
    </row>
    <row r="1146" spans="1:14" x14ac:dyDescent="0.2">
      <c r="A1146" s="5">
        <v>1144</v>
      </c>
      <c r="B1146" s="2" t="str">
        <f>'Исходные данные'!A1396</f>
        <v>24.08.2011</v>
      </c>
      <c r="C1146" s="2">
        <f>'Исходные данные'!B1396</f>
        <v>903.62</v>
      </c>
      <c r="D1146" s="6" t="str">
        <f>'Исходные данные'!A1148</f>
        <v>21.08.2012</v>
      </c>
      <c r="E1146" s="2">
        <f>'Исходные данные'!B1148</f>
        <v>857.78</v>
      </c>
      <c r="F1146" s="13">
        <f t="shared" si="153"/>
        <v>0.94927071113963835</v>
      </c>
      <c r="G1146" s="13">
        <f t="shared" si="154"/>
        <v>4.0867470889080375E-2</v>
      </c>
      <c r="H1146" s="13">
        <f t="shared" si="155"/>
        <v>1.1773184589389687E-4</v>
      </c>
      <c r="I1146" s="13">
        <f t="shared" si="159"/>
        <v>-5.2061261683552275E-2</v>
      </c>
      <c r="J1146" s="19">
        <f t="shared" si="156"/>
        <v>-6.129268437569814E-6</v>
      </c>
      <c r="K1146" s="13">
        <f t="shared" si="160"/>
        <v>0.78624970375488468</v>
      </c>
      <c r="L1146" s="13">
        <f t="shared" si="157"/>
        <v>-0.24048084774989839</v>
      </c>
      <c r="M1146" s="13">
        <f t="shared" si="161"/>
        <v>5.7831038134509759E-2</v>
      </c>
      <c r="N1146" s="19">
        <f t="shared" si="158"/>
        <v>6.8085548695361761E-6</v>
      </c>
    </row>
    <row r="1147" spans="1:14" x14ac:dyDescent="0.2">
      <c r="A1147" s="5">
        <v>1145</v>
      </c>
      <c r="B1147" s="2" t="str">
        <f>'Исходные данные'!A1397</f>
        <v>23.08.2011</v>
      </c>
      <c r="C1147" s="2">
        <f>'Исходные данные'!B1397</f>
        <v>906.93</v>
      </c>
      <c r="D1147" s="6" t="str">
        <f>'Исходные данные'!A1149</f>
        <v>20.08.2012</v>
      </c>
      <c r="E1147" s="2">
        <f>'Исходные данные'!B1149</f>
        <v>851.39</v>
      </c>
      <c r="F1147" s="13">
        <f t="shared" si="153"/>
        <v>0.93876043355054972</v>
      </c>
      <c r="G1147" s="13">
        <f t="shared" si="154"/>
        <v>4.0753407894776703E-2</v>
      </c>
      <c r="H1147" s="13">
        <f t="shared" si="155"/>
        <v>1.1740325088727157E-4</v>
      </c>
      <c r="I1147" s="13">
        <f t="shared" si="159"/>
        <v>-6.3194961664038263E-2</v>
      </c>
      <c r="J1147" s="19">
        <f t="shared" si="156"/>
        <v>-7.4192939390545934E-6</v>
      </c>
      <c r="K1147" s="13">
        <f t="shared" si="160"/>
        <v>0.77754438656366776</v>
      </c>
      <c r="L1147" s="13">
        <f t="shared" si="157"/>
        <v>-0.2516145477303845</v>
      </c>
      <c r="M1147" s="13">
        <f t="shared" si="161"/>
        <v>6.3309880629565884E-2</v>
      </c>
      <c r="N1147" s="19">
        <f t="shared" si="158"/>
        <v>7.4327857991961382E-6</v>
      </c>
    </row>
    <row r="1148" spans="1:14" x14ac:dyDescent="0.2">
      <c r="A1148" s="5">
        <v>1146</v>
      </c>
      <c r="B1148" s="2" t="str">
        <f>'Исходные данные'!A1398</f>
        <v>22.08.2011</v>
      </c>
      <c r="C1148" s="2">
        <f>'Исходные данные'!B1398</f>
        <v>898.48</v>
      </c>
      <c r="D1148" s="6" t="str">
        <f>'Исходные данные'!A1150</f>
        <v>17.08.2012</v>
      </c>
      <c r="E1148" s="2">
        <f>'Исходные данные'!B1150</f>
        <v>855.59</v>
      </c>
      <c r="F1148" s="13">
        <f t="shared" si="153"/>
        <v>0.95226382334609561</v>
      </c>
      <c r="G1148" s="13">
        <f t="shared" si="154"/>
        <v>4.063966325554582E-2</v>
      </c>
      <c r="H1148" s="13">
        <f t="shared" si="155"/>
        <v>1.1707557300445046E-4</v>
      </c>
      <c r="I1148" s="13">
        <f t="shared" si="159"/>
        <v>-4.8913157219366697E-2</v>
      </c>
      <c r="J1148" s="19">
        <f t="shared" si="156"/>
        <v>-5.7265359089141285E-6</v>
      </c>
      <c r="K1148" s="13">
        <f t="shared" si="160"/>
        <v>0.78872880013699764</v>
      </c>
      <c r="L1148" s="13">
        <f t="shared" si="157"/>
        <v>-0.23733274328571291</v>
      </c>
      <c r="M1148" s="13">
        <f t="shared" si="161"/>
        <v>5.6326831035522051E-2</v>
      </c>
      <c r="N1148" s="19">
        <f t="shared" si="158"/>
        <v>6.5944960190086077E-6</v>
      </c>
    </row>
    <row r="1149" spans="1:14" x14ac:dyDescent="0.2">
      <c r="A1149" s="5">
        <v>1147</v>
      </c>
      <c r="B1149" s="2" t="str">
        <f>'Исходные данные'!A1399</f>
        <v>19.08.2011</v>
      </c>
      <c r="C1149" s="2">
        <f>'Исходные данные'!B1399</f>
        <v>891.61</v>
      </c>
      <c r="D1149" s="6" t="str">
        <f>'Исходные данные'!A1151</f>
        <v>16.08.2012</v>
      </c>
      <c r="E1149" s="2">
        <f>'Исходные данные'!B1151</f>
        <v>854.88</v>
      </c>
      <c r="F1149" s="13">
        <f t="shared" si="153"/>
        <v>0.95880485862652953</v>
      </c>
      <c r="G1149" s="13">
        <f t="shared" si="154"/>
        <v>4.0526236082844058E-2</v>
      </c>
      <c r="H1149" s="13">
        <f t="shared" si="155"/>
        <v>1.1674880968569877E-4</v>
      </c>
      <c r="I1149" s="13">
        <f t="shared" si="159"/>
        <v>-4.2067709031190961E-2</v>
      </c>
      <c r="J1149" s="19">
        <f t="shared" si="156"/>
        <v>-4.9113549555958651E-6</v>
      </c>
      <c r="K1149" s="13">
        <f t="shared" si="160"/>
        <v>0.79414652449227374</v>
      </c>
      <c r="L1149" s="13">
        <f t="shared" si="157"/>
        <v>-0.2304872950975371</v>
      </c>
      <c r="M1149" s="13">
        <f t="shared" si="161"/>
        <v>5.31243932013791E-2</v>
      </c>
      <c r="N1149" s="19">
        <f t="shared" si="158"/>
        <v>6.2022096715360377E-6</v>
      </c>
    </row>
    <row r="1150" spans="1:14" x14ac:dyDescent="0.2">
      <c r="A1150" s="5">
        <v>1148</v>
      </c>
      <c r="B1150" s="2" t="str">
        <f>'Исходные данные'!A1400</f>
        <v>18.08.2011</v>
      </c>
      <c r="C1150" s="2">
        <f>'Исходные данные'!B1400</f>
        <v>924.93</v>
      </c>
      <c r="D1150" s="6" t="str">
        <f>'Исходные данные'!A1152</f>
        <v>15.08.2012</v>
      </c>
      <c r="E1150" s="2">
        <f>'Исходные данные'!B1152</f>
        <v>853.06</v>
      </c>
      <c r="F1150" s="13">
        <f t="shared" si="153"/>
        <v>0.92229682246224043</v>
      </c>
      <c r="G1150" s="13">
        <f t="shared" si="154"/>
        <v>4.0413125490607688E-2</v>
      </c>
      <c r="H1150" s="13">
        <f t="shared" si="155"/>
        <v>1.1642295837842597E-4</v>
      </c>
      <c r="I1150" s="13">
        <f t="shared" si="159"/>
        <v>-8.0888173978708747E-2</v>
      </c>
      <c r="J1150" s="19">
        <f t="shared" si="156"/>
        <v>-9.4172405124300876E-6</v>
      </c>
      <c r="K1150" s="13">
        <f t="shared" si="160"/>
        <v>0.76390811907009015</v>
      </c>
      <c r="L1150" s="13">
        <f t="shared" si="157"/>
        <v>-0.26930776004505486</v>
      </c>
      <c r="M1150" s="13">
        <f t="shared" si="161"/>
        <v>7.252666962048479E-2</v>
      </c>
      <c r="N1150" s="19">
        <f t="shared" si="158"/>
        <v>8.4437694385515513E-6</v>
      </c>
    </row>
    <row r="1151" spans="1:14" x14ac:dyDescent="0.2">
      <c r="A1151" s="5">
        <v>1149</v>
      </c>
      <c r="B1151" s="2" t="str">
        <f>'Исходные данные'!A1401</f>
        <v>17.08.2011</v>
      </c>
      <c r="C1151" s="2">
        <f>'Исходные данные'!B1401</f>
        <v>942.84</v>
      </c>
      <c r="D1151" s="6" t="str">
        <f>'Исходные данные'!A1153</f>
        <v>14.08.2012</v>
      </c>
      <c r="E1151" s="2">
        <f>'Исходные данные'!B1153</f>
        <v>858.57</v>
      </c>
      <c r="F1151" s="13">
        <f t="shared" si="153"/>
        <v>0.91062110220185821</v>
      </c>
      <c r="G1151" s="13">
        <f t="shared" si="154"/>
        <v>4.0300330595246042E-2</v>
      </c>
      <c r="H1151" s="13">
        <f t="shared" si="155"/>
        <v>1.16098016537166E-4</v>
      </c>
      <c r="I1151" s="13">
        <f t="shared" si="159"/>
        <v>-9.3628382396685667E-2</v>
      </c>
      <c r="J1151" s="19">
        <f t="shared" si="156"/>
        <v>-1.0870069487838515E-5</v>
      </c>
      <c r="K1151" s="13">
        <f t="shared" si="160"/>
        <v>0.75423750405150447</v>
      </c>
      <c r="L1151" s="13">
        <f t="shared" si="157"/>
        <v>-0.28204796846303187</v>
      </c>
      <c r="M1151" s="13">
        <f t="shared" si="161"/>
        <v>7.9551056514123364E-2</v>
      </c>
      <c r="N1151" s="19">
        <f t="shared" si="158"/>
        <v>9.2357198747257211E-6</v>
      </c>
    </row>
    <row r="1152" spans="1:14" x14ac:dyDescent="0.2">
      <c r="A1152" s="5">
        <v>1150</v>
      </c>
      <c r="B1152" s="2" t="str">
        <f>'Исходные данные'!A1402</f>
        <v>16.08.2011</v>
      </c>
      <c r="C1152" s="2">
        <f>'Исходные данные'!B1402</f>
        <v>931.98</v>
      </c>
      <c r="D1152" s="6" t="str">
        <f>'Исходные данные'!A1154</f>
        <v>13.08.2012</v>
      </c>
      <c r="E1152" s="2">
        <f>'Исходные данные'!B1154</f>
        <v>858.77</v>
      </c>
      <c r="F1152" s="13">
        <f t="shared" si="153"/>
        <v>0.92144681216335111</v>
      </c>
      <c r="G1152" s="13">
        <f t="shared" si="154"/>
        <v>4.0187850515634629E-2</v>
      </c>
      <c r="H1152" s="13">
        <f t="shared" si="155"/>
        <v>1.1577398162355744E-4</v>
      </c>
      <c r="I1152" s="13">
        <f t="shared" si="159"/>
        <v>-8.1810222297300769E-2</v>
      </c>
      <c r="J1152" s="19">
        <f t="shared" si="156"/>
        <v>-9.4714951728668482E-6</v>
      </c>
      <c r="K1152" s="13">
        <f t="shared" si="160"/>
        <v>0.76320408350062863</v>
      </c>
      <c r="L1152" s="13">
        <f t="shared" si="157"/>
        <v>-0.27022980836364691</v>
      </c>
      <c r="M1152" s="13">
        <f t="shared" si="161"/>
        <v>7.3024149328253268E-2</v>
      </c>
      <c r="N1152" s="19">
        <f t="shared" si="158"/>
        <v>8.4542965224051075E-6</v>
      </c>
    </row>
    <row r="1153" spans="1:14" x14ac:dyDescent="0.2">
      <c r="A1153" s="5">
        <v>1151</v>
      </c>
      <c r="B1153" s="2" t="str">
        <f>'Исходные данные'!A1403</f>
        <v>15.08.2011</v>
      </c>
      <c r="C1153" s="2">
        <f>'Исходные данные'!B1403</f>
        <v>943.69</v>
      </c>
      <c r="D1153" s="6" t="str">
        <f>'Исходные данные'!A1155</f>
        <v>10.08.2012</v>
      </c>
      <c r="E1153" s="2">
        <f>'Исходные данные'!B1155</f>
        <v>854.87</v>
      </c>
      <c r="F1153" s="13">
        <f t="shared" si="153"/>
        <v>0.90588010893407789</v>
      </c>
      <c r="G1153" s="13">
        <f t="shared" si="154"/>
        <v>4.0075684373108128E-2</v>
      </c>
      <c r="H1153" s="13">
        <f t="shared" si="155"/>
        <v>1.1545085110632322E-4</v>
      </c>
      <c r="I1153" s="13">
        <f t="shared" si="159"/>
        <v>-9.8848311790393995E-2</v>
      </c>
      <c r="J1153" s="19">
        <f t="shared" si="156"/>
        <v>-1.1412121726624191E-5</v>
      </c>
      <c r="K1153" s="13">
        <f t="shared" si="160"/>
        <v>0.75031069528288563</v>
      </c>
      <c r="L1153" s="13">
        <f t="shared" si="157"/>
        <v>-0.28726789785674017</v>
      </c>
      <c r="M1153" s="13">
        <f t="shared" si="161"/>
        <v>8.2522845139030437E-2</v>
      </c>
      <c r="N1153" s="19">
        <f t="shared" si="158"/>
        <v>9.5273327070163719E-6</v>
      </c>
    </row>
    <row r="1154" spans="1:14" x14ac:dyDescent="0.2">
      <c r="A1154" s="5">
        <v>1152</v>
      </c>
      <c r="B1154" s="2" t="str">
        <f>'Исходные данные'!A1404</f>
        <v>12.08.2011</v>
      </c>
      <c r="C1154" s="2">
        <f>'Исходные данные'!B1404</f>
        <v>918.18</v>
      </c>
      <c r="D1154" s="6" t="str">
        <f>'Исходные данные'!A1156</f>
        <v>09.08.2012</v>
      </c>
      <c r="E1154" s="2">
        <f>'Исходные данные'!B1156</f>
        <v>858.5</v>
      </c>
      <c r="F1154" s="13">
        <f t="shared" ref="F1154:F1217" si="162">E1154/C1154</f>
        <v>0.93500185148881487</v>
      </c>
      <c r="G1154" s="13">
        <f t="shared" ref="G1154:G1217" si="163">1/POWER(2,A1154/248)</f>
        <v>3.9963831291453714E-2</v>
      </c>
      <c r="H1154" s="13">
        <f t="shared" ref="H1154:H1217" si="164">G1154/SUM(G$2:G$1242)</f>
        <v>1.1512862246125153E-4</v>
      </c>
      <c r="I1154" s="13">
        <f t="shared" si="159"/>
        <v>-6.7206769493469612E-2</v>
      </c>
      <c r="J1154" s="19">
        <f t="shared" ref="J1154:J1217" si="165">H1154*I1154</f>
        <v>-7.7374227918540193E-6</v>
      </c>
      <c r="K1154" s="13">
        <f t="shared" si="160"/>
        <v>0.77443127668057699</v>
      </c>
      <c r="L1154" s="13">
        <f t="shared" ref="L1154:L1217" si="166">LN(K1154)</f>
        <v>-0.25562635555981578</v>
      </c>
      <c r="M1154" s="13">
        <f t="shared" si="161"/>
        <v>6.5344833656793305E-2</v>
      </c>
      <c r="N1154" s="19">
        <f t="shared" ref="N1154:N1217" si="167">M1154*H1154</f>
        <v>7.5230606838662384E-6</v>
      </c>
    </row>
    <row r="1155" spans="1:14" x14ac:dyDescent="0.2">
      <c r="A1155" s="5">
        <v>1153</v>
      </c>
      <c r="B1155" s="2" t="str">
        <f>'Исходные данные'!A1405</f>
        <v>11.08.2011</v>
      </c>
      <c r="C1155" s="2">
        <f>'Исходные данные'!B1405</f>
        <v>897.07</v>
      </c>
      <c r="D1155" s="6" t="str">
        <f>'Исходные данные'!A1157</f>
        <v>08.08.2012</v>
      </c>
      <c r="E1155" s="2">
        <f>'Исходные данные'!B1157</f>
        <v>857</v>
      </c>
      <c r="F1155" s="13">
        <f t="shared" si="162"/>
        <v>0.95533235979355002</v>
      </c>
      <c r="G1155" s="13">
        <f t="shared" si="163"/>
        <v>3.9852290396904057E-2</v>
      </c>
      <c r="H1155" s="13">
        <f t="shared" si="164"/>
        <v>1.1480729317117558E-4</v>
      </c>
      <c r="I1155" s="13">
        <f t="shared" ref="I1155:I1218" si="168">LN(F1155)</f>
        <v>-4.5695978320342452E-2</v>
      </c>
      <c r="J1155" s="19">
        <f t="shared" si="165"/>
        <v>-5.2462315797672392E-6</v>
      </c>
      <c r="K1155" s="13">
        <f t="shared" ref="K1155:K1218" si="169">F1155/GEOMEAN(F$2:F$1242)</f>
        <v>0.79127036793684646</v>
      </c>
      <c r="L1155" s="13">
        <f t="shared" si="166"/>
        <v>-0.23411556438668865</v>
      </c>
      <c r="M1155" s="13">
        <f t="shared" ref="M1155:M1218" si="170">POWER(L1155-AVERAGE(L$2:L$1242),2)</f>
        <v>5.481009748809771E-2</v>
      </c>
      <c r="N1155" s="19">
        <f t="shared" si="167"/>
        <v>6.292598931056748E-6</v>
      </c>
    </row>
    <row r="1156" spans="1:14" x14ac:dyDescent="0.2">
      <c r="A1156" s="5">
        <v>1154</v>
      </c>
      <c r="B1156" s="2" t="str">
        <f>'Исходные данные'!A1406</f>
        <v>10.08.2011</v>
      </c>
      <c r="C1156" s="2">
        <f>'Исходные данные'!B1406</f>
        <v>938.5</v>
      </c>
      <c r="D1156" s="6" t="str">
        <f>'Исходные данные'!A1158</f>
        <v>07.08.2012</v>
      </c>
      <c r="E1156" s="2">
        <f>'Исходные данные'!B1158</f>
        <v>856.8</v>
      </c>
      <c r="F1156" s="13">
        <f t="shared" si="162"/>
        <v>0.91294619072988803</v>
      </c>
      <c r="G1156" s="13">
        <f t="shared" si="163"/>
        <v>3.9741060818130586E-2</v>
      </c>
      <c r="H1156" s="13">
        <f t="shared" si="164"/>
        <v>1.144868607259542E-4</v>
      </c>
      <c r="I1156" s="13">
        <f t="shared" si="168"/>
        <v>-9.1078336893024595E-2</v>
      </c>
      <c r="J1156" s="19">
        <f t="shared" si="165"/>
        <v>-1.0427272871023244E-5</v>
      </c>
      <c r="K1156" s="13">
        <f t="shared" si="169"/>
        <v>0.75616329839543051</v>
      </c>
      <c r="L1156" s="13">
        <f t="shared" si="166"/>
        <v>-0.27949792295937076</v>
      </c>
      <c r="M1156" s="13">
        <f t="shared" si="170"/>
        <v>7.8119088938602296E-2</v>
      </c>
      <c r="N1156" s="19">
        <f t="shared" si="167"/>
        <v>8.94360925535219E-6</v>
      </c>
    </row>
    <row r="1157" spans="1:14" x14ac:dyDescent="0.2">
      <c r="A1157" s="5">
        <v>1155</v>
      </c>
      <c r="B1157" s="2" t="str">
        <f>'Исходные данные'!A1407</f>
        <v>09.08.2011</v>
      </c>
      <c r="C1157" s="2">
        <f>'Исходные данные'!B1407</f>
        <v>921.74</v>
      </c>
      <c r="D1157" s="6" t="str">
        <f>'Исходные данные'!A1159</f>
        <v>06.08.2012</v>
      </c>
      <c r="E1157" s="2">
        <f>'Исходные данные'!B1159</f>
        <v>857.61</v>
      </c>
      <c r="F1157" s="13">
        <f t="shared" si="162"/>
        <v>0.93042506563673055</v>
      </c>
      <c r="G1157" s="13">
        <f t="shared" si="163"/>
        <v>3.9630141686236575E-2</v>
      </c>
      <c r="H1157" s="13">
        <f t="shared" si="164"/>
        <v>1.1416732262245195E-4</v>
      </c>
      <c r="I1157" s="13">
        <f t="shared" si="168"/>
        <v>-7.2113737430419281E-2</v>
      </c>
      <c r="J1157" s="19">
        <f t="shared" si="165"/>
        <v>-8.2330323267294677E-6</v>
      </c>
      <c r="K1157" s="13">
        <f t="shared" si="169"/>
        <v>0.77064047551277237</v>
      </c>
      <c r="L1157" s="13">
        <f t="shared" si="166"/>
        <v>-0.26053332349676545</v>
      </c>
      <c r="M1157" s="13">
        <f t="shared" si="170"/>
        <v>6.7877612652270172E-2</v>
      </c>
      <c r="N1157" s="19">
        <f t="shared" si="167"/>
        <v>7.7494053025135559E-6</v>
      </c>
    </row>
    <row r="1158" spans="1:14" x14ac:dyDescent="0.2">
      <c r="A1158" s="5">
        <v>1156</v>
      </c>
      <c r="B1158" s="2" t="str">
        <f>'Исходные данные'!A1408</f>
        <v>08.08.2011</v>
      </c>
      <c r="C1158" s="2">
        <f>'Исходные данные'!B1408</f>
        <v>970.86</v>
      </c>
      <c r="D1158" s="6" t="str">
        <f>'Исходные данные'!A1160</f>
        <v>03.08.2012</v>
      </c>
      <c r="E1158" s="2">
        <f>'Исходные данные'!B1160</f>
        <v>852.14</v>
      </c>
      <c r="F1158" s="13">
        <f t="shared" si="162"/>
        <v>0.87771666357662281</v>
      </c>
      <c r="G1158" s="13">
        <f t="shared" si="163"/>
        <v>3.9519532134750512E-2</v>
      </c>
      <c r="H1158" s="13">
        <f t="shared" si="164"/>
        <v>1.1384867636451996E-4</v>
      </c>
      <c r="I1158" s="13">
        <f t="shared" si="168"/>
        <v>-0.13043144406055868</v>
      </c>
      <c r="J1158" s="19">
        <f t="shared" si="165"/>
        <v>-1.4849447262607535E-5</v>
      </c>
      <c r="K1158" s="13">
        <f t="shared" si="169"/>
        <v>0.72698383993049442</v>
      </c>
      <c r="L1158" s="13">
        <f t="shared" si="166"/>
        <v>-0.3188510301269048</v>
      </c>
      <c r="M1158" s="13">
        <f t="shared" si="170"/>
        <v>0.10166597941298829</v>
      </c>
      <c r="N1158" s="19">
        <f t="shared" si="167"/>
        <v>1.1574537187471253E-5</v>
      </c>
    </row>
    <row r="1159" spans="1:14" x14ac:dyDescent="0.2">
      <c r="A1159" s="5">
        <v>1157</v>
      </c>
      <c r="B1159" s="2" t="str">
        <f>'Исходные данные'!A1409</f>
        <v>05.08.2011</v>
      </c>
      <c r="C1159" s="2">
        <f>'Исходные данные'!B1409</f>
        <v>1009.4</v>
      </c>
      <c r="D1159" s="6" t="str">
        <f>'Исходные данные'!A1161</f>
        <v>02.08.2012</v>
      </c>
      <c r="E1159" s="2">
        <f>'Исходные данные'!B1161</f>
        <v>851.91</v>
      </c>
      <c r="F1159" s="13">
        <f t="shared" si="162"/>
        <v>0.84397661977412319</v>
      </c>
      <c r="G1159" s="13">
        <f t="shared" si="163"/>
        <v>3.9409231299619228E-2</v>
      </c>
      <c r="H1159" s="13">
        <f t="shared" si="164"/>
        <v>1.1353091946297618E-4</v>
      </c>
      <c r="I1159" s="13">
        <f t="shared" si="168"/>
        <v>-0.16963048645930631</v>
      </c>
      <c r="J1159" s="19">
        <f t="shared" si="165"/>
        <v>-1.9258305096676978E-5</v>
      </c>
      <c r="K1159" s="13">
        <f t="shared" si="169"/>
        <v>0.69903807152840802</v>
      </c>
      <c r="L1159" s="13">
        <f t="shared" si="166"/>
        <v>-0.35805007252565252</v>
      </c>
      <c r="M1159" s="13">
        <f t="shared" si="170"/>
        <v>0.12819985443562495</v>
      </c>
      <c r="N1159" s="19">
        <f t="shared" si="167"/>
        <v>1.4554647349096206E-5</v>
      </c>
    </row>
    <row r="1160" spans="1:14" x14ac:dyDescent="0.2">
      <c r="A1160" s="5">
        <v>1158</v>
      </c>
      <c r="B1160" s="2" t="str">
        <f>'Исходные данные'!A1410</f>
        <v>04.08.2011</v>
      </c>
      <c r="C1160" s="2">
        <f>'Исходные данные'!B1410</f>
        <v>1054.3</v>
      </c>
      <c r="D1160" s="6" t="str">
        <f>'Исходные данные'!A1162</f>
        <v>01.08.2012</v>
      </c>
      <c r="E1160" s="2">
        <f>'Исходные данные'!B1162</f>
        <v>852.94</v>
      </c>
      <c r="F1160" s="13">
        <f t="shared" si="162"/>
        <v>0.80901071801195112</v>
      </c>
      <c r="G1160" s="13">
        <f t="shared" si="163"/>
        <v>3.929923831920111E-2</v>
      </c>
      <c r="H1160" s="13">
        <f t="shared" si="164"/>
        <v>1.1321404943558586E-4</v>
      </c>
      <c r="I1160" s="13">
        <f t="shared" si="168"/>
        <v>-0.21194311354175027</v>
      </c>
      <c r="J1160" s="19">
        <f t="shared" si="165"/>
        <v>-2.3994938134047704E-5</v>
      </c>
      <c r="K1160" s="13">
        <f t="shared" si="169"/>
        <v>0.67007696530295102</v>
      </c>
      <c r="L1160" s="13">
        <f t="shared" si="166"/>
        <v>-0.40036269960809645</v>
      </c>
      <c r="M1160" s="13">
        <f t="shared" si="170"/>
        <v>0.16029029123748278</v>
      </c>
      <c r="N1160" s="19">
        <f t="shared" si="167"/>
        <v>1.8147112956204832E-5</v>
      </c>
    </row>
    <row r="1161" spans="1:14" x14ac:dyDescent="0.2">
      <c r="A1161" s="5">
        <v>1159</v>
      </c>
      <c r="B1161" s="2" t="str">
        <f>'Исходные данные'!A1411</f>
        <v>03.08.2011</v>
      </c>
      <c r="C1161" s="2">
        <f>'Исходные данные'!B1411</f>
        <v>1072.81</v>
      </c>
      <c r="D1161" s="6" t="str">
        <f>'Исходные данные'!A1163</f>
        <v>31.07.2012</v>
      </c>
      <c r="E1161" s="2">
        <f>'Исходные данные'!B1163</f>
        <v>853.45</v>
      </c>
      <c r="F1161" s="13">
        <f t="shared" si="162"/>
        <v>0.79552763303846918</v>
      </c>
      <c r="G1161" s="13">
        <f t="shared" si="163"/>
        <v>3.9189552334259477E-2</v>
      </c>
      <c r="H1161" s="13">
        <f t="shared" si="164"/>
        <v>1.1289806380704237E-4</v>
      </c>
      <c r="I1161" s="13">
        <f t="shared" si="168"/>
        <v>-0.22874969511562154</v>
      </c>
      <c r="J1161" s="19">
        <f t="shared" si="165"/>
        <v>-2.582539767500493E-5</v>
      </c>
      <c r="K1161" s="13">
        <f t="shared" si="169"/>
        <v>0.65890936954580914</v>
      </c>
      <c r="L1161" s="13">
        <f t="shared" si="166"/>
        <v>-0.41716928118196767</v>
      </c>
      <c r="M1161" s="13">
        <f t="shared" si="170"/>
        <v>0.1740302091618795</v>
      </c>
      <c r="N1161" s="19">
        <f t="shared" si="167"/>
        <v>1.9647673658310803E-5</v>
      </c>
    </row>
    <row r="1162" spans="1:14" x14ac:dyDescent="0.2">
      <c r="A1162" s="5">
        <v>1160</v>
      </c>
      <c r="B1162" s="2" t="str">
        <f>'Исходные данные'!A1412</f>
        <v>02.08.2011</v>
      </c>
      <c r="C1162" s="2">
        <f>'Исходные данные'!B1412</f>
        <v>1092.18</v>
      </c>
      <c r="D1162" s="6" t="str">
        <f>'Исходные данные'!A1164</f>
        <v>30.07.2012</v>
      </c>
      <c r="E1162" s="2">
        <f>'Исходные данные'!B1164</f>
        <v>855.31</v>
      </c>
      <c r="F1162" s="13">
        <f t="shared" si="162"/>
        <v>0.78312182973502531</v>
      </c>
      <c r="G1162" s="13">
        <f t="shared" si="163"/>
        <v>3.9080172487955832E-2</v>
      </c>
      <c r="H1162" s="13">
        <f t="shared" si="164"/>
        <v>1.1258296010894786E-4</v>
      </c>
      <c r="I1162" s="13">
        <f t="shared" si="168"/>
        <v>-0.24446700156342976</v>
      </c>
      <c r="J1162" s="19">
        <f t="shared" si="165"/>
        <v>-2.7522818684969706E-5</v>
      </c>
      <c r="K1162" s="13">
        <f t="shared" si="169"/>
        <v>0.64863405075875413</v>
      </c>
      <c r="L1162" s="13">
        <f t="shared" si="166"/>
        <v>-0.432886587629776</v>
      </c>
      <c r="M1162" s="13">
        <f t="shared" si="170"/>
        <v>0.18739079774975165</v>
      </c>
      <c r="N1162" s="19">
        <f t="shared" si="167"/>
        <v>2.1097010707844206E-5</v>
      </c>
    </row>
    <row r="1163" spans="1:14" x14ac:dyDescent="0.2">
      <c r="A1163" s="5">
        <v>1161</v>
      </c>
      <c r="B1163" s="2" t="str">
        <f>'Исходные данные'!A1413</f>
        <v>01.08.2011</v>
      </c>
      <c r="C1163" s="2">
        <f>'Исходные данные'!B1413</f>
        <v>1100.9100000000001</v>
      </c>
      <c r="D1163" s="6" t="str">
        <f>'Исходные данные'!A1165</f>
        <v>27.07.2012</v>
      </c>
      <c r="E1163" s="2">
        <f>'Исходные данные'!B1165</f>
        <v>849.99</v>
      </c>
      <c r="F1163" s="13">
        <f t="shared" si="162"/>
        <v>0.77207946153636531</v>
      </c>
      <c r="G1163" s="13">
        <f t="shared" si="163"/>
        <v>3.8971097925843128E-2</v>
      </c>
      <c r="H1163" s="13">
        <f t="shared" si="164"/>
        <v>1.122687358797938E-4</v>
      </c>
      <c r="I1163" s="13">
        <f t="shared" si="168"/>
        <v>-0.25866780480298296</v>
      </c>
      <c r="J1163" s="19">
        <f t="shared" si="165"/>
        <v>-2.9040307458032154E-5</v>
      </c>
      <c r="K1163" s="13">
        <f t="shared" si="169"/>
        <v>0.63948802041876229</v>
      </c>
      <c r="L1163" s="13">
        <f t="shared" si="166"/>
        <v>-0.44708739086932919</v>
      </c>
      <c r="M1163" s="13">
        <f t="shared" si="170"/>
        <v>0.19988713507434425</v>
      </c>
      <c r="N1163" s="19">
        <f t="shared" si="167"/>
        <v>2.2441075973430222E-5</v>
      </c>
    </row>
    <row r="1164" spans="1:14" x14ac:dyDescent="0.2">
      <c r="A1164" s="5">
        <v>1162</v>
      </c>
      <c r="B1164" s="2" t="str">
        <f>'Исходные данные'!A1414</f>
        <v>29.07.2011</v>
      </c>
      <c r="C1164" s="2">
        <f>'Исходные данные'!B1414</f>
        <v>1082.9000000000001</v>
      </c>
      <c r="D1164" s="6" t="str">
        <f>'Исходные данные'!A1166</f>
        <v>26.07.2012</v>
      </c>
      <c r="E1164" s="2">
        <f>'Исходные данные'!B1166</f>
        <v>843.23</v>
      </c>
      <c r="F1164" s="13">
        <f t="shared" si="162"/>
        <v>0.77867762489611225</v>
      </c>
      <c r="G1164" s="13">
        <f t="shared" si="163"/>
        <v>3.8862327795859124E-2</v>
      </c>
      <c r="H1164" s="13">
        <f t="shared" si="164"/>
        <v>1.1195538866494187E-4</v>
      </c>
      <c r="I1164" s="13">
        <f t="shared" si="168"/>
        <v>-0.25015815073251646</v>
      </c>
      <c r="J1164" s="19">
        <f t="shared" si="165"/>
        <v>-2.8006552992961995E-5</v>
      </c>
      <c r="K1164" s="13">
        <f t="shared" si="169"/>
        <v>0.64495306208290382</v>
      </c>
      <c r="L1164" s="13">
        <f t="shared" si="166"/>
        <v>-0.43857773679886264</v>
      </c>
      <c r="M1164" s="13">
        <f t="shared" si="170"/>
        <v>0.19235043121561232</v>
      </c>
      <c r="N1164" s="19">
        <f t="shared" si="167"/>
        <v>2.1534667286613044E-5</v>
      </c>
    </row>
    <row r="1165" spans="1:14" x14ac:dyDescent="0.2">
      <c r="A1165" s="5">
        <v>1163</v>
      </c>
      <c r="B1165" s="2" t="str">
        <f>'Исходные данные'!A1415</f>
        <v>28.07.2011</v>
      </c>
      <c r="C1165" s="2">
        <f>'Исходные данные'!B1415</f>
        <v>1085.51</v>
      </c>
      <c r="D1165" s="6" t="str">
        <f>'Исходные данные'!A1167</f>
        <v>25.07.2012</v>
      </c>
      <c r="E1165" s="2">
        <f>'Исходные данные'!B1167</f>
        <v>841.28</v>
      </c>
      <c r="F1165" s="13">
        <f t="shared" si="162"/>
        <v>0.77500898195318324</v>
      </c>
      <c r="G1165" s="13">
        <f t="shared" si="163"/>
        <v>3.8753861248319699E-2</v>
      </c>
      <c r="H1165" s="13">
        <f t="shared" si="164"/>
        <v>1.1164291601660466E-4</v>
      </c>
      <c r="I1165" s="13">
        <f t="shared" si="168"/>
        <v>-0.2548806600789385</v>
      </c>
      <c r="J1165" s="19">
        <f t="shared" si="165"/>
        <v>-2.8455620127449694E-5</v>
      </c>
      <c r="K1165" s="13">
        <f t="shared" si="169"/>
        <v>0.64191444581337054</v>
      </c>
      <c r="L1165" s="13">
        <f t="shared" si="166"/>
        <v>-0.44330024614528463</v>
      </c>
      <c r="M1165" s="13">
        <f t="shared" si="170"/>
        <v>0.19651510823246984</v>
      </c>
      <c r="N1165" s="19">
        <f t="shared" si="167"/>
        <v>2.1939519724391607E-5</v>
      </c>
    </row>
    <row r="1166" spans="1:14" x14ac:dyDescent="0.2">
      <c r="A1166" s="5">
        <v>1164</v>
      </c>
      <c r="B1166" s="2" t="str">
        <f>'Исходные данные'!A1416</f>
        <v>27.07.2011</v>
      </c>
      <c r="C1166" s="2">
        <f>'Исходные данные'!B1416</f>
        <v>1087.3499999999999</v>
      </c>
      <c r="D1166" s="6" t="str">
        <f>'Исходные данные'!A1168</f>
        <v>24.07.2012</v>
      </c>
      <c r="E1166" s="2">
        <f>'Исходные данные'!B1168</f>
        <v>840.88</v>
      </c>
      <c r="F1166" s="13">
        <f t="shared" si="162"/>
        <v>0.77332965466501136</v>
      </c>
      <c r="G1166" s="13">
        <f t="shared" si="163"/>
        <v>3.8645697435912278E-2</v>
      </c>
      <c r="H1166" s="13">
        <f t="shared" si="164"/>
        <v>1.1133131549382679E-4</v>
      </c>
      <c r="I1166" s="13">
        <f t="shared" si="168"/>
        <v>-0.25704985989989737</v>
      </c>
      <c r="J1166" s="19">
        <f t="shared" si="165"/>
        <v>-2.8617699050159451E-5</v>
      </c>
      <c r="K1166" s="13">
        <f t="shared" si="169"/>
        <v>0.64052351426208787</v>
      </c>
      <c r="L1166" s="13">
        <f t="shared" si="166"/>
        <v>-0.44546944596624355</v>
      </c>
      <c r="M1166" s="13">
        <f t="shared" si="170"/>
        <v>0.19844302728947188</v>
      </c>
      <c r="N1166" s="19">
        <f t="shared" si="167"/>
        <v>2.2092923278714273E-5</v>
      </c>
    </row>
    <row r="1167" spans="1:14" x14ac:dyDescent="0.2">
      <c r="A1167" s="5">
        <v>1165</v>
      </c>
      <c r="B1167" s="2" t="str">
        <f>'Исходные данные'!A1417</f>
        <v>26.07.2011</v>
      </c>
      <c r="C1167" s="2">
        <f>'Исходные данные'!B1417</f>
        <v>1091.44</v>
      </c>
      <c r="D1167" s="6" t="str">
        <f>'Исходные данные'!A1169</f>
        <v>23.07.2012</v>
      </c>
      <c r="E1167" s="2">
        <f>'Исходные данные'!B1169</f>
        <v>844.2</v>
      </c>
      <c r="F1167" s="13">
        <f t="shared" si="162"/>
        <v>0.77347357619291945</v>
      </c>
      <c r="G1167" s="13">
        <f t="shared" si="163"/>
        <v>3.8537835513689167E-2</v>
      </c>
      <c r="H1167" s="13">
        <f t="shared" si="164"/>
        <v>1.1102058466246566E-4</v>
      </c>
      <c r="I1167" s="13">
        <f t="shared" si="168"/>
        <v>-0.25686377090622031</v>
      </c>
      <c r="J1167" s="19">
        <f t="shared" si="165"/>
        <v>-2.8517166024614217E-5</v>
      </c>
      <c r="K1167" s="13">
        <f t="shared" si="169"/>
        <v>0.64064271972935216</v>
      </c>
      <c r="L1167" s="13">
        <f t="shared" si="166"/>
        <v>-0.44528335697256638</v>
      </c>
      <c r="M1167" s="13">
        <f t="shared" si="170"/>
        <v>0.19827726799675788</v>
      </c>
      <c r="N1167" s="19">
        <f t="shared" si="167"/>
        <v>2.2012858218276453E-5</v>
      </c>
    </row>
    <row r="1168" spans="1:14" x14ac:dyDescent="0.2">
      <c r="A1168" s="5">
        <v>1166</v>
      </c>
      <c r="B1168" s="2" t="str">
        <f>'Исходные данные'!A1418</f>
        <v>25.07.2011</v>
      </c>
      <c r="C1168" s="2">
        <f>'Исходные данные'!B1418</f>
        <v>1088.3</v>
      </c>
      <c r="D1168" s="6" t="str">
        <f>'Исходные данные'!A1170</f>
        <v>20.07.2012</v>
      </c>
      <c r="E1168" s="2">
        <f>'Исходные данные'!B1170</f>
        <v>852.72</v>
      </c>
      <c r="F1168" s="13">
        <f t="shared" si="162"/>
        <v>0.78353395203528442</v>
      </c>
      <c r="G1168" s="13">
        <f t="shared" si="163"/>
        <v>3.8430274639060923E-2</v>
      </c>
      <c r="H1168" s="13">
        <f t="shared" si="164"/>
        <v>1.1071072109517237E-4</v>
      </c>
      <c r="I1168" s="13">
        <f t="shared" si="168"/>
        <v>-0.24394088432113459</v>
      </c>
      <c r="J1168" s="19">
        <f t="shared" si="165"/>
        <v>-2.7006871207786839E-5</v>
      </c>
      <c r="K1168" s="13">
        <f t="shared" si="169"/>
        <v>0.64897539810328619</v>
      </c>
      <c r="L1168" s="13">
        <f t="shared" si="166"/>
        <v>-0.43236047038748071</v>
      </c>
      <c r="M1168" s="13">
        <f t="shared" si="170"/>
        <v>0.18693557635368349</v>
      </c>
      <c r="N1168" s="19">
        <f t="shared" si="167"/>
        <v>2.0695772456457954E-5</v>
      </c>
    </row>
    <row r="1169" spans="1:14" x14ac:dyDescent="0.2">
      <c r="A1169" s="5">
        <v>1167</v>
      </c>
      <c r="B1169" s="2" t="str">
        <f>'Исходные данные'!A1419</f>
        <v>22.07.2011</v>
      </c>
      <c r="C1169" s="2">
        <f>'Исходные данные'!B1419</f>
        <v>1091.42</v>
      </c>
      <c r="D1169" s="6" t="str">
        <f>'Исходные данные'!A1171</f>
        <v>19.07.2012</v>
      </c>
      <c r="E1169" s="2">
        <f>'Исходные данные'!B1171</f>
        <v>858.84</v>
      </c>
      <c r="F1169" s="13">
        <f t="shared" si="162"/>
        <v>0.78690146781257442</v>
      </c>
      <c r="G1169" s="13">
        <f t="shared" si="163"/>
        <v>3.8323013971789832E-2</v>
      </c>
      <c r="H1169" s="13">
        <f t="shared" si="164"/>
        <v>1.1040172237137293E-4</v>
      </c>
      <c r="I1169" s="13">
        <f t="shared" si="168"/>
        <v>-0.23965223813276698</v>
      </c>
      <c r="J1169" s="19">
        <f t="shared" si="165"/>
        <v>-2.6458019860011893E-5</v>
      </c>
      <c r="K1169" s="13">
        <f t="shared" si="169"/>
        <v>0.65176460064710584</v>
      </c>
      <c r="L1169" s="13">
        <f t="shared" si="166"/>
        <v>-0.4280718241991131</v>
      </c>
      <c r="M1169" s="13">
        <f t="shared" si="170"/>
        <v>0.18324548667315629</v>
      </c>
      <c r="N1169" s="19">
        <f t="shared" si="167"/>
        <v>2.0230617345496918E-5</v>
      </c>
    </row>
    <row r="1170" spans="1:14" x14ac:dyDescent="0.2">
      <c r="A1170" s="5">
        <v>1168</v>
      </c>
      <c r="B1170" s="2" t="str">
        <f>'Исходные данные'!A1420</f>
        <v>21.07.2011</v>
      </c>
      <c r="C1170" s="2">
        <f>'Исходные данные'!B1420</f>
        <v>1075.18</v>
      </c>
      <c r="D1170" s="6" t="str">
        <f>'Исходные данные'!A1172</f>
        <v>18.07.2012</v>
      </c>
      <c r="E1170" s="2">
        <f>'Исходные данные'!B1172</f>
        <v>859.06</v>
      </c>
      <c r="F1170" s="13">
        <f t="shared" si="162"/>
        <v>0.79899179672240916</v>
      </c>
      <c r="G1170" s="13">
        <f t="shared" si="163"/>
        <v>3.8216052673983376E-2</v>
      </c>
      <c r="H1170" s="13">
        <f t="shared" si="164"/>
        <v>1.1009358607724944E-4</v>
      </c>
      <c r="I1170" s="13">
        <f t="shared" si="168"/>
        <v>-0.22440460019921954</v>
      </c>
      <c r="J1170" s="19">
        <f t="shared" si="165"/>
        <v>-2.4705507168163523E-5</v>
      </c>
      <c r="K1170" s="13">
        <f t="shared" si="169"/>
        <v>0.66177862237147178</v>
      </c>
      <c r="L1170" s="13">
        <f t="shared" si="166"/>
        <v>-0.41282418626556572</v>
      </c>
      <c r="M1170" s="13">
        <f t="shared" si="170"/>
        <v>0.17042380876582641</v>
      </c>
      <c r="N1170" s="19">
        <f t="shared" si="167"/>
        <v>1.8762568259973207E-5</v>
      </c>
    </row>
    <row r="1171" spans="1:14" x14ac:dyDescent="0.2">
      <c r="A1171" s="5">
        <v>1169</v>
      </c>
      <c r="B1171" s="2" t="str">
        <f>'Исходные данные'!A1421</f>
        <v>20.07.2011</v>
      </c>
      <c r="C1171" s="2">
        <f>'Исходные данные'!B1421</f>
        <v>1078.3399999999999</v>
      </c>
      <c r="D1171" s="6" t="str">
        <f>'Исходные данные'!A1173</f>
        <v>17.07.2012</v>
      </c>
      <c r="E1171" s="2">
        <f>'Исходные данные'!B1173</f>
        <v>861.23</v>
      </c>
      <c r="F1171" s="13">
        <f t="shared" si="162"/>
        <v>0.79866275942652598</v>
      </c>
      <c r="G1171" s="13">
        <f t="shared" si="163"/>
        <v>3.8109389910087568E-2</v>
      </c>
      <c r="H1171" s="13">
        <f t="shared" si="164"/>
        <v>1.0978630980572088E-4</v>
      </c>
      <c r="I1171" s="13">
        <f t="shared" si="168"/>
        <v>-0.22481650063072259</v>
      </c>
      <c r="J1171" s="19">
        <f t="shared" si="165"/>
        <v>-2.4681773987682556E-5</v>
      </c>
      <c r="K1171" s="13">
        <f t="shared" si="169"/>
        <v>0.66150609160298124</v>
      </c>
      <c r="L1171" s="13">
        <f t="shared" si="166"/>
        <v>-0.41323608669706874</v>
      </c>
      <c r="M1171" s="13">
        <f t="shared" si="170"/>
        <v>0.17076406334870722</v>
      </c>
      <c r="N1171" s="19">
        <f t="shared" si="167"/>
        <v>1.8747556362484917E-5</v>
      </c>
    </row>
    <row r="1172" spans="1:14" x14ac:dyDescent="0.2">
      <c r="A1172" s="5">
        <v>1170</v>
      </c>
      <c r="B1172" s="2" t="str">
        <f>'Исходные данные'!A1422</f>
        <v>19.07.2011</v>
      </c>
      <c r="C1172" s="2">
        <f>'Исходные данные'!B1422</f>
        <v>1077.56</v>
      </c>
      <c r="D1172" s="6" t="str">
        <f>'Исходные данные'!A1174</f>
        <v>16.07.2012</v>
      </c>
      <c r="E1172" s="2">
        <f>'Исходные данные'!B1174</f>
        <v>855.31</v>
      </c>
      <c r="F1172" s="13">
        <f t="shared" si="162"/>
        <v>0.79374698392664911</v>
      </c>
      <c r="G1172" s="13">
        <f t="shared" si="163"/>
        <v>3.8003024846880486E-2</v>
      </c>
      <c r="H1172" s="13">
        <f t="shared" si="164"/>
        <v>1.0947989115642452E-4</v>
      </c>
      <c r="I1172" s="13">
        <f t="shared" si="168"/>
        <v>-0.23099052855990476</v>
      </c>
      <c r="J1172" s="19">
        <f t="shared" si="165"/>
        <v>-2.5288817924903343E-5</v>
      </c>
      <c r="K1172" s="13">
        <f t="shared" si="169"/>
        <v>0.65743451646098239</v>
      </c>
      <c r="L1172" s="13">
        <f t="shared" si="166"/>
        <v>-0.41941011462625094</v>
      </c>
      <c r="M1172" s="13">
        <f t="shared" si="170"/>
        <v>0.17590484425080485</v>
      </c>
      <c r="N1172" s="19">
        <f t="shared" si="167"/>
        <v>1.9258043202465921E-5</v>
      </c>
    </row>
    <row r="1173" spans="1:14" x14ac:dyDescent="0.2">
      <c r="A1173" s="5">
        <v>1171</v>
      </c>
      <c r="B1173" s="2" t="str">
        <f>'Исходные данные'!A1423</f>
        <v>18.07.2011</v>
      </c>
      <c r="C1173" s="2">
        <f>'Исходные данные'!B1423</f>
        <v>1079.2</v>
      </c>
      <c r="D1173" s="6" t="str">
        <f>'Исходные данные'!A1175</f>
        <v>13.07.2012</v>
      </c>
      <c r="E1173" s="2">
        <f>'Исходные данные'!B1175</f>
        <v>853.12</v>
      </c>
      <c r="F1173" s="13">
        <f t="shared" si="162"/>
        <v>0.79051148999258702</v>
      </c>
      <c r="G1173" s="13">
        <f t="shared" si="163"/>
        <v>3.7896956653465798E-2</v>
      </c>
      <c r="H1173" s="13">
        <f t="shared" si="164"/>
        <v>1.0917432773569718E-4</v>
      </c>
      <c r="I1173" s="13">
        <f t="shared" si="168"/>
        <v>-0.23507508734325708</v>
      </c>
      <c r="J1173" s="19">
        <f t="shared" si="165"/>
        <v>-2.5664164628110389E-5</v>
      </c>
      <c r="K1173" s="13">
        <f t="shared" si="169"/>
        <v>0.6547546632670469</v>
      </c>
      <c r="L1173" s="13">
        <f t="shared" si="166"/>
        <v>-0.42349467340960312</v>
      </c>
      <c r="M1173" s="13">
        <f t="shared" si="170"/>
        <v>0.1793477384063063</v>
      </c>
      <c r="N1173" s="19">
        <f t="shared" si="167"/>
        <v>1.9580168771426168E-5</v>
      </c>
    </row>
    <row r="1174" spans="1:14" x14ac:dyDescent="0.2">
      <c r="A1174" s="5">
        <v>1172</v>
      </c>
      <c r="B1174" s="2" t="str">
        <f>'Исходные данные'!A1424</f>
        <v>15.07.2011</v>
      </c>
      <c r="C1174" s="2">
        <f>'Исходные данные'!B1424</f>
        <v>1078.19</v>
      </c>
      <c r="D1174" s="6" t="str">
        <f>'Исходные данные'!A1176</f>
        <v>12.07.2012</v>
      </c>
      <c r="E1174" s="2">
        <f>'Исходные данные'!B1176</f>
        <v>847.36</v>
      </c>
      <c r="F1174" s="13">
        <f t="shared" si="162"/>
        <v>0.78590971906621276</v>
      </c>
      <c r="G1174" s="13">
        <f t="shared" si="163"/>
        <v>3.7791184501266256E-2</v>
      </c>
      <c r="H1174" s="13">
        <f t="shared" si="164"/>
        <v>1.088696171565566E-4</v>
      </c>
      <c r="I1174" s="13">
        <f t="shared" si="168"/>
        <v>-0.24091335438890285</v>
      </c>
      <c r="J1174" s="19">
        <f t="shared" si="165"/>
        <v>-2.6228144660221698E-5</v>
      </c>
      <c r="K1174" s="13">
        <f t="shared" si="169"/>
        <v>0.65094316778409245</v>
      </c>
      <c r="L1174" s="13">
        <f t="shared" si="166"/>
        <v>-0.42933294045524906</v>
      </c>
      <c r="M1174" s="13">
        <f t="shared" si="170"/>
        <v>0.18432677375995032</v>
      </c>
      <c r="N1174" s="19">
        <f t="shared" si="167"/>
        <v>2.0067585290949014E-5</v>
      </c>
    </row>
    <row r="1175" spans="1:14" x14ac:dyDescent="0.2">
      <c r="A1175" s="5">
        <v>1173</v>
      </c>
      <c r="B1175" s="2" t="str">
        <f>'Исходные данные'!A1425</f>
        <v>14.07.2011</v>
      </c>
      <c r="C1175" s="2">
        <f>'Исходные данные'!B1425</f>
        <v>1079.8399999999999</v>
      </c>
      <c r="D1175" s="6" t="str">
        <f>'Исходные данные'!A1177</f>
        <v>11.07.2012</v>
      </c>
      <c r="E1175" s="2">
        <f>'Исходные данные'!B1177</f>
        <v>850.51</v>
      </c>
      <c r="F1175" s="13">
        <f t="shared" si="162"/>
        <v>0.78762594458438295</v>
      </c>
      <c r="G1175" s="13">
        <f t="shared" si="163"/>
        <v>3.7685707564017151E-2</v>
      </c>
      <c r="H1175" s="13">
        <f t="shared" si="164"/>
        <v>1.0856575703868252E-4</v>
      </c>
      <c r="I1175" s="13">
        <f t="shared" si="168"/>
        <v>-0.2387319914387665</v>
      </c>
      <c r="J1175" s="19">
        <f t="shared" si="165"/>
        <v>-2.5918119379901958E-5</v>
      </c>
      <c r="K1175" s="13">
        <f t="shared" si="169"/>
        <v>0.65236466092551459</v>
      </c>
      <c r="L1175" s="13">
        <f t="shared" si="166"/>
        <v>-0.42715157750511268</v>
      </c>
      <c r="M1175" s="13">
        <f t="shared" si="170"/>
        <v>0.18245847016510619</v>
      </c>
      <c r="N1175" s="19">
        <f t="shared" si="167"/>
        <v>1.9808741941594622E-5</v>
      </c>
    </row>
    <row r="1176" spans="1:14" x14ac:dyDescent="0.2">
      <c r="A1176" s="5">
        <v>1174</v>
      </c>
      <c r="B1176" s="2" t="str">
        <f>'Исходные данные'!A1426</f>
        <v>13.07.2011</v>
      </c>
      <c r="C1176" s="2">
        <f>'Исходные данные'!B1426</f>
        <v>1082.99</v>
      </c>
      <c r="D1176" s="6" t="str">
        <f>'Исходные данные'!A1178</f>
        <v>10.07.2012</v>
      </c>
      <c r="E1176" s="2">
        <f>'Исходные данные'!B1178</f>
        <v>854.96</v>
      </c>
      <c r="F1176" s="13">
        <f t="shared" si="162"/>
        <v>0.78944403918780415</v>
      </c>
      <c r="G1176" s="13">
        <f t="shared" si="163"/>
        <v>3.7580525017759984E-2</v>
      </c>
      <c r="H1176" s="13">
        <f t="shared" si="164"/>
        <v>1.0826274500839843E-4</v>
      </c>
      <c r="I1176" s="13">
        <f t="shared" si="168"/>
        <v>-0.23642632913137765</v>
      </c>
      <c r="J1176" s="19">
        <f t="shared" si="165"/>
        <v>-2.559616338402202E-5</v>
      </c>
      <c r="K1176" s="13">
        <f t="shared" si="169"/>
        <v>0.65387052887926422</v>
      </c>
      <c r="L1176" s="13">
        <f t="shared" si="166"/>
        <v>-0.42484591519772374</v>
      </c>
      <c r="M1176" s="13">
        <f t="shared" si="170"/>
        <v>0.18049405166019139</v>
      </c>
      <c r="N1176" s="19">
        <f t="shared" si="167"/>
        <v>1.9540781490419993E-5</v>
      </c>
    </row>
    <row r="1177" spans="1:14" x14ac:dyDescent="0.2">
      <c r="A1177" s="5">
        <v>1175</v>
      </c>
      <c r="B1177" s="2" t="str">
        <f>'Исходные данные'!A1427</f>
        <v>12.07.2011</v>
      </c>
      <c r="C1177" s="2">
        <f>'Исходные данные'!B1427</f>
        <v>1076.6400000000001</v>
      </c>
      <c r="D1177" s="6" t="str">
        <f>'Исходные данные'!A1179</f>
        <v>09.07.2012</v>
      </c>
      <c r="E1177" s="2">
        <f>'Исходные данные'!B1179</f>
        <v>854.69</v>
      </c>
      <c r="F1177" s="13">
        <f t="shared" si="162"/>
        <v>0.7938493832664586</v>
      </c>
      <c r="G1177" s="13">
        <f t="shared" si="163"/>
        <v>3.7475636040835897E-2</v>
      </c>
      <c r="H1177" s="13">
        <f t="shared" si="164"/>
        <v>1.0796057869865267E-4</v>
      </c>
      <c r="I1177" s="13">
        <f t="shared" si="168"/>
        <v>-0.23086152934818127</v>
      </c>
      <c r="J1177" s="19">
        <f t="shared" si="165"/>
        <v>-2.4923944307685637E-5</v>
      </c>
      <c r="K1177" s="13">
        <f t="shared" si="169"/>
        <v>0.65751933046571798</v>
      </c>
      <c r="L1177" s="13">
        <f t="shared" si="166"/>
        <v>-0.41928111541452739</v>
      </c>
      <c r="M1177" s="13">
        <f t="shared" si="170"/>
        <v>0.17579665374325015</v>
      </c>
      <c r="N1177" s="19">
        <f t="shared" si="167"/>
        <v>1.8979108471407951E-5</v>
      </c>
    </row>
    <row r="1178" spans="1:14" x14ac:dyDescent="0.2">
      <c r="A1178" s="5">
        <v>1176</v>
      </c>
      <c r="B1178" s="2" t="str">
        <f>'Исходные данные'!A1428</f>
        <v>11.07.2011</v>
      </c>
      <c r="C1178" s="2">
        <f>'Исходные данные'!B1428</f>
        <v>1078.6500000000001</v>
      </c>
      <c r="D1178" s="6" t="str">
        <f>'Исходные данные'!A1180</f>
        <v>06.07.2012</v>
      </c>
      <c r="E1178" s="2">
        <f>'Исходные данные'!B1180</f>
        <v>853.01</v>
      </c>
      <c r="F1178" s="13">
        <f t="shared" si="162"/>
        <v>0.79081258981133817</v>
      </c>
      <c r="G1178" s="13">
        <f t="shared" si="163"/>
        <v>3.7371039813879417E-2</v>
      </c>
      <c r="H1178" s="13">
        <f t="shared" si="164"/>
        <v>1.0765925574900046E-4</v>
      </c>
      <c r="I1178" s="13">
        <f t="shared" si="168"/>
        <v>-0.23469426746422586</v>
      </c>
      <c r="J1178" s="19">
        <f t="shared" si="165"/>
        <v>-2.526701016375541E-5</v>
      </c>
      <c r="K1178" s="13">
        <f t="shared" si="169"/>
        <v>0.65500405434223286</v>
      </c>
      <c r="L1178" s="13">
        <f t="shared" si="166"/>
        <v>-0.42311385353057207</v>
      </c>
      <c r="M1178" s="13">
        <f t="shared" si="170"/>
        <v>0.17902533304949031</v>
      </c>
      <c r="N1178" s="19">
        <f t="shared" si="167"/>
        <v>1.9273734116325062E-5</v>
      </c>
    </row>
    <row r="1179" spans="1:14" x14ac:dyDescent="0.2">
      <c r="A1179" s="5">
        <v>1177</v>
      </c>
      <c r="B1179" s="2" t="str">
        <f>'Исходные данные'!A1429</f>
        <v>08.07.2011</v>
      </c>
      <c r="C1179" s="2">
        <f>'Исходные данные'!B1429</f>
        <v>1095.8599999999999</v>
      </c>
      <c r="D1179" s="6" t="str">
        <f>'Исходные данные'!A1181</f>
        <v>05.07.2012</v>
      </c>
      <c r="E1179" s="2">
        <f>'Исходные данные'!B1181</f>
        <v>855.79</v>
      </c>
      <c r="F1179" s="13">
        <f t="shared" si="162"/>
        <v>0.78093004580877123</v>
      </c>
      <c r="G1179" s="13">
        <f t="shared" si="163"/>
        <v>3.7266735519811835E-2</v>
      </c>
      <c r="H1179" s="13">
        <f t="shared" si="164"/>
        <v>1.0735877380558475E-4</v>
      </c>
      <c r="I1179" s="13">
        <f t="shared" si="168"/>
        <v>-0.24726970318126704</v>
      </c>
      <c r="J1179" s="19">
        <f t="shared" si="165"/>
        <v>-2.6546572132811728E-5</v>
      </c>
      <c r="K1179" s="13">
        <f t="shared" si="169"/>
        <v>0.64681866823142109</v>
      </c>
      <c r="L1179" s="13">
        <f t="shared" si="166"/>
        <v>-0.43568928924761313</v>
      </c>
      <c r="M1179" s="13">
        <f t="shared" si="170"/>
        <v>0.18982515676509021</v>
      </c>
      <c r="N1179" s="19">
        <f t="shared" si="167"/>
        <v>2.0379396067752985E-5</v>
      </c>
    </row>
    <row r="1180" spans="1:14" x14ac:dyDescent="0.2">
      <c r="A1180" s="5">
        <v>1178</v>
      </c>
      <c r="B1180" s="2" t="str">
        <f>'Исходные данные'!A1430</f>
        <v>07.07.2011</v>
      </c>
      <c r="C1180" s="2">
        <f>'Исходные данные'!B1430</f>
        <v>1096.21</v>
      </c>
      <c r="D1180" s="6" t="str">
        <f>'Исходные данные'!A1182</f>
        <v>04.07.2012</v>
      </c>
      <c r="E1180" s="2">
        <f>'Исходные данные'!B1182</f>
        <v>855.64</v>
      </c>
      <c r="F1180" s="13">
        <f t="shared" si="162"/>
        <v>0.78054387389277602</v>
      </c>
      <c r="G1180" s="13">
        <f t="shared" si="163"/>
        <v>3.7162722343835032E-2</v>
      </c>
      <c r="H1180" s="13">
        <f t="shared" si="164"/>
        <v>1.0705913052111843E-4</v>
      </c>
      <c r="I1180" s="13">
        <f t="shared" si="168"/>
        <v>-0.24776432805971807</v>
      </c>
      <c r="J1180" s="19">
        <f t="shared" si="165"/>
        <v>-2.6525433536222561E-5</v>
      </c>
      <c r="K1180" s="13">
        <f t="shared" si="169"/>
        <v>0.64649881473653636</v>
      </c>
      <c r="L1180" s="13">
        <f t="shared" si="166"/>
        <v>-0.43618391412606422</v>
      </c>
      <c r="M1180" s="13">
        <f t="shared" si="170"/>
        <v>0.19025640694233367</v>
      </c>
      <c r="N1180" s="19">
        <f t="shared" si="167"/>
        <v>2.0368685503318323E-5</v>
      </c>
    </row>
    <row r="1181" spans="1:14" x14ac:dyDescent="0.2">
      <c r="A1181" s="5">
        <v>1179</v>
      </c>
      <c r="B1181" s="2" t="str">
        <f>'Исходные данные'!A1431</f>
        <v>06.07.2011</v>
      </c>
      <c r="C1181" s="2">
        <f>'Исходные данные'!B1431</f>
        <v>1081.56</v>
      </c>
      <c r="D1181" s="6" t="str">
        <f>'Исходные данные'!A1183</f>
        <v>03.07.2012</v>
      </c>
      <c r="E1181" s="2">
        <f>'Исходные данные'!B1183</f>
        <v>853.29</v>
      </c>
      <c r="F1181" s="13">
        <f t="shared" si="162"/>
        <v>0.78894374791967159</v>
      </c>
      <c r="G1181" s="13">
        <f t="shared" si="163"/>
        <v>3.7058999473425024E-2</v>
      </c>
      <c r="H1181" s="13">
        <f t="shared" si="164"/>
        <v>1.067603235548658E-4</v>
      </c>
      <c r="I1181" s="13">
        <f t="shared" si="168"/>
        <v>-0.23706025609023157</v>
      </c>
      <c r="J1181" s="19">
        <f t="shared" si="165"/>
        <v>-2.5308629642192469E-5</v>
      </c>
      <c r="K1181" s="13">
        <f t="shared" si="169"/>
        <v>0.65345615407896285</v>
      </c>
      <c r="L1181" s="13">
        <f t="shared" si="166"/>
        <v>-0.42547984215657775</v>
      </c>
      <c r="M1181" s="13">
        <f t="shared" si="170"/>
        <v>0.18103309608158621</v>
      </c>
      <c r="N1181" s="19">
        <f t="shared" si="167"/>
        <v>1.9327151911809253E-5</v>
      </c>
    </row>
    <row r="1182" spans="1:14" x14ac:dyDescent="0.2">
      <c r="A1182" s="5">
        <v>1180</v>
      </c>
      <c r="B1182" s="2" t="str">
        <f>'Исходные данные'!A1432</f>
        <v>05.07.2011</v>
      </c>
      <c r="C1182" s="2">
        <f>'Исходные данные'!B1432</f>
        <v>1082.17</v>
      </c>
      <c r="D1182" s="6" t="str">
        <f>'Исходные данные'!A1184</f>
        <v>02.07.2012</v>
      </c>
      <c r="E1182" s="2">
        <f>'Исходные данные'!B1184</f>
        <v>848.61</v>
      </c>
      <c r="F1182" s="13">
        <f t="shared" si="162"/>
        <v>0.78417439034532466</v>
      </c>
      <c r="G1182" s="13">
        <f t="shared" si="163"/>
        <v>3.6955566098325544E-2</v>
      </c>
      <c r="H1182" s="13">
        <f t="shared" si="164"/>
        <v>1.0646235057262404E-4</v>
      </c>
      <c r="I1182" s="13">
        <f t="shared" si="168"/>
        <v>-0.24312384670214127</v>
      </c>
      <c r="J1182" s="19">
        <f t="shared" si="165"/>
        <v>-2.588353620016827E-5</v>
      </c>
      <c r="K1182" s="13">
        <f t="shared" si="169"/>
        <v>0.64950585208825939</v>
      </c>
      <c r="L1182" s="13">
        <f t="shared" si="166"/>
        <v>-0.4315434327684875</v>
      </c>
      <c r="M1182" s="13">
        <f t="shared" si="170"/>
        <v>0.18622973436560999</v>
      </c>
      <c r="N1182" s="19">
        <f t="shared" si="167"/>
        <v>1.9826455267078224E-5</v>
      </c>
    </row>
    <row r="1183" spans="1:14" x14ac:dyDescent="0.2">
      <c r="A1183" s="5">
        <v>1181</v>
      </c>
      <c r="B1183" s="2" t="str">
        <f>'Исходные данные'!A1433</f>
        <v>04.07.2011</v>
      </c>
      <c r="C1183" s="2">
        <f>'Исходные данные'!B1433</f>
        <v>1077.5899999999999</v>
      </c>
      <c r="D1183" s="6" t="str">
        <f>'Исходные данные'!A1185</f>
        <v>29.06.2012</v>
      </c>
      <c r="E1183" s="2">
        <f>'Исходные данные'!B1185</f>
        <v>847.4</v>
      </c>
      <c r="F1183" s="13">
        <f t="shared" si="162"/>
        <v>0.78638443192679963</v>
      </c>
      <c r="G1183" s="13">
        <f t="shared" si="163"/>
        <v>3.6852421410541882E-2</v>
      </c>
      <c r="H1183" s="13">
        <f t="shared" si="164"/>
        <v>1.0616520924670546E-4</v>
      </c>
      <c r="I1183" s="13">
        <f t="shared" si="168"/>
        <v>-0.2403095069794195</v>
      </c>
      <c r="J1183" s="19">
        <f t="shared" si="165"/>
        <v>-2.5512509092442697E-5</v>
      </c>
      <c r="K1183" s="13">
        <f t="shared" si="169"/>
        <v>0.65133635683082602</v>
      </c>
      <c r="L1183" s="13">
        <f t="shared" si="166"/>
        <v>-0.42872909304576562</v>
      </c>
      <c r="M1183" s="13">
        <f t="shared" si="170"/>
        <v>0.18380863522384466</v>
      </c>
      <c r="N1183" s="19">
        <f t="shared" si="167"/>
        <v>1.9514082219890825E-5</v>
      </c>
    </row>
    <row r="1184" spans="1:14" x14ac:dyDescent="0.2">
      <c r="A1184" s="5">
        <v>1182</v>
      </c>
      <c r="B1184" s="2" t="str">
        <f>'Исходные данные'!A1434</f>
        <v>01.07.2011</v>
      </c>
      <c r="C1184" s="2">
        <f>'Исходные данные'!B1434</f>
        <v>1068.58</v>
      </c>
      <c r="D1184" s="6" t="str">
        <f>'Исходные данные'!A1186</f>
        <v>28.06.2012</v>
      </c>
      <c r="E1184" s="2">
        <f>'Исходные данные'!B1186</f>
        <v>836.04</v>
      </c>
      <c r="F1184" s="13">
        <f t="shared" si="162"/>
        <v>0.78238409852327395</v>
      </c>
      <c r="G1184" s="13">
        <f t="shared" si="163"/>
        <v>3.67495646043344E-2</v>
      </c>
      <c r="H1184" s="13">
        <f t="shared" si="164"/>
        <v>1.0586889725591884E-4</v>
      </c>
      <c r="I1184" s="13">
        <f t="shared" si="168"/>
        <v>-0.24540948444138483</v>
      </c>
      <c r="J1184" s="19">
        <f t="shared" si="165"/>
        <v>-2.5981231493952982E-5</v>
      </c>
      <c r="K1184" s="13">
        <f t="shared" si="169"/>
        <v>0.64802301226374592</v>
      </c>
      <c r="L1184" s="13">
        <f t="shared" si="166"/>
        <v>-0.4338290705077309</v>
      </c>
      <c r="M1184" s="13">
        <f t="shared" si="170"/>
        <v>0.18820766241760165</v>
      </c>
      <c r="N1184" s="19">
        <f t="shared" si="167"/>
        <v>1.9925337675265726E-5</v>
      </c>
    </row>
    <row r="1185" spans="1:14" x14ac:dyDescent="0.2">
      <c r="A1185" s="5">
        <v>1183</v>
      </c>
      <c r="B1185" s="2" t="str">
        <f>'Исходные данные'!A1435</f>
        <v>30.06.2011</v>
      </c>
      <c r="C1185" s="2">
        <f>'Исходные данные'!B1435</f>
        <v>1056.5</v>
      </c>
      <c r="D1185" s="6" t="str">
        <f>'Исходные данные'!A1187</f>
        <v>27.06.2012</v>
      </c>
      <c r="E1185" s="2">
        <f>'Исходные данные'!B1187</f>
        <v>837.72</v>
      </c>
      <c r="F1185" s="13">
        <f t="shared" si="162"/>
        <v>0.79292001893043074</v>
      </c>
      <c r="G1185" s="13">
        <f t="shared" si="163"/>
        <v>3.6646994876212403E-2</v>
      </c>
      <c r="H1185" s="13">
        <f t="shared" si="164"/>
        <v>1.0557341228555175E-4</v>
      </c>
      <c r="I1185" s="13">
        <f t="shared" si="168"/>
        <v>-0.23203292128580094</v>
      </c>
      <c r="J1185" s="19">
        <f t="shared" si="165"/>
        <v>-2.4496507262726839E-5</v>
      </c>
      <c r="K1185" s="13">
        <f t="shared" si="169"/>
        <v>0.65674956855764743</v>
      </c>
      <c r="L1185" s="13">
        <f t="shared" si="166"/>
        <v>-0.42045250735214718</v>
      </c>
      <c r="M1185" s="13">
        <f t="shared" si="170"/>
        <v>0.17678031093870727</v>
      </c>
      <c r="N1185" s="19">
        <f t="shared" si="167"/>
        <v>1.8663300650700178E-5</v>
      </c>
    </row>
    <row r="1186" spans="1:14" x14ac:dyDescent="0.2">
      <c r="A1186" s="5">
        <v>1184</v>
      </c>
      <c r="B1186" s="2" t="str">
        <f>'Исходные данные'!A1436</f>
        <v>29.06.2011</v>
      </c>
      <c r="C1186" s="2">
        <f>'Исходные данные'!B1436</f>
        <v>1054.3699999999999</v>
      </c>
      <c r="D1186" s="6" t="str">
        <f>'Исходные данные'!A1188</f>
        <v>26.06.2012</v>
      </c>
      <c r="E1186" s="2">
        <f>'Исходные данные'!B1188</f>
        <v>837</v>
      </c>
      <c r="F1186" s="13">
        <f t="shared" si="162"/>
        <v>0.79383897493289846</v>
      </c>
      <c r="G1186" s="13">
        <f t="shared" si="163"/>
        <v>3.6544711424927719E-2</v>
      </c>
      <c r="H1186" s="13">
        <f t="shared" si="164"/>
        <v>1.0527875202735207E-4</v>
      </c>
      <c r="I1186" s="13">
        <f t="shared" si="168"/>
        <v>-0.23087464065369226</v>
      </c>
      <c r="J1186" s="19">
        <f t="shared" si="165"/>
        <v>-2.4306194042784086E-5</v>
      </c>
      <c r="K1186" s="13">
        <f t="shared" si="169"/>
        <v>0.65751070958541247</v>
      </c>
      <c r="L1186" s="13">
        <f t="shared" si="166"/>
        <v>-0.41929422672003841</v>
      </c>
      <c r="M1186" s="13">
        <f t="shared" si="170"/>
        <v>0.17580764856075487</v>
      </c>
      <c r="N1186" s="19">
        <f t="shared" si="167"/>
        <v>1.8508809837339573E-5</v>
      </c>
    </row>
    <row r="1187" spans="1:14" x14ac:dyDescent="0.2">
      <c r="A1187" s="5">
        <v>1185</v>
      </c>
      <c r="B1187" s="2" t="str">
        <f>'Исходные данные'!A1437</f>
        <v>28.06.2011</v>
      </c>
      <c r="C1187" s="2">
        <f>'Исходные данные'!B1437</f>
        <v>1046.51</v>
      </c>
      <c r="D1187" s="6" t="str">
        <f>'Исходные данные'!A1189</f>
        <v>25.06.2012</v>
      </c>
      <c r="E1187" s="2">
        <f>'Исходные данные'!B1189</f>
        <v>821.15</v>
      </c>
      <c r="F1187" s="13">
        <f t="shared" si="162"/>
        <v>0.78465566501992334</v>
      </c>
      <c r="G1187" s="13">
        <f t="shared" si="163"/>
        <v>3.6442713451468475E-2</v>
      </c>
      <c r="H1187" s="13">
        <f t="shared" si="164"/>
        <v>1.0498491417951006E-4</v>
      </c>
      <c r="I1187" s="13">
        <f t="shared" si="168"/>
        <v>-0.24251030071855906</v>
      </c>
      <c r="J1187" s="19">
        <f t="shared" si="165"/>
        <v>-2.54599231085851E-5</v>
      </c>
      <c r="K1187" s="13">
        <f t="shared" si="169"/>
        <v>0.64990447606968793</v>
      </c>
      <c r="L1187" s="13">
        <f t="shared" si="166"/>
        <v>-0.43092988678490518</v>
      </c>
      <c r="M1187" s="13">
        <f t="shared" si="170"/>
        <v>0.18570056732445109</v>
      </c>
      <c r="N1187" s="19">
        <f t="shared" si="167"/>
        <v>1.9495758123643828E-5</v>
      </c>
    </row>
    <row r="1188" spans="1:14" x14ac:dyDescent="0.2">
      <c r="A1188" s="5">
        <v>1186</v>
      </c>
      <c r="B1188" s="2" t="str">
        <f>'Исходные данные'!A1438</f>
        <v>27.06.2011</v>
      </c>
      <c r="C1188" s="2">
        <f>'Исходные данные'!B1438</f>
        <v>1045.33</v>
      </c>
      <c r="D1188" s="6" t="str">
        <f>'Исходные данные'!A1190</f>
        <v>22.06.2012</v>
      </c>
      <c r="E1188" s="2">
        <f>'Исходные данные'!B1190</f>
        <v>827.44</v>
      </c>
      <c r="F1188" s="13">
        <f t="shared" si="162"/>
        <v>0.79155864655180674</v>
      </c>
      <c r="G1188" s="13">
        <f t="shared" si="163"/>
        <v>3.6341000159052922E-2</v>
      </c>
      <c r="H1188" s="13">
        <f t="shared" si="164"/>
        <v>1.0469189644664056E-4</v>
      </c>
      <c r="I1188" s="13">
        <f t="shared" si="168"/>
        <v>-0.23375130695204605</v>
      </c>
      <c r="J1188" s="19">
        <f t="shared" si="165"/>
        <v>-2.4471867621690496E-5</v>
      </c>
      <c r="K1188" s="13">
        <f t="shared" si="169"/>
        <v>0.65562198859880927</v>
      </c>
      <c r="L1188" s="13">
        <f t="shared" si="166"/>
        <v>-0.42217089301839211</v>
      </c>
      <c r="M1188" s="13">
        <f t="shared" si="170"/>
        <v>0.17822826291194657</v>
      </c>
      <c r="N1188" s="19">
        <f t="shared" si="167"/>
        <v>1.8659054844642139E-5</v>
      </c>
    </row>
    <row r="1189" spans="1:14" x14ac:dyDescent="0.2">
      <c r="A1189" s="5">
        <v>1187</v>
      </c>
      <c r="B1189" s="2" t="str">
        <f>'Исходные данные'!A1439</f>
        <v>24.06.2011</v>
      </c>
      <c r="C1189" s="2">
        <f>'Исходные данные'!B1439</f>
        <v>1047.67</v>
      </c>
      <c r="D1189" s="6" t="str">
        <f>'Исходные данные'!A1191</f>
        <v>21.06.2012</v>
      </c>
      <c r="E1189" s="2">
        <f>'Исходные данные'!B1191</f>
        <v>842.82</v>
      </c>
      <c r="F1189" s="13">
        <f t="shared" si="162"/>
        <v>0.80447087346206347</v>
      </c>
      <c r="G1189" s="13">
        <f t="shared" si="163"/>
        <v>3.623957075312316E-2</v>
      </c>
      <c r="H1189" s="13">
        <f t="shared" si="164"/>
        <v>1.0439969653976491E-4</v>
      </c>
      <c r="I1189" s="13">
        <f t="shared" si="168"/>
        <v>-0.21757051772708316</v>
      </c>
      <c r="J1189" s="19">
        <f t="shared" si="165"/>
        <v>-2.2714296026707026E-5</v>
      </c>
      <c r="K1189" s="13">
        <f t="shared" si="169"/>
        <v>0.66631676140057094</v>
      </c>
      <c r="L1189" s="13">
        <f t="shared" si="166"/>
        <v>-0.40599010379342931</v>
      </c>
      <c r="M1189" s="13">
        <f t="shared" si="170"/>
        <v>0.16482796437819941</v>
      </c>
      <c r="N1189" s="19">
        <f t="shared" si="167"/>
        <v>1.7207989462351198E-5</v>
      </c>
    </row>
    <row r="1190" spans="1:14" x14ac:dyDescent="0.2">
      <c r="A1190" s="5">
        <v>1188</v>
      </c>
      <c r="B1190" s="2" t="str">
        <f>'Исходные данные'!A1440</f>
        <v>23.06.2011</v>
      </c>
      <c r="C1190" s="2">
        <f>'Исходные данные'!B1440</f>
        <v>1045.31</v>
      </c>
      <c r="D1190" s="6" t="str">
        <f>'Исходные данные'!A1192</f>
        <v>20.06.2012</v>
      </c>
      <c r="E1190" s="2">
        <f>'Исходные данные'!B1192</f>
        <v>851.03</v>
      </c>
      <c r="F1190" s="13">
        <f t="shared" si="162"/>
        <v>0.81414125953066552</v>
      </c>
      <c r="G1190" s="13">
        <f t="shared" si="163"/>
        <v>3.6138424441338905E-2</v>
      </c>
      <c r="H1190" s="13">
        <f t="shared" si="164"/>
        <v>1.0410831217629305E-4</v>
      </c>
      <c r="I1190" s="13">
        <f t="shared" si="168"/>
        <v>-0.20562139052852801</v>
      </c>
      <c r="J1190" s="19">
        <f t="shared" si="165"/>
        <v>-2.1406895915267461E-5</v>
      </c>
      <c r="K1190" s="13">
        <f t="shared" si="169"/>
        <v>0.67432642407361976</v>
      </c>
      <c r="L1190" s="13">
        <f t="shared" si="166"/>
        <v>-0.39404097659487425</v>
      </c>
      <c r="M1190" s="13">
        <f t="shared" si="170"/>
        <v>0.15526829123584215</v>
      </c>
      <c r="N1190" s="19">
        <f t="shared" si="167"/>
        <v>1.616471973506064E-5</v>
      </c>
    </row>
    <row r="1191" spans="1:14" x14ac:dyDescent="0.2">
      <c r="A1191" s="5">
        <v>1189</v>
      </c>
      <c r="B1191" s="2" t="str">
        <f>'Исходные данные'!A1441</f>
        <v>22.06.2011</v>
      </c>
      <c r="C1191" s="2">
        <f>'Исходные данные'!B1441</f>
        <v>1051.01</v>
      </c>
      <c r="D1191" s="6" t="str">
        <f>'Исходные данные'!A1193</f>
        <v>19.06.2012</v>
      </c>
      <c r="E1191" s="2">
        <f>'Исходные данные'!B1193</f>
        <v>855.84</v>
      </c>
      <c r="F1191" s="13">
        <f t="shared" si="162"/>
        <v>0.81430243289787918</v>
      </c>
      <c r="G1191" s="13">
        <f t="shared" si="163"/>
        <v>3.6037560433571356E-2</v>
      </c>
      <c r="H1191" s="13">
        <f t="shared" si="164"/>
        <v>1.0381774108000572E-4</v>
      </c>
      <c r="I1191" s="13">
        <f t="shared" si="168"/>
        <v>-0.2054234427966054</v>
      </c>
      <c r="J1191" s="19">
        <f t="shared" si="165"/>
        <v>-2.1326597796021345E-5</v>
      </c>
      <c r="K1191" s="13">
        <f t="shared" si="169"/>
        <v>0.67445991867188126</v>
      </c>
      <c r="L1191" s="13">
        <f t="shared" si="166"/>
        <v>-0.39384302886295153</v>
      </c>
      <c r="M1191" s="13">
        <f t="shared" si="170"/>
        <v>0.15511233138394359</v>
      </c>
      <c r="N1191" s="19">
        <f t="shared" si="167"/>
        <v>1.6103411857934301E-5</v>
      </c>
    </row>
    <row r="1192" spans="1:14" x14ac:dyDescent="0.2">
      <c r="A1192" s="5">
        <v>1190</v>
      </c>
      <c r="B1192" s="2" t="str">
        <f>'Исходные данные'!A1442</f>
        <v>21.06.2011</v>
      </c>
      <c r="C1192" s="2">
        <f>'Исходные данные'!B1442</f>
        <v>1054.31</v>
      </c>
      <c r="D1192" s="6" t="str">
        <f>'Исходные данные'!A1194</f>
        <v>18.06.2012</v>
      </c>
      <c r="E1192" s="2">
        <f>'Исходные данные'!B1194</f>
        <v>849.55</v>
      </c>
      <c r="F1192" s="13">
        <f t="shared" si="162"/>
        <v>0.80578767155770126</v>
      </c>
      <c r="G1192" s="13">
        <f t="shared" si="163"/>
        <v>3.5936977941896993E-2</v>
      </c>
      <c r="H1192" s="13">
        <f t="shared" si="164"/>
        <v>1.0352798098103679E-4</v>
      </c>
      <c r="I1192" s="13">
        <f t="shared" si="168"/>
        <v>-0.21593500597248264</v>
      </c>
      <c r="J1192" s="19">
        <f t="shared" si="165"/>
        <v>-2.2355315191459248E-5</v>
      </c>
      <c r="K1192" s="13">
        <f t="shared" si="169"/>
        <v>0.6674074219470838</v>
      </c>
      <c r="L1192" s="13">
        <f t="shared" si="166"/>
        <v>-0.40435459203882879</v>
      </c>
      <c r="M1192" s="13">
        <f t="shared" si="170"/>
        <v>0.16350263610288757</v>
      </c>
      <c r="N1192" s="19">
        <f t="shared" si="167"/>
        <v>1.6927097800809124E-5</v>
      </c>
    </row>
    <row r="1193" spans="1:14" x14ac:dyDescent="0.2">
      <c r="A1193" s="5">
        <v>1191</v>
      </c>
      <c r="B1193" s="2" t="str">
        <f>'Исходные данные'!A1443</f>
        <v>20.06.2011</v>
      </c>
      <c r="C1193" s="2">
        <f>'Исходные данные'!B1443</f>
        <v>1053.45</v>
      </c>
      <c r="D1193" s="6" t="str">
        <f>'Исходные данные'!A1195</f>
        <v>15.06.2012</v>
      </c>
      <c r="E1193" s="2">
        <f>'Исходные данные'!B1195</f>
        <v>842.67</v>
      </c>
      <c r="F1193" s="13">
        <f t="shared" si="162"/>
        <v>0.79991456642460479</v>
      </c>
      <c r="G1193" s="13">
        <f t="shared" si="163"/>
        <v>3.5836676180591463E-2</v>
      </c>
      <c r="H1193" s="13">
        <f t="shared" si="164"/>
        <v>1.0323902961585543E-4</v>
      </c>
      <c r="I1193" s="13">
        <f t="shared" si="168"/>
        <v>-0.22325034898612212</v>
      </c>
      <c r="J1193" s="19">
        <f t="shared" si="165"/>
        <v>-2.3048149390728321E-5</v>
      </c>
      <c r="K1193" s="13">
        <f t="shared" si="169"/>
        <v>0.66254292216126964</v>
      </c>
      <c r="L1193" s="13">
        <f t="shared" si="166"/>
        <v>-0.41166993505246829</v>
      </c>
      <c r="M1193" s="13">
        <f t="shared" si="170"/>
        <v>0.16947213542610337</v>
      </c>
      <c r="N1193" s="19">
        <f t="shared" si="167"/>
        <v>1.7496138808317749E-5</v>
      </c>
    </row>
    <row r="1194" spans="1:14" x14ac:dyDescent="0.2">
      <c r="A1194" s="5">
        <v>1192</v>
      </c>
      <c r="B1194" s="2" t="str">
        <f>'Исходные данные'!A1444</f>
        <v>17.06.2011</v>
      </c>
      <c r="C1194" s="2">
        <f>'Исходные данные'!B1444</f>
        <v>1061.6199999999999</v>
      </c>
      <c r="D1194" s="6" t="str">
        <f>'Исходные данные'!A1196</f>
        <v>14.06.2012</v>
      </c>
      <c r="E1194" s="2">
        <f>'Исходные данные'!B1196</f>
        <v>829.44</v>
      </c>
      <c r="F1194" s="13">
        <f t="shared" si="162"/>
        <v>0.78129650910872073</v>
      </c>
      <c r="G1194" s="13">
        <f t="shared" si="163"/>
        <v>3.5736654366123333E-2</v>
      </c>
      <c r="H1194" s="13">
        <f t="shared" si="164"/>
        <v>1.0295088472724829E-4</v>
      </c>
      <c r="I1194" s="13">
        <f t="shared" si="168"/>
        <v>-0.24680054804430215</v>
      </c>
      <c r="J1194" s="19">
        <f t="shared" si="165"/>
        <v>-2.5408334772330654E-5</v>
      </c>
      <c r="K1194" s="13">
        <f t="shared" si="169"/>
        <v>0.64712219772795043</v>
      </c>
      <c r="L1194" s="13">
        <f t="shared" si="166"/>
        <v>-0.43522013411064836</v>
      </c>
      <c r="M1194" s="13">
        <f t="shared" si="170"/>
        <v>0.18941656513529065</v>
      </c>
      <c r="N1194" s="19">
        <f t="shared" si="167"/>
        <v>1.9500602962674625E-5</v>
      </c>
    </row>
    <row r="1195" spans="1:14" x14ac:dyDescent="0.2">
      <c r="A1195" s="5">
        <v>1193</v>
      </c>
      <c r="B1195" s="2" t="str">
        <f>'Исходные данные'!A1445</f>
        <v>16.06.2011</v>
      </c>
      <c r="C1195" s="2">
        <f>'Исходные данные'!B1445</f>
        <v>1065.93</v>
      </c>
      <c r="D1195" s="6" t="str">
        <f>'Исходные данные'!A1197</f>
        <v>13.06.2012</v>
      </c>
      <c r="E1195" s="2">
        <f>'Исходные данные'!B1197</f>
        <v>827.37</v>
      </c>
      <c r="F1195" s="13">
        <f t="shared" si="162"/>
        <v>0.77619543497227772</v>
      </c>
      <c r="G1195" s="13">
        <f t="shared" si="163"/>
        <v>3.5636911717148091E-2</v>
      </c>
      <c r="H1195" s="13">
        <f t="shared" si="164"/>
        <v>1.026635440643021E-4</v>
      </c>
      <c r="I1195" s="13">
        <f t="shared" si="168"/>
        <v>-0.25335094131652253</v>
      </c>
      <c r="J1195" s="19">
        <f t="shared" si="165"/>
        <v>-2.6009905527581227E-5</v>
      </c>
      <c r="K1195" s="13">
        <f t="shared" si="169"/>
        <v>0.64289714582068691</v>
      </c>
      <c r="L1195" s="13">
        <f t="shared" si="166"/>
        <v>-0.44177052738286859</v>
      </c>
      <c r="M1195" s="13">
        <f t="shared" si="170"/>
        <v>0.19516119886413774</v>
      </c>
      <c r="N1195" s="19">
        <f t="shared" si="167"/>
        <v>2.0035940339230429E-5</v>
      </c>
    </row>
    <row r="1196" spans="1:14" x14ac:dyDescent="0.2">
      <c r="A1196" s="5">
        <v>1194</v>
      </c>
      <c r="B1196" s="2" t="str">
        <f>'Исходные данные'!A1446</f>
        <v>15.06.2011</v>
      </c>
      <c r="C1196" s="2">
        <f>'Исходные данные'!B1446</f>
        <v>1077.21</v>
      </c>
      <c r="D1196" s="6" t="str">
        <f>'Исходные данные'!A1198</f>
        <v>09.06.2012</v>
      </c>
      <c r="E1196" s="2">
        <f>'Исходные данные'!B1198</f>
        <v>823.84</v>
      </c>
      <c r="F1196" s="13">
        <f t="shared" si="162"/>
        <v>0.76479052366762279</v>
      </c>
      <c r="G1196" s="13">
        <f t="shared" si="163"/>
        <v>3.5537447454501998E-2</v>
      </c>
      <c r="H1196" s="13">
        <f t="shared" si="164"/>
        <v>1.0237700538238605E-4</v>
      </c>
      <c r="I1196" s="13">
        <f t="shared" si="168"/>
        <v>-0.26815330792366732</v>
      </c>
      <c r="J1196" s="19">
        <f t="shared" si="165"/>
        <v>-2.7452732648605914E-5</v>
      </c>
      <c r="K1196" s="13">
        <f t="shared" si="169"/>
        <v>0.63345083295186333</v>
      </c>
      <c r="L1196" s="13">
        <f t="shared" si="166"/>
        <v>-0.45657289399001338</v>
      </c>
      <c r="M1196" s="13">
        <f t="shared" si="170"/>
        <v>0.20845880752641591</v>
      </c>
      <c r="N1196" s="19">
        <f t="shared" si="167"/>
        <v>2.1341388460137658E-5</v>
      </c>
    </row>
    <row r="1197" spans="1:14" x14ac:dyDescent="0.2">
      <c r="A1197" s="5">
        <v>1195</v>
      </c>
      <c r="B1197" s="2" t="str">
        <f>'Исходные данные'!A1447</f>
        <v>14.06.2011</v>
      </c>
      <c r="C1197" s="2">
        <f>'Исходные данные'!B1447</f>
        <v>1080.46</v>
      </c>
      <c r="D1197" s="6" t="str">
        <f>'Исходные данные'!A1199</f>
        <v>08.06.2012</v>
      </c>
      <c r="E1197" s="2">
        <f>'Исходные данные'!B1199</f>
        <v>818.25</v>
      </c>
      <c r="F1197" s="13">
        <f t="shared" si="162"/>
        <v>0.75731632823056838</v>
      </c>
      <c r="G1197" s="13">
        <f t="shared" si="163"/>
        <v>3.5438260801195963E-2</v>
      </c>
      <c r="H1197" s="13">
        <f t="shared" si="164"/>
        <v>1.0209126644313406E-4</v>
      </c>
      <c r="I1197" s="13">
        <f t="shared" si="168"/>
        <v>-0.27797424198220227</v>
      </c>
      <c r="J1197" s="19">
        <f t="shared" si="165"/>
        <v>-2.8378742402533233E-5</v>
      </c>
      <c r="K1197" s="13">
        <f t="shared" si="169"/>
        <v>0.62726020273518346</v>
      </c>
      <c r="L1197" s="13">
        <f t="shared" si="166"/>
        <v>-0.46639382804854851</v>
      </c>
      <c r="M1197" s="13">
        <f t="shared" si="170"/>
        <v>0.21752320284177892</v>
      </c>
      <c r="N1197" s="19">
        <f t="shared" si="167"/>
        <v>2.2207219258883947E-5</v>
      </c>
    </row>
    <row r="1198" spans="1:14" x14ac:dyDescent="0.2">
      <c r="A1198" s="5">
        <v>1196</v>
      </c>
      <c r="B1198" s="2" t="str">
        <f>'Исходные данные'!A1448</f>
        <v>10.06.2011</v>
      </c>
      <c r="C1198" s="2">
        <f>'Исходные данные'!B1448</f>
        <v>1078.24</v>
      </c>
      <c r="D1198" s="6" t="str">
        <f>'Исходные данные'!A1200</f>
        <v>07.06.2012</v>
      </c>
      <c r="E1198" s="2">
        <f>'Исходные данные'!B1200</f>
        <v>816.76</v>
      </c>
      <c r="F1198" s="13">
        <f t="shared" si="162"/>
        <v>0.75749369342632433</v>
      </c>
      <c r="G1198" s="13">
        <f t="shared" si="163"/>
        <v>3.5339350982409527E-2</v>
      </c>
      <c r="H1198" s="13">
        <f t="shared" si="164"/>
        <v>1.018063250144275E-4</v>
      </c>
      <c r="I1198" s="13">
        <f t="shared" si="168"/>
        <v>-0.27774006714307298</v>
      </c>
      <c r="J1198" s="19">
        <f t="shared" si="165"/>
        <v>-2.8275695545096605E-5</v>
      </c>
      <c r="K1198" s="13">
        <f t="shared" si="169"/>
        <v>0.62740710849239589</v>
      </c>
      <c r="L1198" s="13">
        <f t="shared" si="166"/>
        <v>-0.46615965320941916</v>
      </c>
      <c r="M1198" s="13">
        <f t="shared" si="170"/>
        <v>0.21730482228032583</v>
      </c>
      <c r="N1198" s="19">
        <f t="shared" si="167"/>
        <v>2.2123005364273256E-5</v>
      </c>
    </row>
    <row r="1199" spans="1:14" x14ac:dyDescent="0.2">
      <c r="A1199" s="5">
        <v>1197</v>
      </c>
      <c r="B1199" s="2" t="str">
        <f>'Исходные данные'!A1449</f>
        <v>09.06.2011</v>
      </c>
      <c r="C1199" s="2">
        <f>'Исходные данные'!B1449</f>
        <v>1073.03</v>
      </c>
      <c r="D1199" s="6" t="str">
        <f>'Исходные данные'!A1201</f>
        <v>06.06.2012</v>
      </c>
      <c r="E1199" s="2">
        <f>'Исходные данные'!B1201</f>
        <v>805.42</v>
      </c>
      <c r="F1199" s="13">
        <f t="shared" si="162"/>
        <v>0.75060343140452734</v>
      </c>
      <c r="G1199" s="13">
        <f t="shared" si="163"/>
        <v>3.5240717225484809E-2</v>
      </c>
      <c r="H1199" s="13">
        <f t="shared" si="164"/>
        <v>1.0152217887037777E-4</v>
      </c>
      <c r="I1199" s="13">
        <f t="shared" si="168"/>
        <v>-0.28687782074286866</v>
      </c>
      <c r="J1199" s="19">
        <f t="shared" si="165"/>
        <v>-2.9124461431401682E-5</v>
      </c>
      <c r="K1199" s="13">
        <f t="shared" si="169"/>
        <v>0.62170013111507061</v>
      </c>
      <c r="L1199" s="13">
        <f t="shared" si="166"/>
        <v>-0.47529740680921484</v>
      </c>
      <c r="M1199" s="13">
        <f t="shared" si="170"/>
        <v>0.22590762491956415</v>
      </c>
      <c r="N1199" s="19">
        <f t="shared" si="167"/>
        <v>2.2934634305266204E-5</v>
      </c>
    </row>
    <row r="1200" spans="1:14" x14ac:dyDescent="0.2">
      <c r="A1200" s="5">
        <v>1198</v>
      </c>
      <c r="B1200" s="2" t="str">
        <f>'Исходные данные'!A1450</f>
        <v>08.06.2011</v>
      </c>
      <c r="C1200" s="2">
        <f>'Исходные данные'!B1450</f>
        <v>1064.77</v>
      </c>
      <c r="D1200" s="6" t="str">
        <f>'Исходные данные'!A1202</f>
        <v>05.06.2012</v>
      </c>
      <c r="E1200" s="2">
        <f>'Исходные данные'!B1202</f>
        <v>803.61</v>
      </c>
      <c r="F1200" s="13">
        <f t="shared" si="162"/>
        <v>0.75472637283169142</v>
      </c>
      <c r="G1200" s="13">
        <f t="shared" si="163"/>
        <v>3.5142358759920396E-2</v>
      </c>
      <c r="H1200" s="13">
        <f t="shared" si="164"/>
        <v>1.0123882579130862E-4</v>
      </c>
      <c r="I1200" s="13">
        <f t="shared" si="168"/>
        <v>-0.28140001551362037</v>
      </c>
      <c r="J1200" s="19">
        <f t="shared" si="165"/>
        <v>-2.8488607148254956E-5</v>
      </c>
      <c r="K1200" s="13">
        <f t="shared" si="169"/>
        <v>0.62511502787493667</v>
      </c>
      <c r="L1200" s="13">
        <f t="shared" si="166"/>
        <v>-0.46981960157996655</v>
      </c>
      <c r="M1200" s="13">
        <f t="shared" si="170"/>
        <v>0.2207304580287584</v>
      </c>
      <c r="N1200" s="19">
        <f t="shared" si="167"/>
        <v>2.2346492387209231E-5</v>
      </c>
    </row>
    <row r="1201" spans="1:14" x14ac:dyDescent="0.2">
      <c r="A1201" s="5">
        <v>1199</v>
      </c>
      <c r="B1201" s="2" t="str">
        <f>'Исходные данные'!A1451</f>
        <v>07.06.2011</v>
      </c>
      <c r="C1201" s="2">
        <f>'Исходные данные'!B1451</f>
        <v>1060.68</v>
      </c>
      <c r="D1201" s="6" t="str">
        <f>'Исходные данные'!A1203</f>
        <v>04.06.2012</v>
      </c>
      <c r="E1201" s="2">
        <f>'Исходные данные'!B1203</f>
        <v>802.13</v>
      </c>
      <c r="F1201" s="13">
        <f t="shared" si="162"/>
        <v>0.75624127917939432</v>
      </c>
      <c r="G1201" s="13">
        <f t="shared" si="163"/>
        <v>3.5044274817365446E-2</v>
      </c>
      <c r="H1201" s="13">
        <f t="shared" si="164"/>
        <v>1.0095626356373925E-4</v>
      </c>
      <c r="I1201" s="13">
        <f t="shared" si="168"/>
        <v>-0.27939480136718681</v>
      </c>
      <c r="J1201" s="19">
        <f t="shared" si="165"/>
        <v>-2.8206655205164284E-5</v>
      </c>
      <c r="K1201" s="13">
        <f t="shared" si="169"/>
        <v>0.62636977496985957</v>
      </c>
      <c r="L1201" s="13">
        <f t="shared" si="166"/>
        <v>-0.46781438743353287</v>
      </c>
      <c r="M1201" s="13">
        <f t="shared" si="170"/>
        <v>0.21885030108981149</v>
      </c>
      <c r="N1201" s="19">
        <f t="shared" si="167"/>
        <v>2.2094308677826699E-5</v>
      </c>
    </row>
    <row r="1202" spans="1:14" x14ac:dyDescent="0.2">
      <c r="A1202" s="5">
        <v>1200</v>
      </c>
      <c r="B1202" s="2" t="str">
        <f>'Исходные данные'!A1452</f>
        <v>06.06.2011</v>
      </c>
      <c r="C1202" s="2">
        <f>'Исходные данные'!B1452</f>
        <v>1052.23</v>
      </c>
      <c r="D1202" s="6" t="str">
        <f>'Исходные данные'!A1204</f>
        <v>01.06.2012</v>
      </c>
      <c r="E1202" s="2">
        <f>'Исходные данные'!B1204</f>
        <v>805.79</v>
      </c>
      <c r="F1202" s="13">
        <f t="shared" si="162"/>
        <v>0.76579264989593521</v>
      </c>
      <c r="G1202" s="13">
        <f t="shared" si="163"/>
        <v>3.4946464631613598E-2</v>
      </c>
      <c r="H1202" s="13">
        <f t="shared" si="164"/>
        <v>1.0067448998036668E-4</v>
      </c>
      <c r="I1202" s="13">
        <f t="shared" si="168"/>
        <v>-0.26684383792710947</v>
      </c>
      <c r="J1202" s="19">
        <f t="shared" si="165"/>
        <v>-2.6864367287715374E-5</v>
      </c>
      <c r="K1202" s="13">
        <f t="shared" si="169"/>
        <v>0.63428086114180893</v>
      </c>
      <c r="L1202" s="13">
        <f t="shared" si="166"/>
        <v>-0.4552634239934556</v>
      </c>
      <c r="M1202" s="13">
        <f t="shared" si="170"/>
        <v>0.20726478522624481</v>
      </c>
      <c r="N1202" s="19">
        <f t="shared" si="167"/>
        <v>2.0866276543542436E-5</v>
      </c>
    </row>
    <row r="1203" spans="1:14" x14ac:dyDescent="0.2">
      <c r="A1203" s="5">
        <v>1201</v>
      </c>
      <c r="B1203" s="2" t="str">
        <f>'Исходные данные'!A1453</f>
        <v>03.06.2011</v>
      </c>
      <c r="C1203" s="2">
        <f>'Исходные данные'!B1453</f>
        <v>1057.74</v>
      </c>
      <c r="D1203" s="6" t="str">
        <f>'Исходные данные'!A1205</f>
        <v>31.05.2012</v>
      </c>
      <c r="E1203" s="2">
        <f>'Исходные данные'!B1205</f>
        <v>817.2</v>
      </c>
      <c r="F1203" s="13">
        <f t="shared" si="162"/>
        <v>0.77259061773214588</v>
      </c>
      <c r="G1203" s="13">
        <f t="shared" si="163"/>
        <v>3.4848927438596994E-2</v>
      </c>
      <c r="H1203" s="13">
        <f t="shared" si="164"/>
        <v>1.0039350284004862E-4</v>
      </c>
      <c r="I1203" s="13">
        <f t="shared" si="168"/>
        <v>-0.25800597258224006</v>
      </c>
      <c r="J1203" s="19">
        <f t="shared" si="165"/>
        <v>-2.5902123341184624E-5</v>
      </c>
      <c r="K1203" s="13">
        <f t="shared" si="169"/>
        <v>0.63991139428123245</v>
      </c>
      <c r="L1203" s="13">
        <f t="shared" si="166"/>
        <v>-0.44642555864858624</v>
      </c>
      <c r="M1203" s="13">
        <f t="shared" si="170"/>
        <v>0.19929577941470222</v>
      </c>
      <c r="N1203" s="19">
        <f t="shared" si="167"/>
        <v>2.0008001396679612E-5</v>
      </c>
    </row>
    <row r="1204" spans="1:14" x14ac:dyDescent="0.2">
      <c r="A1204" s="5">
        <v>1202</v>
      </c>
      <c r="B1204" s="2" t="str">
        <f>'Исходные данные'!A1454</f>
        <v>02.06.2011</v>
      </c>
      <c r="C1204" s="2">
        <f>'Исходные данные'!B1454</f>
        <v>1055.17</v>
      </c>
      <c r="D1204" s="6" t="str">
        <f>'Исходные данные'!A1206</f>
        <v>30.05.2012</v>
      </c>
      <c r="E1204" s="2">
        <f>'Исходные данные'!B1206</f>
        <v>809.1</v>
      </c>
      <c r="F1204" s="13">
        <f t="shared" si="162"/>
        <v>0.7667958717552622</v>
      </c>
      <c r="G1204" s="13">
        <f t="shared" si="163"/>
        <v>3.4751662476380313E-2</v>
      </c>
      <c r="H1204" s="13">
        <f t="shared" si="164"/>
        <v>1.0011329994778622E-4</v>
      </c>
      <c r="I1204" s="13">
        <f t="shared" si="168"/>
        <v>-0.26553465155588823</v>
      </c>
      <c r="J1204" s="19">
        <f t="shared" si="165"/>
        <v>-2.6583550217745537E-5</v>
      </c>
      <c r="K1204" s="13">
        <f t="shared" si="169"/>
        <v>0.63511179680688312</v>
      </c>
      <c r="L1204" s="13">
        <f t="shared" si="166"/>
        <v>-0.45395423762223441</v>
      </c>
      <c r="M1204" s="13">
        <f t="shared" si="170"/>
        <v>0.20607444985518397</v>
      </c>
      <c r="N1204" s="19">
        <f t="shared" si="167"/>
        <v>2.0630793209927063E-5</v>
      </c>
    </row>
    <row r="1205" spans="1:14" x14ac:dyDescent="0.2">
      <c r="A1205" s="5">
        <v>1203</v>
      </c>
      <c r="B1205" s="2" t="str">
        <f>'Исходные данные'!A1455</f>
        <v>01.06.2011</v>
      </c>
      <c r="C1205" s="2">
        <f>'Исходные данные'!B1455</f>
        <v>1065.01</v>
      </c>
      <c r="D1205" s="6" t="str">
        <f>'Исходные данные'!A1207</f>
        <v>29.05.2012</v>
      </c>
      <c r="E1205" s="2">
        <f>'Исходные данные'!B1207</f>
        <v>806.43</v>
      </c>
      <c r="F1205" s="13">
        <f t="shared" si="162"/>
        <v>0.75720415770743932</v>
      </c>
      <c r="G1205" s="13">
        <f t="shared" si="163"/>
        <v>3.4654668985154853E-2</v>
      </c>
      <c r="H1205" s="13">
        <f t="shared" si="164"/>
        <v>9.983387911470702E-5</v>
      </c>
      <c r="I1205" s="13">
        <f t="shared" si="168"/>
        <v>-0.27812236876473923</v>
      </c>
      <c r="J1205" s="19">
        <f t="shared" si="165"/>
        <v>-2.7766034942354943E-5</v>
      </c>
      <c r="K1205" s="13">
        <f t="shared" si="169"/>
        <v>0.6271672955807277</v>
      </c>
      <c r="L1205" s="13">
        <f t="shared" si="166"/>
        <v>-0.46654195483108535</v>
      </c>
      <c r="M1205" s="13">
        <f t="shared" si="170"/>
        <v>0.21766139561761039</v>
      </c>
      <c r="N1205" s="19">
        <f t="shared" si="167"/>
        <v>2.1729981458026935E-5</v>
      </c>
    </row>
    <row r="1206" spans="1:14" x14ac:dyDescent="0.2">
      <c r="A1206" s="5">
        <v>1204</v>
      </c>
      <c r="B1206" s="2" t="str">
        <f>'Исходные данные'!A1456</f>
        <v>31.05.2011</v>
      </c>
      <c r="C1206" s="2">
        <f>'Исходные данные'!B1456</f>
        <v>1066.9000000000001</v>
      </c>
      <c r="D1206" s="6" t="str">
        <f>'Исходные данные'!A1208</f>
        <v>28.05.2012</v>
      </c>
      <c r="E1206" s="2">
        <f>'Исходные данные'!B1208</f>
        <v>801.49</v>
      </c>
      <c r="F1206" s="13">
        <f t="shared" si="162"/>
        <v>0.75123254288124464</v>
      </c>
      <c r="G1206" s="13">
        <f t="shared" si="163"/>
        <v>3.4557946207232584E-2</v>
      </c>
      <c r="H1206" s="13">
        <f t="shared" si="164"/>
        <v>9.9555238158047853E-5</v>
      </c>
      <c r="I1206" s="13">
        <f t="shared" si="168"/>
        <v>-0.28604003083200463</v>
      </c>
      <c r="J1206" s="19">
        <f t="shared" si="165"/>
        <v>-2.8476783392215572E-5</v>
      </c>
      <c r="K1206" s="13">
        <f t="shared" si="169"/>
        <v>0.62222120345659893</v>
      </c>
      <c r="L1206" s="13">
        <f t="shared" si="166"/>
        <v>-0.47445961689835081</v>
      </c>
      <c r="M1206" s="13">
        <f t="shared" si="170"/>
        <v>0.22511192806732971</v>
      </c>
      <c r="N1206" s="19">
        <f t="shared" si="167"/>
        <v>2.2411071610960345E-5</v>
      </c>
    </row>
    <row r="1207" spans="1:14" x14ac:dyDescent="0.2">
      <c r="A1207" s="5">
        <v>1205</v>
      </c>
      <c r="B1207" s="2" t="str">
        <f>'Исходные данные'!A1457</f>
        <v>30.05.2011</v>
      </c>
      <c r="C1207" s="2">
        <f>'Исходные данные'!B1457</f>
        <v>1052.6400000000001</v>
      </c>
      <c r="D1207" s="6" t="str">
        <f>'Исходные данные'!A1209</f>
        <v>25.05.2012</v>
      </c>
      <c r="E1207" s="2">
        <f>'Исходные данные'!B1209</f>
        <v>799.33</v>
      </c>
      <c r="F1207" s="13">
        <f t="shared" si="162"/>
        <v>0.7593574251405989</v>
      </c>
      <c r="G1207" s="13">
        <f t="shared" si="163"/>
        <v>3.4461493387040215E-2</v>
      </c>
      <c r="H1207" s="13">
        <f t="shared" si="164"/>
        <v>9.9277374901137727E-5</v>
      </c>
      <c r="I1207" s="13">
        <f t="shared" si="168"/>
        <v>-0.27528269656881776</v>
      </c>
      <c r="J1207" s="19">
        <f t="shared" si="165"/>
        <v>-2.7329343471058661E-5</v>
      </c>
      <c r="K1207" s="13">
        <f t="shared" si="169"/>
        <v>0.62895077616383155</v>
      </c>
      <c r="L1207" s="13">
        <f t="shared" si="166"/>
        <v>-0.46370228263516389</v>
      </c>
      <c r="M1207" s="13">
        <f t="shared" si="170"/>
        <v>0.21501980692106132</v>
      </c>
      <c r="N1207" s="19">
        <f t="shared" si="167"/>
        <v>2.1346601982872454E-5</v>
      </c>
    </row>
    <row r="1208" spans="1:14" x14ac:dyDescent="0.2">
      <c r="A1208" s="5">
        <v>1206</v>
      </c>
      <c r="B1208" s="2" t="str">
        <f>'Исходные данные'!A1458</f>
        <v>27.05.2011</v>
      </c>
      <c r="C1208" s="2">
        <f>'Исходные данные'!B1458</f>
        <v>1047.93</v>
      </c>
      <c r="D1208" s="6" t="str">
        <f>'Исходные данные'!A1210</f>
        <v>24.05.2012</v>
      </c>
      <c r="E1208" s="2">
        <f>'Исходные данные'!B1210</f>
        <v>792.5</v>
      </c>
      <c r="F1208" s="13">
        <f t="shared" si="162"/>
        <v>0.75625280314524823</v>
      </c>
      <c r="G1208" s="13">
        <f t="shared" si="163"/>
        <v>3.4365309771113225E-2</v>
      </c>
      <c r="H1208" s="13">
        <f t="shared" si="164"/>
        <v>9.9000287173380637E-5</v>
      </c>
      <c r="I1208" s="13">
        <f t="shared" si="168"/>
        <v>-0.27937956300561062</v>
      </c>
      <c r="J1208" s="19">
        <f t="shared" si="165"/>
        <v>-2.7658656967929041E-5</v>
      </c>
      <c r="K1208" s="13">
        <f t="shared" si="169"/>
        <v>0.62637931989169515</v>
      </c>
      <c r="L1208" s="13">
        <f t="shared" si="166"/>
        <v>-0.46779914907195685</v>
      </c>
      <c r="M1208" s="13">
        <f t="shared" si="170"/>
        <v>0.21883604387244682</v>
      </c>
      <c r="N1208" s="19">
        <f t="shared" si="167"/>
        <v>2.1664831187258759E-5</v>
      </c>
    </row>
    <row r="1209" spans="1:14" x14ac:dyDescent="0.2">
      <c r="A1209" s="5">
        <v>1207</v>
      </c>
      <c r="B1209" s="2" t="str">
        <f>'Исходные данные'!A1459</f>
        <v>26.05.2011</v>
      </c>
      <c r="C1209" s="2">
        <f>'Исходные данные'!B1459</f>
        <v>1039.99</v>
      </c>
      <c r="D1209" s="6" t="str">
        <f>'Исходные данные'!A1211</f>
        <v>23.05.2012</v>
      </c>
      <c r="E1209" s="2">
        <f>'Исходные данные'!B1211</f>
        <v>796.07</v>
      </c>
      <c r="F1209" s="13">
        <f t="shared" si="162"/>
        <v>0.76545928326233914</v>
      </c>
      <c r="G1209" s="13">
        <f t="shared" si="163"/>
        <v>3.4269394608090156E-2</v>
      </c>
      <c r="H1209" s="13">
        <f t="shared" si="164"/>
        <v>9.8723972810239139E-5</v>
      </c>
      <c r="I1209" s="13">
        <f t="shared" si="168"/>
        <v>-0.26727925502816791</v>
      </c>
      <c r="J1209" s="19">
        <f t="shared" si="165"/>
        <v>-2.6386869906141822E-5</v>
      </c>
      <c r="K1209" s="13">
        <f t="shared" si="169"/>
        <v>0.63400474452530442</v>
      </c>
      <c r="L1209" s="13">
        <f t="shared" si="166"/>
        <v>-0.45569884109451408</v>
      </c>
      <c r="M1209" s="13">
        <f t="shared" si="170"/>
        <v>0.20766143377488311</v>
      </c>
      <c r="N1209" s="19">
        <f t="shared" si="167"/>
        <v>2.0501161741726836E-5</v>
      </c>
    </row>
    <row r="1210" spans="1:14" x14ac:dyDescent="0.2">
      <c r="A1210" s="5">
        <v>1208</v>
      </c>
      <c r="B1210" s="2" t="str">
        <f>'Исходные данные'!A1460</f>
        <v>25.05.2011</v>
      </c>
      <c r="C1210" s="2">
        <f>'Исходные данные'!B1460</f>
        <v>1029.6500000000001</v>
      </c>
      <c r="D1210" s="6" t="str">
        <f>'Исходные данные'!A1212</f>
        <v>22.05.2012</v>
      </c>
      <c r="E1210" s="2">
        <f>'Исходные данные'!B1212</f>
        <v>806.21</v>
      </c>
      <c r="F1210" s="13">
        <f t="shared" si="162"/>
        <v>0.78299422133734764</v>
      </c>
      <c r="G1210" s="13">
        <f t="shared" si="163"/>
        <v>3.4173747148706579E-2</v>
      </c>
      <c r="H1210" s="13">
        <f t="shared" si="164"/>
        <v>9.8448429653216939E-5</v>
      </c>
      <c r="I1210" s="13">
        <f t="shared" si="168"/>
        <v>-0.24462996317521157</v>
      </c>
      <c r="J1210" s="19">
        <f t="shared" si="165"/>
        <v>-2.4083435720723868E-5</v>
      </c>
      <c r="K1210" s="13">
        <f t="shared" si="169"/>
        <v>0.64852835692063893</v>
      </c>
      <c r="L1210" s="13">
        <f t="shared" si="166"/>
        <v>-0.43304954924155781</v>
      </c>
      <c r="M1210" s="13">
        <f t="shared" si="170"/>
        <v>0.18753191209831629</v>
      </c>
      <c r="N1210" s="19">
        <f t="shared" si="167"/>
        <v>1.8462222255944355E-5</v>
      </c>
    </row>
    <row r="1211" spans="1:14" x14ac:dyDescent="0.2">
      <c r="A1211" s="5">
        <v>1209</v>
      </c>
      <c r="B1211" s="2" t="str">
        <f>'Исходные данные'!A1461</f>
        <v>24.05.2011</v>
      </c>
      <c r="C1211" s="2">
        <f>'Исходные данные'!B1461</f>
        <v>1026.45</v>
      </c>
      <c r="D1211" s="6" t="str">
        <f>'Исходные данные'!A1213</f>
        <v>21.05.2012</v>
      </c>
      <c r="E1211" s="2">
        <f>'Исходные данные'!B1213</f>
        <v>799.67</v>
      </c>
      <c r="F1211" s="13">
        <f t="shared" si="162"/>
        <v>0.77906376345657358</v>
      </c>
      <c r="G1211" s="13">
        <f t="shared" si="163"/>
        <v>3.407836664578931E-2</v>
      </c>
      <c r="H1211" s="13">
        <f t="shared" si="164"/>
        <v>9.8173655549842244E-5</v>
      </c>
      <c r="I1211" s="13">
        <f t="shared" si="168"/>
        <v>-0.24966238350021791</v>
      </c>
      <c r="J1211" s="19">
        <f t="shared" si="165"/>
        <v>-2.4510268841503012E-5</v>
      </c>
      <c r="K1211" s="13">
        <f t="shared" si="169"/>
        <v>0.64527288795049709</v>
      </c>
      <c r="L1211" s="13">
        <f t="shared" si="166"/>
        <v>-0.43808196956656398</v>
      </c>
      <c r="M1211" s="13">
        <f t="shared" si="170"/>
        <v>0.19191581205931979</v>
      </c>
      <c r="N1211" s="19">
        <f t="shared" si="167"/>
        <v>1.8841076827679921E-5</v>
      </c>
    </row>
    <row r="1212" spans="1:14" x14ac:dyDescent="0.2">
      <c r="A1212" s="5">
        <v>1210</v>
      </c>
      <c r="B1212" s="2" t="str">
        <f>'Исходные данные'!A1462</f>
        <v>23.05.2011</v>
      </c>
      <c r="C1212" s="2">
        <f>'Исходные данные'!B1462</f>
        <v>1021.38</v>
      </c>
      <c r="D1212" s="6" t="str">
        <f>'Исходные данные'!A1214</f>
        <v>18.05.2012</v>
      </c>
      <c r="E1212" s="2">
        <f>'Исходные данные'!B1214</f>
        <v>797.71</v>
      </c>
      <c r="F1212" s="13">
        <f t="shared" si="162"/>
        <v>0.78101196420529095</v>
      </c>
      <c r="G1212" s="13">
        <f t="shared" si="163"/>
        <v>3.3983252354250516E-2</v>
      </c>
      <c r="H1212" s="13">
        <f t="shared" si="164"/>
        <v>9.7899648353650802E-5</v>
      </c>
      <c r="I1212" s="13">
        <f t="shared" si="168"/>
        <v>-0.24716481017490749</v>
      </c>
      <c r="J1212" s="19">
        <f t="shared" si="165"/>
        <v>-2.4197348001520296E-5</v>
      </c>
      <c r="K1212" s="13">
        <f t="shared" si="169"/>
        <v>0.64688651854455081</v>
      </c>
      <c r="L1212" s="13">
        <f t="shared" si="166"/>
        <v>-0.43558439624125361</v>
      </c>
      <c r="M1212" s="13">
        <f t="shared" si="170"/>
        <v>0.18973376624885735</v>
      </c>
      <c r="N1212" s="19">
        <f t="shared" si="167"/>
        <v>1.8574868996576912E-5</v>
      </c>
    </row>
    <row r="1213" spans="1:14" x14ac:dyDescent="0.2">
      <c r="A1213" s="5">
        <v>1211</v>
      </c>
      <c r="B1213" s="2" t="str">
        <f>'Исходные данные'!A1463</f>
        <v>20.05.2011</v>
      </c>
      <c r="C1213" s="2">
        <f>'Исходные данные'!B1463</f>
        <v>1043.01</v>
      </c>
      <c r="D1213" s="6" t="str">
        <f>'Исходные данные'!A1215</f>
        <v>17.05.2012</v>
      </c>
      <c r="E1213" s="2">
        <f>'Исходные данные'!B1215</f>
        <v>806.9</v>
      </c>
      <c r="F1213" s="13">
        <f t="shared" si="162"/>
        <v>0.77362633148291959</v>
      </c>
      <c r="G1213" s="13">
        <f t="shared" si="163"/>
        <v>3.3888403531081995E-2</v>
      </c>
      <c r="H1213" s="13">
        <f t="shared" si="164"/>
        <v>9.7626405924169376E-5</v>
      </c>
      <c r="I1213" s="13">
        <f t="shared" si="168"/>
        <v>-0.25666629782805817</v>
      </c>
      <c r="J1213" s="19">
        <f t="shared" si="165"/>
        <v>-2.505740817881576E-5</v>
      </c>
      <c r="K1213" s="13">
        <f t="shared" si="169"/>
        <v>0.64076924191117046</v>
      </c>
      <c r="L1213" s="13">
        <f t="shared" si="166"/>
        <v>-0.44508588389440429</v>
      </c>
      <c r="M1213" s="13">
        <f t="shared" si="170"/>
        <v>0.19810144404206304</v>
      </c>
      <c r="N1213" s="19">
        <f t="shared" si="167"/>
        <v>1.9339931990214572E-5</v>
      </c>
    </row>
    <row r="1214" spans="1:14" x14ac:dyDescent="0.2">
      <c r="A1214" s="5">
        <v>1212</v>
      </c>
      <c r="B1214" s="2" t="str">
        <f>'Исходные данные'!A1464</f>
        <v>19.05.2011</v>
      </c>
      <c r="C1214" s="2">
        <f>'Исходные данные'!B1464</f>
        <v>1049.54</v>
      </c>
      <c r="D1214" s="6" t="str">
        <f>'Исходные данные'!A1216</f>
        <v>16.05.2012</v>
      </c>
      <c r="E1214" s="2">
        <f>'Исходные данные'!B1216</f>
        <v>813.06</v>
      </c>
      <c r="F1214" s="13">
        <f t="shared" si="162"/>
        <v>0.77468224174400213</v>
      </c>
      <c r="G1214" s="13">
        <f t="shared" si="163"/>
        <v>3.3793819435349301E-2</v>
      </c>
      <c r="H1214" s="13">
        <f t="shared" si="164"/>
        <v>9.7353926126898859E-5</v>
      </c>
      <c r="I1214" s="13">
        <f t="shared" si="168"/>
        <v>-0.25530234435904081</v>
      </c>
      <c r="J1214" s="19">
        <f t="shared" si="165"/>
        <v>-2.4854685572754152E-5</v>
      </c>
      <c r="K1214" s="13">
        <f t="shared" si="169"/>
        <v>0.64164381764623257</v>
      </c>
      <c r="L1214" s="13">
        <f t="shared" si="166"/>
        <v>-0.44372193042538693</v>
      </c>
      <c r="M1214" s="13">
        <f t="shared" si="170"/>
        <v>0.19688915154043182</v>
      </c>
      <c r="N1214" s="19">
        <f t="shared" si="167"/>
        <v>1.9167931914254994E-5</v>
      </c>
    </row>
    <row r="1215" spans="1:14" x14ac:dyDescent="0.2">
      <c r="A1215" s="5">
        <v>1213</v>
      </c>
      <c r="B1215" s="2" t="str">
        <f>'Исходные данные'!A1465</f>
        <v>18.05.2011</v>
      </c>
      <c r="C1215" s="2">
        <f>'Исходные данные'!B1465</f>
        <v>1042.6099999999999</v>
      </c>
      <c r="D1215" s="6" t="str">
        <f>'Исходные данные'!A1217</f>
        <v>15.05.2012</v>
      </c>
      <c r="E1215" s="2">
        <f>'Исходные данные'!B1217</f>
        <v>800.53</v>
      </c>
      <c r="F1215" s="13">
        <f t="shared" si="162"/>
        <v>0.76781346812326756</v>
      </c>
      <c r="G1215" s="13">
        <f t="shared" si="163"/>
        <v>3.3699499328185931E-2</v>
      </c>
      <c r="H1215" s="13">
        <f t="shared" si="164"/>
        <v>9.7082206833297536E-5</v>
      </c>
      <c r="I1215" s="13">
        <f t="shared" si="168"/>
        <v>-0.26420845538242915</v>
      </c>
      <c r="J1215" s="19">
        <f t="shared" si="165"/>
        <v>-2.5649939912543051E-5</v>
      </c>
      <c r="K1215" s="13">
        <f t="shared" si="169"/>
        <v>0.63595463840464583</v>
      </c>
      <c r="L1215" s="13">
        <f t="shared" si="166"/>
        <v>-0.45262804144877528</v>
      </c>
      <c r="M1215" s="13">
        <f t="shared" si="170"/>
        <v>0.20487214390575412</v>
      </c>
      <c r="N1215" s="19">
        <f t="shared" si="167"/>
        <v>1.9889439849039517E-5</v>
      </c>
    </row>
    <row r="1216" spans="1:14" x14ac:dyDescent="0.2">
      <c r="A1216" s="5">
        <v>1214</v>
      </c>
      <c r="B1216" s="2" t="str">
        <f>'Исходные данные'!A1466</f>
        <v>17.05.2011</v>
      </c>
      <c r="C1216" s="2">
        <f>'Исходные данные'!B1466</f>
        <v>1040.5899999999999</v>
      </c>
      <c r="D1216" s="6" t="str">
        <f>'Исходные данные'!A1218</f>
        <v>14.05.2012</v>
      </c>
      <c r="E1216" s="2">
        <f>'Исходные данные'!B1218</f>
        <v>807.59</v>
      </c>
      <c r="F1216" s="13">
        <f t="shared" si="162"/>
        <v>0.77608856514092972</v>
      </c>
      <c r="G1216" s="13">
        <f t="shared" si="163"/>
        <v>3.3605442472787649E-2</v>
      </c>
      <c r="H1216" s="13">
        <f t="shared" si="164"/>
        <v>9.6811245920764674E-5</v>
      </c>
      <c r="I1216" s="13">
        <f t="shared" si="168"/>
        <v>-0.25348863497503998</v>
      </c>
      <c r="J1216" s="19">
        <f t="shared" si="165"/>
        <v>-2.4540550578687546E-5</v>
      </c>
      <c r="K1216" s="13">
        <f t="shared" si="169"/>
        <v>0.64280862905486691</v>
      </c>
      <c r="L1216" s="13">
        <f t="shared" si="166"/>
        <v>-0.44190822104138611</v>
      </c>
      <c r="M1216" s="13">
        <f t="shared" si="170"/>
        <v>0.19528287582396248</v>
      </c>
      <c r="N1216" s="19">
        <f t="shared" si="167"/>
        <v>1.8905578515507783E-5</v>
      </c>
    </row>
    <row r="1217" spans="1:14" x14ac:dyDescent="0.2">
      <c r="A1217" s="5">
        <v>1215</v>
      </c>
      <c r="B1217" s="2" t="str">
        <f>'Исходные данные'!A1467</f>
        <v>16.05.2011</v>
      </c>
      <c r="C1217" s="2">
        <f>'Исходные данные'!B1467</f>
        <v>1034.5</v>
      </c>
      <c r="D1217" s="6" t="str">
        <f>'Исходные данные'!A1219</f>
        <v>12.05.2012</v>
      </c>
      <c r="E1217" s="2">
        <f>'Исходные данные'!B1219</f>
        <v>822.19</v>
      </c>
      <c r="F1217" s="13">
        <f t="shared" si="162"/>
        <v>0.79477042049299185</v>
      </c>
      <c r="G1217" s="13">
        <f t="shared" si="163"/>
        <v>3.3511648134406657E-2</v>
      </c>
      <c r="H1217" s="13">
        <f t="shared" si="164"/>
        <v>9.6541041272623824E-5</v>
      </c>
      <c r="I1217" s="13">
        <f t="shared" si="168"/>
        <v>-0.22970198528666144</v>
      </c>
      <c r="J1217" s="19">
        <f t="shared" si="165"/>
        <v>-2.2175668841963212E-5</v>
      </c>
      <c r="K1217" s="13">
        <f t="shared" si="169"/>
        <v>0.65828219530291454</v>
      </c>
      <c r="L1217" s="13">
        <f t="shared" si="166"/>
        <v>-0.41812157135300754</v>
      </c>
      <c r="M1217" s="13">
        <f t="shared" si="170"/>
        <v>0.17482564843070808</v>
      </c>
      <c r="N1217" s="19">
        <f t="shared" si="167"/>
        <v>1.6877850140662211E-5</v>
      </c>
    </row>
    <row r="1218" spans="1:14" x14ac:dyDescent="0.2">
      <c r="A1218" s="5">
        <v>1216</v>
      </c>
      <c r="B1218" s="2" t="str">
        <f>'Исходные данные'!A1468</f>
        <v>13.05.2011</v>
      </c>
      <c r="C1218" s="2">
        <f>'Исходные данные'!B1468</f>
        <v>1040.78</v>
      </c>
      <c r="D1218" s="6" t="str">
        <f>'Исходные данные'!A1220</f>
        <v>11.05.2012</v>
      </c>
      <c r="E1218" s="2">
        <f>'Исходные данные'!B1220</f>
        <v>821.82</v>
      </c>
      <c r="F1218" s="13">
        <f t="shared" ref="F1218:F1242" si="171">E1218/C1218</f>
        <v>0.78961932396856216</v>
      </c>
      <c r="G1218" s="13">
        <f t="shared" ref="G1218:G1242" si="172">1/POWER(2,A1218/248)</f>
        <v>3.341811558034586E-2</v>
      </c>
      <c r="H1218" s="13">
        <f t="shared" ref="H1218:H1242" si="173">G1218/SUM(G$2:G$1242)</f>
        <v>9.6271590778106164E-5</v>
      </c>
      <c r="I1218" s="13">
        <f t="shared" si="168"/>
        <v>-0.23620431805117931</v>
      </c>
      <c r="J1218" s="19">
        <f t="shared" ref="J1218:J1242" si="174">H1218*I1218</f>
        <v>-2.2739765447444768E-5</v>
      </c>
      <c r="K1218" s="13">
        <f t="shared" si="169"/>
        <v>0.65401571149716908</v>
      </c>
      <c r="L1218" s="13">
        <f t="shared" ref="L1218:L1242" si="175">LN(K1218)</f>
        <v>-0.42462390411752554</v>
      </c>
      <c r="M1218" s="13">
        <f t="shared" si="170"/>
        <v>0.18030545994800942</v>
      </c>
      <c r="N1218" s="19">
        <f t="shared" ref="N1218:N1242" si="176">M1218*H1218</f>
        <v>1.7358293455172975E-5</v>
      </c>
    </row>
    <row r="1219" spans="1:14" x14ac:dyDescent="0.2">
      <c r="A1219" s="5">
        <v>1217</v>
      </c>
      <c r="B1219" s="2" t="str">
        <f>'Исходные данные'!A1469</f>
        <v>12.05.2011</v>
      </c>
      <c r="C1219" s="2">
        <f>'Исходные данные'!B1469</f>
        <v>1041.8599999999999</v>
      </c>
      <c r="D1219" s="6" t="str">
        <f>'Исходные данные'!A1221</f>
        <v>10.05.2012</v>
      </c>
      <c r="E1219" s="2">
        <f>'Исходные данные'!B1221</f>
        <v>825.84</v>
      </c>
      <c r="F1219" s="13">
        <f t="shared" si="171"/>
        <v>0.79265928243717976</v>
      </c>
      <c r="G1219" s="13">
        <f t="shared" si="172"/>
        <v>3.3324844079953134E-2</v>
      </c>
      <c r="H1219" s="13">
        <f t="shared" si="173"/>
        <v>9.6002892332334156E-5</v>
      </c>
      <c r="I1219" s="13">
        <f t="shared" ref="I1219:I1242" si="177">LN(F1219)</f>
        <v>-0.23236180612350826</v>
      </c>
      <c r="J1219" s="19">
        <f t="shared" si="174"/>
        <v>-2.2307405455421867E-5</v>
      </c>
      <c r="K1219" s="13">
        <f t="shared" ref="K1219:K1242" si="178">F1219/GEOMEAN(F$2:F$1242)</f>
        <v>0.65653360909722069</v>
      </c>
      <c r="L1219" s="13">
        <f t="shared" si="175"/>
        <v>-0.42078139218985444</v>
      </c>
      <c r="M1219" s="13">
        <f t="shared" ref="M1219:M1242" si="179">POWER(L1219-AVERAGE(L$2:L$1242),2)</f>
        <v>0.177056980013232</v>
      </c>
      <c r="N1219" s="19">
        <f t="shared" si="176"/>
        <v>1.6997982188898552E-5</v>
      </c>
    </row>
    <row r="1220" spans="1:14" x14ac:dyDescent="0.2">
      <c r="A1220" s="5">
        <v>1218</v>
      </c>
      <c r="B1220" s="2" t="str">
        <f>'Исходные данные'!A1470</f>
        <v>11.05.2011</v>
      </c>
      <c r="C1220" s="2">
        <f>'Исходные данные'!B1470</f>
        <v>1059.25</v>
      </c>
      <c r="D1220" s="6" t="str">
        <f>'Исходные данные'!A1222</f>
        <v>05.05.2012</v>
      </c>
      <c r="E1220" s="2">
        <f>'Исходные данные'!B1222</f>
        <v>830.1</v>
      </c>
      <c r="F1220" s="13">
        <f t="shared" si="171"/>
        <v>0.78366768940287945</v>
      </c>
      <c r="G1220" s="13">
        <f t="shared" si="172"/>
        <v>3.3231832904615684E-2</v>
      </c>
      <c r="H1220" s="13">
        <f t="shared" si="173"/>
        <v>9.5734943836305134E-5</v>
      </c>
      <c r="I1220" s="13">
        <f t="shared" si="177"/>
        <v>-0.24377021404567861</v>
      </c>
      <c r="J1220" s="19">
        <f t="shared" si="174"/>
        <v>-2.3337327750627121E-5</v>
      </c>
      <c r="K1220" s="13">
        <f t="shared" si="178"/>
        <v>0.64908616836557131</v>
      </c>
      <c r="L1220" s="13">
        <f t="shared" si="175"/>
        <v>-0.43218980011202479</v>
      </c>
      <c r="M1220" s="13">
        <f t="shared" si="179"/>
        <v>0.18678802332087185</v>
      </c>
      <c r="N1220" s="19">
        <f t="shared" si="176"/>
        <v>1.7882140921918119E-5</v>
      </c>
    </row>
    <row r="1221" spans="1:14" x14ac:dyDescent="0.2">
      <c r="A1221" s="5">
        <v>1219</v>
      </c>
      <c r="B1221" s="2" t="str">
        <f>'Исходные данные'!A1471</f>
        <v>10.05.2011</v>
      </c>
      <c r="C1221" s="2">
        <f>'Исходные данные'!B1471</f>
        <v>1060.44</v>
      </c>
      <c r="D1221" s="6" t="str">
        <f>'Исходные данные'!A1223</f>
        <v>04.05.2012</v>
      </c>
      <c r="E1221" s="2">
        <f>'Исходные данные'!B1223</f>
        <v>836.63</v>
      </c>
      <c r="F1221" s="13">
        <f t="shared" si="171"/>
        <v>0.78894609784617697</v>
      </c>
      <c r="G1221" s="13">
        <f t="shared" si="172"/>
        <v>3.313908132775429E-2</v>
      </c>
      <c r="H1221" s="13">
        <f t="shared" si="173"/>
        <v>9.5467743196874823E-5</v>
      </c>
      <c r="I1221" s="13">
        <f t="shared" si="177"/>
        <v>-0.2370572775217191</v>
      </c>
      <c r="J1221" s="19">
        <f t="shared" si="174"/>
        <v>-2.2631323293393765E-5</v>
      </c>
      <c r="K1221" s="13">
        <f t="shared" si="178"/>
        <v>0.65345810044578645</v>
      </c>
      <c r="L1221" s="13">
        <f t="shared" si="175"/>
        <v>-0.42547686358806519</v>
      </c>
      <c r="M1221" s="13">
        <f t="shared" si="179"/>
        <v>0.18103056144873694</v>
      </c>
      <c r="N1221" s="19">
        <f t="shared" si="176"/>
        <v>1.7282579151174085E-5</v>
      </c>
    </row>
    <row r="1222" spans="1:14" x14ac:dyDescent="0.2">
      <c r="A1222" s="5">
        <v>1220</v>
      </c>
      <c r="B1222" s="2" t="str">
        <f>'Исходные данные'!A1472</f>
        <v>06.05.2011</v>
      </c>
      <c r="C1222" s="2">
        <f>'Исходные данные'!B1472</f>
        <v>1050.29</v>
      </c>
      <c r="D1222" s="6" t="str">
        <f>'Исходные данные'!A1224</f>
        <v>03.05.2012</v>
      </c>
      <c r="E1222" s="2">
        <f>'Исходные данные'!B1224</f>
        <v>857.03</v>
      </c>
      <c r="F1222" s="13">
        <f t="shared" si="171"/>
        <v>0.81599367793656985</v>
      </c>
      <c r="G1222" s="13">
        <f t="shared" si="172"/>
        <v>3.304658862481763E-2</v>
      </c>
      <c r="H1222" s="13">
        <f t="shared" si="173"/>
        <v>9.5201288326740981E-5</v>
      </c>
      <c r="I1222" s="13">
        <f t="shared" si="177"/>
        <v>-0.2033486716747957</v>
      </c>
      <c r="J1222" s="19">
        <f t="shared" si="174"/>
        <v>-1.9359055522972012E-5</v>
      </c>
      <c r="K1222" s="13">
        <f t="shared" si="178"/>
        <v>0.67586072130388386</v>
      </c>
      <c r="L1222" s="13">
        <f t="shared" si="175"/>
        <v>-0.39176825774114193</v>
      </c>
      <c r="M1222" s="13">
        <f t="shared" si="179"/>
        <v>0.15348236777352972</v>
      </c>
      <c r="N1222" s="19">
        <f t="shared" si="176"/>
        <v>1.4611719147478702E-5</v>
      </c>
    </row>
    <row r="1223" spans="1:14" x14ac:dyDescent="0.2">
      <c r="A1223" s="5">
        <v>1221</v>
      </c>
      <c r="B1223" s="2" t="str">
        <f>'Исходные данные'!A1473</f>
        <v>05.05.2011</v>
      </c>
      <c r="C1223" s="2">
        <f>'Исходные данные'!B1473</f>
        <v>1050.98</v>
      </c>
      <c r="D1223" s="6" t="str">
        <f>'Исходные данные'!A1225</f>
        <v>02.05.2012</v>
      </c>
      <c r="E1223" s="2">
        <f>'Исходные данные'!B1225</f>
        <v>868.24</v>
      </c>
      <c r="F1223" s="13">
        <f t="shared" si="171"/>
        <v>0.82612418885230932</v>
      </c>
      <c r="G1223" s="13">
        <f t="shared" si="172"/>
        <v>3.2954354073276633E-2</v>
      </c>
      <c r="H1223" s="13">
        <f t="shared" si="173"/>
        <v>9.4935577144427056E-5</v>
      </c>
      <c r="I1223" s="13">
        <f t="shared" si="177"/>
        <v>-0.19101016706241006</v>
      </c>
      <c r="J1223" s="19">
        <f t="shared" si="174"/>
        <v>-1.8133660450523329E-5</v>
      </c>
      <c r="K1223" s="13">
        <f t="shared" si="178"/>
        <v>0.68425149025199916</v>
      </c>
      <c r="L1223" s="13">
        <f t="shared" si="175"/>
        <v>-0.37942975312875621</v>
      </c>
      <c r="M1223" s="13">
        <f t="shared" si="179"/>
        <v>0.14396693755934881</v>
      </c>
      <c r="N1223" s="19">
        <f t="shared" si="176"/>
        <v>1.3667584306912472E-5</v>
      </c>
    </row>
    <row r="1224" spans="1:14" x14ac:dyDescent="0.2">
      <c r="A1224" s="5">
        <v>1222</v>
      </c>
      <c r="B1224" s="2" t="str">
        <f>'Исходные данные'!A1474</f>
        <v>04.05.2011</v>
      </c>
      <c r="C1224" s="2">
        <f>'Исходные данные'!B1474</f>
        <v>1065.46</v>
      </c>
      <c r="D1224" s="6" t="str">
        <f>'Исходные данные'!A1226</f>
        <v>28.04.2012</v>
      </c>
      <c r="E1224" s="2">
        <f>'Исходные данные'!B1226</f>
        <v>868.24</v>
      </c>
      <c r="F1224" s="13">
        <f t="shared" si="171"/>
        <v>0.81489685206389728</v>
      </c>
      <c r="G1224" s="13">
        <f t="shared" si="172"/>
        <v>3.2862376952618899E-2</v>
      </c>
      <c r="H1224" s="13">
        <f t="shared" si="173"/>
        <v>9.4670607574266207E-5</v>
      </c>
      <c r="I1224" s="13">
        <f t="shared" si="177"/>
        <v>-0.20469373563569412</v>
      </c>
      <c r="J1224" s="19">
        <f t="shared" si="174"/>
        <v>-1.937848031927739E-5</v>
      </c>
      <c r="K1224" s="13">
        <f t="shared" si="178"/>
        <v>0.67495225651366175</v>
      </c>
      <c r="L1224" s="13">
        <f t="shared" si="175"/>
        <v>-0.39311332170204027</v>
      </c>
      <c r="M1224" s="13">
        <f t="shared" si="179"/>
        <v>0.15453808369961172</v>
      </c>
      <c r="N1224" s="19">
        <f t="shared" si="176"/>
        <v>1.4630214277205046E-5</v>
      </c>
    </row>
    <row r="1225" spans="1:14" x14ac:dyDescent="0.2">
      <c r="A1225" s="5">
        <v>1223</v>
      </c>
      <c r="B1225" s="2" t="str">
        <f>'Исходные данные'!A1475</f>
        <v>03.05.2011</v>
      </c>
      <c r="C1225" s="2">
        <f>'Исходные данные'!B1475</f>
        <v>1076.27</v>
      </c>
      <c r="D1225" s="6" t="str">
        <f>'Исходные данные'!A1227</f>
        <v>27.04.2012</v>
      </c>
      <c r="E1225" s="2">
        <f>'Исходные данные'!B1227</f>
        <v>866.05</v>
      </c>
      <c r="F1225" s="13">
        <f t="shared" si="171"/>
        <v>0.80467726499855985</v>
      </c>
      <c r="G1225" s="13">
        <f t="shared" si="172"/>
        <v>3.2770656544342955E-2</v>
      </c>
      <c r="H1225" s="13">
        <f t="shared" si="173"/>
        <v>9.4406377546384689E-5</v>
      </c>
      <c r="I1225" s="13">
        <f t="shared" si="177"/>
        <v>-0.2173139949959621</v>
      </c>
      <c r="J1225" s="19">
        <f t="shared" si="174"/>
        <v>-2.0515827057701953E-5</v>
      </c>
      <c r="K1225" s="13">
        <f t="shared" si="178"/>
        <v>0.6664877087209965</v>
      </c>
      <c r="L1225" s="13">
        <f t="shared" si="175"/>
        <v>-0.40573358106230828</v>
      </c>
      <c r="M1225" s="13">
        <f t="shared" si="179"/>
        <v>0.1646197388016446</v>
      </c>
      <c r="N1225" s="19">
        <f t="shared" si="176"/>
        <v>1.5541153212895291E-5</v>
      </c>
    </row>
    <row r="1226" spans="1:14" x14ac:dyDescent="0.2">
      <c r="A1226" s="5">
        <v>1224</v>
      </c>
      <c r="B1226" s="2" t="str">
        <f>'Исходные данные'!A1476</f>
        <v>29.04.2011</v>
      </c>
      <c r="C1226" s="2">
        <f>'Исходные данные'!B1476</f>
        <v>1082.74</v>
      </c>
      <c r="D1226" s="6" t="str">
        <f>'Исходные данные'!A1228</f>
        <v>26.04.2012</v>
      </c>
      <c r="E1226" s="2">
        <f>'Исходные данные'!B1228</f>
        <v>863.74</v>
      </c>
      <c r="F1226" s="13">
        <f t="shared" si="171"/>
        <v>0.7977353750669598</v>
      </c>
      <c r="G1226" s="13">
        <f t="shared" si="172"/>
        <v>3.2679192131952729E-2</v>
      </c>
      <c r="H1226" s="13">
        <f t="shared" si="173"/>
        <v>9.4142884996685968E-5</v>
      </c>
      <c r="I1226" s="13">
        <f t="shared" si="177"/>
        <v>-0.22597834671892586</v>
      </c>
      <c r="J1226" s="19">
        <f t="shared" si="174"/>
        <v>-2.1274253506901065E-5</v>
      </c>
      <c r="K1226" s="13">
        <f t="shared" si="178"/>
        <v>0.66073796964428266</v>
      </c>
      <c r="L1226" s="13">
        <f t="shared" si="175"/>
        <v>-0.41439793278527193</v>
      </c>
      <c r="M1226" s="13">
        <f t="shared" si="179"/>
        <v>0.17172564669670665</v>
      </c>
      <c r="N1226" s="19">
        <f t="shared" si="176"/>
        <v>1.6166747807949581E-5</v>
      </c>
    </row>
    <row r="1227" spans="1:14" x14ac:dyDescent="0.2">
      <c r="A1227" s="5">
        <v>1225</v>
      </c>
      <c r="B1227" s="2" t="str">
        <f>'Исходные данные'!A1477</f>
        <v>28.04.2011</v>
      </c>
      <c r="C1227" s="2">
        <f>'Исходные данные'!B1477</f>
        <v>1086.3800000000001</v>
      </c>
      <c r="D1227" s="6" t="str">
        <f>'Исходные данные'!A1229</f>
        <v>25.04.2012</v>
      </c>
      <c r="E1227" s="2">
        <f>'Исходные данные'!B1229</f>
        <v>870.76</v>
      </c>
      <c r="F1227" s="13">
        <f t="shared" si="171"/>
        <v>0.80152432850383837</v>
      </c>
      <c r="G1227" s="13">
        <f t="shared" si="172"/>
        <v>3.2587983000951878E-2</v>
      </c>
      <c r="H1227" s="13">
        <f t="shared" si="173"/>
        <v>9.3880127866834378E-5</v>
      </c>
      <c r="I1227" s="13">
        <f t="shared" si="177"/>
        <v>-0.22123995367661478</v>
      </c>
      <c r="J1227" s="19">
        <f t="shared" si="174"/>
        <v>-2.0770035140413111E-5</v>
      </c>
      <c r="K1227" s="13">
        <f t="shared" si="178"/>
        <v>0.66387623513833782</v>
      </c>
      <c r="L1227" s="13">
        <f t="shared" si="175"/>
        <v>-0.40965953974296099</v>
      </c>
      <c r="M1227" s="13">
        <f t="shared" si="179"/>
        <v>0.16782093850241453</v>
      </c>
      <c r="N1227" s="19">
        <f t="shared" si="176"/>
        <v>1.5755051165338826E-5</v>
      </c>
    </row>
    <row r="1228" spans="1:14" x14ac:dyDescent="0.2">
      <c r="A1228" s="5">
        <v>1226</v>
      </c>
      <c r="B1228" s="2" t="str">
        <f>'Исходные данные'!A1478</f>
        <v>27.04.2011</v>
      </c>
      <c r="C1228" s="2">
        <f>'Исходные данные'!B1478</f>
        <v>1092.8599999999999</v>
      </c>
      <c r="D1228" s="6" t="str">
        <f>'Исходные данные'!A1230</f>
        <v>24.04.2012</v>
      </c>
      <c r="E1228" s="2">
        <f>'Исходные данные'!B1230</f>
        <v>869.93</v>
      </c>
      <c r="F1228" s="13">
        <f t="shared" si="171"/>
        <v>0.79601229800706408</v>
      </c>
      <c r="G1228" s="13">
        <f t="shared" si="172"/>
        <v>3.2497028438838296E-2</v>
      </c>
      <c r="H1228" s="13">
        <f t="shared" si="173"/>
        <v>9.3618104104239264E-5</v>
      </c>
      <c r="I1228" s="13">
        <f t="shared" si="177"/>
        <v>-0.22814064349948213</v>
      </c>
      <c r="J1228" s="19">
        <f t="shared" si="174"/>
        <v>-2.1358094513542654E-5</v>
      </c>
      <c r="K1228" s="13">
        <f t="shared" si="178"/>
        <v>0.6593108015962309</v>
      </c>
      <c r="L1228" s="13">
        <f t="shared" si="175"/>
        <v>-0.41656022956582822</v>
      </c>
      <c r="M1228" s="13">
        <f t="shared" si="179"/>
        <v>0.17352242485593541</v>
      </c>
      <c r="N1228" s="19">
        <f t="shared" si="176"/>
        <v>1.6244840434582996E-5</v>
      </c>
    </row>
    <row r="1229" spans="1:14" x14ac:dyDescent="0.2">
      <c r="A1229" s="5">
        <v>1227</v>
      </c>
      <c r="B1229" s="2" t="str">
        <f>'Исходные данные'!A1479</f>
        <v>26.04.2011</v>
      </c>
      <c r="C1229" s="2">
        <f>'Исходные данные'!B1479</f>
        <v>1095.98</v>
      </c>
      <c r="D1229" s="6" t="str">
        <f>'Исходные данные'!A1231</f>
        <v>23.04.2012</v>
      </c>
      <c r="E1229" s="2">
        <f>'Исходные данные'!B1231</f>
        <v>879.15</v>
      </c>
      <c r="F1229" s="13">
        <f t="shared" si="171"/>
        <v>0.80215879851822114</v>
      </c>
      <c r="G1229" s="13">
        <f t="shared" si="172"/>
        <v>3.2406327735098515E-2</v>
      </c>
      <c r="H1229" s="13">
        <f t="shared" si="173"/>
        <v>9.3356811662038909E-5</v>
      </c>
      <c r="I1229" s="13">
        <f t="shared" si="177"/>
        <v>-0.22044868757573047</v>
      </c>
      <c r="J1229" s="19">
        <f t="shared" si="174"/>
        <v>-2.0580386607151125E-5</v>
      </c>
      <c r="K1229" s="13">
        <f t="shared" si="178"/>
        <v>0.66440174578034528</v>
      </c>
      <c r="L1229" s="13">
        <f t="shared" si="175"/>
        <v>-0.40886827364207662</v>
      </c>
      <c r="M1229" s="13">
        <f t="shared" si="179"/>
        <v>0.16717326519105197</v>
      </c>
      <c r="N1229" s="19">
        <f t="shared" si="176"/>
        <v>1.5606763033369124E-5</v>
      </c>
    </row>
    <row r="1230" spans="1:14" x14ac:dyDescent="0.2">
      <c r="A1230" s="5">
        <v>1228</v>
      </c>
      <c r="B1230" s="2" t="str">
        <f>'Исходные данные'!A1480</f>
        <v>25.04.2011</v>
      </c>
      <c r="C1230" s="2">
        <f>'Исходные данные'!B1480</f>
        <v>1110.72</v>
      </c>
      <c r="D1230" s="6" t="str">
        <f>'Исходные данные'!A1232</f>
        <v>20.04.2012</v>
      </c>
      <c r="E1230" s="2">
        <f>'Исходные данные'!B1232</f>
        <v>884.6</v>
      </c>
      <c r="F1230" s="13">
        <f t="shared" si="171"/>
        <v>0.79642033995966577</v>
      </c>
      <c r="G1230" s="13">
        <f t="shared" si="172"/>
        <v>3.2315880181202065E-2</v>
      </c>
      <c r="H1230" s="13">
        <f t="shared" si="173"/>
        <v>9.3096248499084229E-5</v>
      </c>
      <c r="I1230" s="13">
        <f t="shared" si="177"/>
        <v>-0.2276281672391951</v>
      </c>
      <c r="J1230" s="19">
        <f t="shared" si="174"/>
        <v>-2.1191328422691211E-5</v>
      </c>
      <c r="K1230" s="13">
        <f t="shared" si="178"/>
        <v>0.6596487693230213</v>
      </c>
      <c r="L1230" s="13">
        <f t="shared" si="175"/>
        <v>-0.41604775330554133</v>
      </c>
      <c r="M1230" s="13">
        <f t="shared" si="179"/>
        <v>0.17309573303058848</v>
      </c>
      <c r="N1230" s="19">
        <f t="shared" si="176"/>
        <v>1.6114563376346807E-5</v>
      </c>
    </row>
    <row r="1231" spans="1:14" x14ac:dyDescent="0.2">
      <c r="A1231" s="5">
        <v>1229</v>
      </c>
      <c r="B1231" s="2" t="str">
        <f>'Исходные данные'!A1481</f>
        <v>22.04.2011</v>
      </c>
      <c r="C1231" s="2">
        <f>'Исходные данные'!B1481</f>
        <v>1108.9000000000001</v>
      </c>
      <c r="D1231" s="6" t="str">
        <f>'Исходные данные'!A1233</f>
        <v>19.04.2012</v>
      </c>
      <c r="E1231" s="2">
        <f>'Исходные данные'!B1233</f>
        <v>883.25</v>
      </c>
      <c r="F1231" s="13">
        <f t="shared" si="171"/>
        <v>0.79651005500946881</v>
      </c>
      <c r="G1231" s="13">
        <f t="shared" si="172"/>
        <v>3.2225685070596088E-2</v>
      </c>
      <c r="H1231" s="13">
        <f t="shared" si="173"/>
        <v>9.2836412579923327E-5</v>
      </c>
      <c r="I1231" s="13">
        <f t="shared" si="177"/>
        <v>-0.22751552571991562</v>
      </c>
      <c r="J1231" s="19">
        <f t="shared" si="174"/>
        <v>-2.1121725214072243E-5</v>
      </c>
      <c r="K1231" s="13">
        <f t="shared" si="178"/>
        <v>0.65972307734759461</v>
      </c>
      <c r="L1231" s="13">
        <f t="shared" si="175"/>
        <v>-0.41593511178626169</v>
      </c>
      <c r="M1231" s="13">
        <f t="shared" si="179"/>
        <v>0.17300201721664993</v>
      </c>
      <c r="N1231" s="19">
        <f t="shared" si="176"/>
        <v>1.606088664748391E-5</v>
      </c>
    </row>
    <row r="1232" spans="1:14" x14ac:dyDescent="0.2">
      <c r="A1232" s="5">
        <v>1230</v>
      </c>
      <c r="B1232" s="2" t="str">
        <f>'Исходные данные'!A1482</f>
        <v>21.04.2011</v>
      </c>
      <c r="C1232" s="2">
        <f>'Исходные данные'!B1482</f>
        <v>1105.97</v>
      </c>
      <c r="D1232" s="6" t="str">
        <f>'Исходные данные'!A1234</f>
        <v>18.04.2012</v>
      </c>
      <c r="E1232" s="2">
        <f>'Исходные данные'!B1234</f>
        <v>874.44</v>
      </c>
      <c r="F1232" s="13">
        <f t="shared" si="171"/>
        <v>0.79065435771313874</v>
      </c>
      <c r="G1232" s="13">
        <f t="shared" si="172"/>
        <v>3.2135741698699753E-2</v>
      </c>
      <c r="H1232" s="13">
        <f t="shared" si="173"/>
        <v>9.2577301874785306E-5</v>
      </c>
      <c r="I1232" s="13">
        <f t="shared" si="177"/>
        <v>-0.23489437547024536</v>
      </c>
      <c r="J1232" s="19">
        <f t="shared" si="174"/>
        <v>-2.1745887506598069E-5</v>
      </c>
      <c r="K1232" s="13">
        <f t="shared" si="178"/>
        <v>0.65487299590034287</v>
      </c>
      <c r="L1232" s="13">
        <f t="shared" si="175"/>
        <v>-0.42331396153659151</v>
      </c>
      <c r="M1232" s="13">
        <f t="shared" si="179"/>
        <v>0.17919471003180279</v>
      </c>
      <c r="N1232" s="19">
        <f t="shared" si="176"/>
        <v>1.6589362764978826E-5</v>
      </c>
    </row>
    <row r="1233" spans="1:14" x14ac:dyDescent="0.2">
      <c r="A1233" s="5">
        <v>1231</v>
      </c>
      <c r="B1233" s="2" t="str">
        <f>'Исходные данные'!A1483</f>
        <v>20.04.2011</v>
      </c>
      <c r="C1233" s="2">
        <f>'Исходные данные'!B1483</f>
        <v>1102.8699999999999</v>
      </c>
      <c r="D1233" s="6" t="str">
        <f>'Исходные данные'!A1235</f>
        <v>17.04.2012</v>
      </c>
      <c r="E1233" s="2">
        <f>'Исходные данные'!B1235</f>
        <v>873.84</v>
      </c>
      <c r="F1233" s="13">
        <f t="shared" si="171"/>
        <v>0.79233273187229691</v>
      </c>
      <c r="G1233" s="13">
        <f t="shared" si="172"/>
        <v>3.2046049362898718E-2</v>
      </c>
      <c r="H1233" s="13">
        <f t="shared" si="173"/>
        <v>9.2318914359564429E-5</v>
      </c>
      <c r="I1233" s="13">
        <f t="shared" si="177"/>
        <v>-0.2327738593913545</v>
      </c>
      <c r="J1233" s="19">
        <f t="shared" si="174"/>
        <v>-2.148942999029575E-5</v>
      </c>
      <c r="K1233" s="13">
        <f t="shared" si="178"/>
        <v>0.65626313800621661</v>
      </c>
      <c r="L1233" s="13">
        <f t="shared" si="175"/>
        <v>-0.42119344545770071</v>
      </c>
      <c r="M1233" s="13">
        <f t="shared" si="179"/>
        <v>0.17740391849652901</v>
      </c>
      <c r="N1233" s="19">
        <f t="shared" si="176"/>
        <v>1.6377737158732208E-5</v>
      </c>
    </row>
    <row r="1234" spans="1:14" x14ac:dyDescent="0.2">
      <c r="A1234" s="5">
        <v>1232</v>
      </c>
      <c r="B1234" s="2" t="str">
        <f>'Исходные данные'!A1484</f>
        <v>19.04.2011</v>
      </c>
      <c r="C1234" s="2">
        <f>'Исходные данные'!B1484</f>
        <v>1087.6600000000001</v>
      </c>
      <c r="D1234" s="6" t="str">
        <f>'Исходные данные'!A1236</f>
        <v>16.04.2012</v>
      </c>
      <c r="E1234" s="2">
        <f>'Исходные данные'!B1236</f>
        <v>885.08</v>
      </c>
      <c r="F1234" s="13">
        <f t="shared" si="171"/>
        <v>0.81374694297850425</v>
      </c>
      <c r="G1234" s="13">
        <f t="shared" si="172"/>
        <v>3.1956607362539642E-2</v>
      </c>
      <c r="H1234" s="13">
        <f t="shared" si="173"/>
        <v>9.2061248015804208E-5</v>
      </c>
      <c r="I1234" s="13">
        <f t="shared" si="177"/>
        <v>-0.20610584217485781</v>
      </c>
      <c r="J1234" s="19">
        <f t="shared" si="174"/>
        <v>-1.8974361053965783E-5</v>
      </c>
      <c r="K1234" s="13">
        <f t="shared" si="178"/>
        <v>0.6739998246445168</v>
      </c>
      <c r="L1234" s="13">
        <f t="shared" si="175"/>
        <v>-0.3945254282412039</v>
      </c>
      <c r="M1234" s="13">
        <f t="shared" si="179"/>
        <v>0.15565031352890524</v>
      </c>
      <c r="N1234" s="19">
        <f t="shared" si="176"/>
        <v>1.432936211752223E-5</v>
      </c>
    </row>
    <row r="1235" spans="1:14" x14ac:dyDescent="0.2">
      <c r="A1235" s="5">
        <v>1233</v>
      </c>
      <c r="B1235" s="2" t="str">
        <f>'Исходные данные'!A1485</f>
        <v>18.04.2011</v>
      </c>
      <c r="C1235" s="2">
        <f>'Исходные данные'!B1485</f>
        <v>1092.8599999999999</v>
      </c>
      <c r="D1235" s="6" t="str">
        <f>'Исходные данные'!A1237</f>
        <v>13.04.2012</v>
      </c>
      <c r="E1235" s="2">
        <f>'Исходные данные'!B1237</f>
        <v>890.79</v>
      </c>
      <c r="F1235" s="13">
        <f t="shared" si="171"/>
        <v>0.81509982980436657</v>
      </c>
      <c r="G1235" s="13">
        <f t="shared" si="172"/>
        <v>3.1867414998924794E-2</v>
      </c>
      <c r="H1235" s="13">
        <f t="shared" si="173"/>
        <v>9.180430083068193E-5</v>
      </c>
      <c r="I1235" s="13">
        <f t="shared" si="177"/>
        <v>-0.20444468268512514</v>
      </c>
      <c r="J1235" s="19">
        <f t="shared" si="174"/>
        <v>-1.8768901152458536E-5</v>
      </c>
      <c r="K1235" s="13">
        <f t="shared" si="178"/>
        <v>0.67512037629913502</v>
      </c>
      <c r="L1235" s="13">
        <f t="shared" si="175"/>
        <v>-0.39286426875147124</v>
      </c>
      <c r="M1235" s="13">
        <f t="shared" si="179"/>
        <v>0.15434233366162814</v>
      </c>
      <c r="N1235" s="19">
        <f t="shared" si="176"/>
        <v>1.4169290030381596E-5</v>
      </c>
    </row>
    <row r="1236" spans="1:14" x14ac:dyDescent="0.2">
      <c r="A1236" s="5">
        <v>1234</v>
      </c>
      <c r="B1236" s="2" t="str">
        <f>'Исходные данные'!A1486</f>
        <v>15.04.2011</v>
      </c>
      <c r="C1236" s="2">
        <f>'Исходные данные'!B1486</f>
        <v>1113.52</v>
      </c>
      <c r="D1236" s="6" t="str">
        <f>'Исходные данные'!A1238</f>
        <v>12.04.2012</v>
      </c>
      <c r="E1236" s="2">
        <f>'Исходные данные'!B1238</f>
        <v>886.52</v>
      </c>
      <c r="F1236" s="13">
        <f t="shared" si="171"/>
        <v>0.79614196422156769</v>
      </c>
      <c r="G1236" s="13">
        <f t="shared" si="172"/>
        <v>3.1778471575306527E-2</v>
      </c>
      <c r="H1236" s="13">
        <f t="shared" si="173"/>
        <v>9.1548070796992738E-5</v>
      </c>
      <c r="I1236" s="13">
        <f t="shared" si="177"/>
        <v>-0.227977762027672</v>
      </c>
      <c r="J1236" s="19">
        <f t="shared" si="174"/>
        <v>-2.0870924298249279E-5</v>
      </c>
      <c r="K1236" s="13">
        <f t="shared" si="178"/>
        <v>0.6594181998563311</v>
      </c>
      <c r="L1236" s="13">
        <f t="shared" si="175"/>
        <v>-0.41639734809401813</v>
      </c>
      <c r="M1236" s="13">
        <f t="shared" si="179"/>
        <v>0.17338675149973082</v>
      </c>
      <c r="N1236" s="19">
        <f t="shared" si="176"/>
        <v>1.5873222601557943E-5</v>
      </c>
    </row>
    <row r="1237" spans="1:14" x14ac:dyDescent="0.2">
      <c r="A1237" s="5">
        <v>1235</v>
      </c>
      <c r="B1237" s="2" t="str">
        <f>'Исходные данные'!A1487</f>
        <v>14.04.2011</v>
      </c>
      <c r="C1237" s="2">
        <f>'Исходные данные'!B1487</f>
        <v>1112.83</v>
      </c>
      <c r="D1237" s="6" t="str">
        <f>'Исходные данные'!A1239</f>
        <v>11.04.2012</v>
      </c>
      <c r="E1237" s="2">
        <f>'Исходные данные'!B1239</f>
        <v>890.17</v>
      </c>
      <c r="F1237" s="13">
        <f t="shared" si="171"/>
        <v>0.7999155306740473</v>
      </c>
      <c r="G1237" s="13">
        <f t="shared" si="172"/>
        <v>3.1689776396881822E-2</v>
      </c>
      <c r="H1237" s="13">
        <f t="shared" si="173"/>
        <v>9.1292555913133865E-5</v>
      </c>
      <c r="I1237" s="13">
        <f t="shared" si="177"/>
        <v>-0.22324914354631414</v>
      </c>
      <c r="J1237" s="19">
        <f t="shared" si="174"/>
        <v>-2.0380984919761134E-5</v>
      </c>
      <c r="K1237" s="13">
        <f t="shared" si="178"/>
        <v>0.6625437208173639</v>
      </c>
      <c r="L1237" s="13">
        <f t="shared" si="175"/>
        <v>-0.41166872961266027</v>
      </c>
      <c r="M1237" s="13">
        <f t="shared" si="179"/>
        <v>0.16947114294090149</v>
      </c>
      <c r="N1237" s="19">
        <f t="shared" si="176"/>
        <v>1.547145379259495E-5</v>
      </c>
    </row>
    <row r="1238" spans="1:14" x14ac:dyDescent="0.2">
      <c r="A1238" s="5">
        <v>1236</v>
      </c>
      <c r="B1238" s="2" t="str">
        <f>'Исходные данные'!A1488</f>
        <v>13.04.2011</v>
      </c>
      <c r="C1238" s="2">
        <f>'Исходные данные'!B1488</f>
        <v>1127.3</v>
      </c>
      <c r="D1238" s="6" t="str">
        <f>'Исходные данные'!A1240</f>
        <v>10.04.2012</v>
      </c>
      <c r="E1238" s="2">
        <f>'Исходные данные'!B1240</f>
        <v>891.62</v>
      </c>
      <c r="F1238" s="13">
        <f t="shared" si="171"/>
        <v>0.79093409030426687</v>
      </c>
      <c r="G1238" s="13">
        <f t="shared" si="172"/>
        <v>3.1601328770786904E-2</v>
      </c>
      <c r="H1238" s="13">
        <f t="shared" si="173"/>
        <v>9.1037754183089206E-5</v>
      </c>
      <c r="I1238" s="13">
        <f t="shared" si="177"/>
        <v>-0.23454063920668619</v>
      </c>
      <c r="J1238" s="19">
        <f t="shared" si="174"/>
        <v>-2.1352053058042912E-5</v>
      </c>
      <c r="K1238" s="13">
        <f t="shared" si="178"/>
        <v>0.65510468920376419</v>
      </c>
      <c r="L1238" s="13">
        <f t="shared" si="175"/>
        <v>-0.42296022527303234</v>
      </c>
      <c r="M1238" s="13">
        <f t="shared" si="179"/>
        <v>0.17889535216301417</v>
      </c>
      <c r="N1238" s="19">
        <f t="shared" si="176"/>
        <v>1.628623109471366E-5</v>
      </c>
    </row>
    <row r="1239" spans="1:14" x14ac:dyDescent="0.2">
      <c r="A1239" s="5">
        <v>1237</v>
      </c>
      <c r="B1239" s="2" t="str">
        <f>'Исходные данные'!A1489</f>
        <v>12.04.2011</v>
      </c>
      <c r="C1239" s="2">
        <f>'Исходные данные'!B1489</f>
        <v>1133.81</v>
      </c>
      <c r="D1239" s="6" t="str">
        <f>'Исходные данные'!A1241</f>
        <v>09.04.2012</v>
      </c>
      <c r="E1239" s="2">
        <f>'Исходные данные'!B1241</f>
        <v>883.1</v>
      </c>
      <c r="F1239" s="13">
        <f t="shared" si="171"/>
        <v>0.77887829530520991</v>
      </c>
      <c r="G1239" s="13">
        <f t="shared" si="172"/>
        <v>3.1513128006091809E-2</v>
      </c>
      <c r="H1239" s="13">
        <f t="shared" si="173"/>
        <v>9.0783663616413558E-5</v>
      </c>
      <c r="I1239" s="13">
        <f t="shared" si="177"/>
        <v>-0.24990047727424086</v>
      </c>
      <c r="J1239" s="19">
        <f t="shared" si="174"/>
        <v>-2.2686880866445882E-5</v>
      </c>
      <c r="K1239" s="13">
        <f t="shared" si="178"/>
        <v>0.64511927078170161</v>
      </c>
      <c r="L1239" s="13">
        <f t="shared" si="175"/>
        <v>-0.4383200633405871</v>
      </c>
      <c r="M1239" s="13">
        <f t="shared" si="179"/>
        <v>0.19212447792689619</v>
      </c>
      <c r="N1239" s="19">
        <f t="shared" si="176"/>
        <v>1.7441763976594414E-5</v>
      </c>
    </row>
    <row r="1240" spans="1:14" x14ac:dyDescent="0.2">
      <c r="A1240" s="5">
        <v>1238</v>
      </c>
      <c r="B1240" s="2" t="str">
        <f>'Исходные данные'!A1490</f>
        <v>11.04.2011</v>
      </c>
      <c r="C1240" s="2">
        <f>'Исходные данные'!B1490</f>
        <v>1155.76</v>
      </c>
      <c r="D1240" s="6" t="str">
        <f>'Исходные данные'!A1242</f>
        <v>06.04.2012</v>
      </c>
      <c r="E1240" s="2">
        <f>'Исходные данные'!B1242</f>
        <v>893.87</v>
      </c>
      <c r="F1240" s="13">
        <f t="shared" si="171"/>
        <v>0.77340451304769153</v>
      </c>
      <c r="G1240" s="13">
        <f t="shared" si="172"/>
        <v>3.1425173413795048E-2</v>
      </c>
      <c r="H1240" s="13">
        <f t="shared" si="173"/>
        <v>9.0530282228217361E-5</v>
      </c>
      <c r="I1240" s="13">
        <f t="shared" si="177"/>
        <v>-0.25695306449147975</v>
      </c>
      <c r="J1240" s="19">
        <f t="shared" si="174"/>
        <v>-2.3262033447819E-5</v>
      </c>
      <c r="K1240" s="13">
        <f t="shared" si="178"/>
        <v>0.6405855169979936</v>
      </c>
      <c r="L1240" s="13">
        <f t="shared" si="175"/>
        <v>-0.44537265055782593</v>
      </c>
      <c r="M1240" s="13">
        <f t="shared" si="179"/>
        <v>0.19835679786490323</v>
      </c>
      <c r="N1240" s="19">
        <f t="shared" si="176"/>
        <v>1.7957296892595152E-5</v>
      </c>
    </row>
    <row r="1241" spans="1:14" x14ac:dyDescent="0.2">
      <c r="A1241" s="5">
        <v>1239</v>
      </c>
      <c r="B1241" s="2" t="str">
        <f>'Исходные данные'!A1491</f>
        <v>08.04.2011</v>
      </c>
      <c r="C1241" s="2">
        <f>'Исходные данные'!B1491</f>
        <v>1155.6600000000001</v>
      </c>
      <c r="D1241" s="6" t="str">
        <f>'Исходные данные'!A1243</f>
        <v>05.04.2012</v>
      </c>
      <c r="E1241" s="2">
        <f>'Исходные данные'!B1243</f>
        <v>893.22</v>
      </c>
      <c r="F1241" s="13">
        <f t="shared" si="171"/>
        <v>0.77290898707232225</v>
      </c>
      <c r="G1241" s="13">
        <f t="shared" si="172"/>
        <v>3.1337464306818046E-2</v>
      </c>
      <c r="H1241" s="13">
        <f t="shared" si="173"/>
        <v>9.0277608039150608E-5</v>
      </c>
      <c r="I1241" s="13">
        <f t="shared" si="177"/>
        <v>-0.25759397720716526</v>
      </c>
      <c r="J1241" s="19">
        <f t="shared" si="174"/>
        <v>-2.3254968107554362E-5</v>
      </c>
      <c r="K1241" s="13">
        <f t="shared" si="178"/>
        <v>0.64017508913293375</v>
      </c>
      <c r="L1241" s="13">
        <f t="shared" si="175"/>
        <v>-0.44601356327351133</v>
      </c>
      <c r="M1241" s="13">
        <f t="shared" si="179"/>
        <v>0.1989280986239344</v>
      </c>
      <c r="N1241" s="19">
        <f t="shared" si="176"/>
        <v>1.7958752915545045E-5</v>
      </c>
    </row>
    <row r="1242" spans="1:14" x14ac:dyDescent="0.2">
      <c r="A1242" s="5">
        <v>1240</v>
      </c>
      <c r="B1242" s="2" t="str">
        <f>'Исходные данные'!A1492</f>
        <v>07.04.2011</v>
      </c>
      <c r="C1242" s="2">
        <f>'Исходные данные'!B1492</f>
        <v>1153.07</v>
      </c>
      <c r="D1242" s="6" t="str">
        <f>'Исходные данные'!A1244</f>
        <v>04.04.2012</v>
      </c>
      <c r="E1242" s="2">
        <f>'Исходные данные'!B1244</f>
        <v>894.48</v>
      </c>
      <c r="F1242" s="13">
        <f t="shared" si="171"/>
        <v>0.77573781296885713</v>
      </c>
      <c r="G1242" s="13">
        <f t="shared" si="172"/>
        <v>3.125E-2</v>
      </c>
      <c r="H1242" s="13">
        <f t="shared" si="173"/>
        <v>9.0025639075388034E-5</v>
      </c>
      <c r="I1242" s="13">
        <f t="shared" si="177"/>
        <v>-0.25394068577530132</v>
      </c>
      <c r="J1242" s="19">
        <f t="shared" si="174"/>
        <v>-2.2861172524163802E-5</v>
      </c>
      <c r="K1242" s="13">
        <f t="shared" si="178"/>
        <v>0.64251811256874003</v>
      </c>
      <c r="L1242" s="13">
        <f t="shared" si="175"/>
        <v>-0.44236027184164745</v>
      </c>
      <c r="M1242" s="13">
        <f t="shared" si="179"/>
        <v>0.19568261010381613</v>
      </c>
      <c r="N1242" s="19">
        <f t="shared" si="176"/>
        <v>1.7616452030536031E-5</v>
      </c>
    </row>
  </sheetData>
  <autoFilter ref="A1:N1242"/>
  <printOptions gridLines="1" gridLinesSet="0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9" sqref="B9"/>
    </sheetView>
  </sheetViews>
  <sheetFormatPr defaultRowHeight="12.75" x14ac:dyDescent="0.2"/>
  <cols>
    <col min="1" max="1" width="20.7109375" style="2" customWidth="1"/>
    <col min="2" max="2" width="10.7109375" style="2" customWidth="1"/>
    <col min="3" max="16384" width="9.140625" style="2"/>
  </cols>
  <sheetData>
    <row r="1" spans="1:10" ht="15" x14ac:dyDescent="0.25">
      <c r="A1" s="3" t="s">
        <v>1507</v>
      </c>
      <c r="B1" s="3" t="s">
        <v>1508</v>
      </c>
      <c r="C1" s="30" t="s">
        <v>1511</v>
      </c>
      <c r="D1" s="30"/>
      <c r="E1" s="30" t="s">
        <v>1510</v>
      </c>
      <c r="F1" s="30"/>
    </row>
    <row r="2" spans="1:10" ht="15" x14ac:dyDescent="0.25">
      <c r="A2" s="7" t="s">
        <v>1518</v>
      </c>
      <c r="B2" s="8" t="s">
        <v>1519</v>
      </c>
      <c r="C2" s="14">
        <f>C3/C6</f>
        <v>0.95385374858002514</v>
      </c>
      <c r="D2" s="15">
        <f>C2-1</f>
        <v>-4.614625141997486E-2</v>
      </c>
      <c r="E2" s="12">
        <f>E3/E6</f>
        <v>0.93071872879547324</v>
      </c>
      <c r="F2" s="15">
        <f>E2-1</f>
        <v>-6.9281271204526762E-2</v>
      </c>
    </row>
    <row r="3" spans="1:10" ht="15" x14ac:dyDescent="0.25">
      <c r="A3" s="7" t="s">
        <v>1515</v>
      </c>
      <c r="B3" s="8" t="s">
        <v>1512</v>
      </c>
      <c r="C3" s="20">
        <f>EXP(SUM('Обработанные данные'!J2:J1242))</f>
        <v>1.2103844875302332</v>
      </c>
      <c r="D3" s="15">
        <f>C3-1</f>
        <v>0.2103844875302332</v>
      </c>
      <c r="E3" s="12">
        <f>GEOMEAN('Обработанные данные'!F2:F1242)</f>
        <v>1.2073399921249139</v>
      </c>
      <c r="F3" s="15">
        <f t="shared" ref="F3:F6" si="0">E3-1</f>
        <v>0.20733999212491394</v>
      </c>
    </row>
    <row r="4" spans="1:10" ht="15" x14ac:dyDescent="0.25">
      <c r="A4" s="7" t="s">
        <v>1520</v>
      </c>
      <c r="B4" s="8" t="s">
        <v>1521</v>
      </c>
      <c r="C4" s="14">
        <f>C3*C6</f>
        <v>1.5359069562129148</v>
      </c>
      <c r="D4" s="15">
        <f>C4-1</f>
        <v>0.53590695621291484</v>
      </c>
      <c r="E4" s="12">
        <f>E3*E6</f>
        <v>1.5661765595613284</v>
      </c>
      <c r="F4" s="15">
        <f t="shared" si="0"/>
        <v>0.5661765595613284</v>
      </c>
    </row>
    <row r="5" spans="1:10" x14ac:dyDescent="0.2">
      <c r="C5" s="16"/>
      <c r="D5" s="17"/>
      <c r="E5" s="13"/>
      <c r="F5" s="17"/>
    </row>
    <row r="6" spans="1:10" ht="15" x14ac:dyDescent="0.25">
      <c r="A6" s="7" t="s">
        <v>1514</v>
      </c>
      <c r="B6" s="8" t="s">
        <v>1513</v>
      </c>
      <c r="C6" s="21">
        <f>EXP(C7)</f>
        <v>1.2689413752706828</v>
      </c>
      <c r="D6" s="15">
        <f>C6-1</f>
        <v>0.26894137527068285</v>
      </c>
      <c r="E6" s="13">
        <f>EXP(E7)</f>
        <v>1.2972125248703668</v>
      </c>
      <c r="F6" s="15">
        <f t="shared" si="0"/>
        <v>0.29721252487036676</v>
      </c>
    </row>
    <row r="7" spans="1:10" x14ac:dyDescent="0.2">
      <c r="A7" s="7" t="s">
        <v>1516</v>
      </c>
      <c r="B7" s="8" t="s">
        <v>1517</v>
      </c>
      <c r="C7" s="12">
        <f>POWER(C8,0.5)</f>
        <v>0.2381829900848754</v>
      </c>
      <c r="D7" s="18"/>
      <c r="E7" s="12">
        <f>POWER(E8,0.5)</f>
        <v>0.26021775071613645</v>
      </c>
      <c r="F7" s="18"/>
    </row>
    <row r="8" spans="1:10" x14ac:dyDescent="0.2">
      <c r="A8" s="7" t="s">
        <v>1528</v>
      </c>
      <c r="B8" s="8" t="s">
        <v>1529</v>
      </c>
      <c r="C8" s="12">
        <f>SUM('Обработанные данные'!N2:N1242)</f>
        <v>5.673113676577185E-2</v>
      </c>
      <c r="D8" s="18"/>
      <c r="E8" s="12">
        <f>_xlfn.VAR.P('Обработанные данные'!L2:L1242)</f>
        <v>6.7713277787765327E-2</v>
      </c>
      <c r="F8" s="18"/>
    </row>
    <row r="9" spans="1:10" ht="15" x14ac:dyDescent="0.25">
      <c r="H9" s="9"/>
      <c r="I9" s="10"/>
      <c r="J9" s="11"/>
    </row>
    <row r="10" spans="1:10" x14ac:dyDescent="0.2">
      <c r="A10" s="7" t="s">
        <v>1522</v>
      </c>
      <c r="E10" s="2">
        <v>248</v>
      </c>
    </row>
  </sheetData>
  <mergeCells count="2">
    <mergeCell ref="C1:D1"/>
    <mergeCell ref="E1:F1"/>
  </mergeCells>
  <pageMargins left="0.7" right="0.7" top="0.75" bottom="0.75" header="0.3" footer="0.3"/>
  <ignoredErrors>
    <ignoredError sqref="E2 C6:C9 F2:F8 E4:E8" unlockedFormula="1"/>
    <ignoredError sqref="D2:D5" formula="1"/>
    <ignoredError sqref="D6 E3" formula="1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Обработанные данные</vt:lpstr>
      <vt:lpstr>ИТОГ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2017-04-07T19:06:33Z</dcterms:created>
  <dcterms:modified xsi:type="dcterms:W3CDTF">2017-04-08T15:17:38Z</dcterms:modified>
</cp:coreProperties>
</file>