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<sst xmlns="http://schemas.openxmlformats.org/spreadsheetml/2006/main" count="2404" uniqueCount="2403">
  <si>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</si>
  <si>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</si>
  <si>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</si>
  <si>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</si>
  <si>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</si>
  <si>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</si>
  <si>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</si>
  <si>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</si>
  <si>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</si>
  <si>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</si>
  <si>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</si>
  <si>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</si>
  <si>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</si>
  <si>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</si>
  <si>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</si>
  <si>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</si>
  <si>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</si>
  <si>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</si>
  <si>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</si>
  <si>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</si>
  <si>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</si>
  <si>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</si>
  <si>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</si>
  <si>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</si>
  <si>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</si>
  <si>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</si>
  <si>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</si>
  <si>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</si>
  <si>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</si>
  <si>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</si>
  <si>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</si>
  <si>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</si>
  <si>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</si>
  <si>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</si>
  <si>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</si>
  <si>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</si>
  <si>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</si>
  <si>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</si>
  <si>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</si>
  <si>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</si>
  <si>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</si>
  <si>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</si>
  <si>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</si>
  <si>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</si>
  <si>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</si>
  <si>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</si>
  <si>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</si>
  <si>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</si>
  <si>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</si>
  <si>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</si>
  <si>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</si>
  <si>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</si>
  <si>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</si>
  <si>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</si>
  <si>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</si>
  <si>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</si>
  <si>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</si>
  <si>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</si>
  <si>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</si>
  <si>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</si>
  <si>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</si>
  <si>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</si>
  <si>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</si>
  <si>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</si>
  <si>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</si>
  <si>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</si>
  <si>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</si>
  <si>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</si>
  <si>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</si>
  <si>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</si>
  <si>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</si>
  <si>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</si>
  <si>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</si>
  <si>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</si>
  <si>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</si>
  <si>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</si>
  <si>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</si>
  <si>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</si>
  <si>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</si>
  <si>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</si>
  <si>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</si>
  <si>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</si>
  <si>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</si>
  <si>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</si>
  <si>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</si>
  <si>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</si>
  <si>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</si>
  <si>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</si>
  <si>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</si>
  <si>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</si>
  <si>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</si>
  <si>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</si>
  <si>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</si>
  <si>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</si>
  <si>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</si>
  <si>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</si>
  <si>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</si>
  <si>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</si>
  <si>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</si>
  <si>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</si>
  <si>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</si>
  <si>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</si>
  <si>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</si>
  <si>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</si>
  <si>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</si>
  <si>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</si>
  <si>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</si>
  <si>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</si>
  <si>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</si>
  <si>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</si>
  <si>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</si>
  <si>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</si>
  <si>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</si>
  <si>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</si>
  <si>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</si>
  <si>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</si>
  <si>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</si>
  <si>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</si>
  <si>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</si>
  <si>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</si>
  <si>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</si>
  <si>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</si>
  <si>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</si>
  <si>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</si>
  <si>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</si>
  <si>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</si>
  <si>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</si>
  <si>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</si>
  <si>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</si>
  <si>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</si>
  <si>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</si>
  <si>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</si>
  <si>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</si>
  <si>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</si>
  <si>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</si>
  <si>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</si>
  <si>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</si>
  <si>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</si>
  <si>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</si>
  <si>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</si>
  <si>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</si>
  <si>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</si>
  <si>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</si>
  <si>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</si>
  <si>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</si>
  <si>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</si>
  <si>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</si>
  <si>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</si>
  <si>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</si>
  <si>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</si>
  <si>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</si>
  <si>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</si>
  <si>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</si>
  <si>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</si>
  <si>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</si>
  <si>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</si>
  <si>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</si>
  <si>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</si>
  <si>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</si>
  <si>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</si>
  <si>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</si>
  <si>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</si>
  <si>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</si>
  <si>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</si>
  <si>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</si>
  <si>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</si>
  <si>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</si>
  <si>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</si>
  <si>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</si>
  <si>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</si>
  <si>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</si>
  <si>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</si>
  <si>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</si>
  <si>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</si>
  <si>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</si>
  <si>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</si>
  <si>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</si>
  <si>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</si>
  <si>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</si>
  <si>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</si>
  <si>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</si>
  <si>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</si>
  <si>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</si>
  <si>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</si>
  <si>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</si>
  <si>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</si>
  <si>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</si>
  <si>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</si>
  <si>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</si>
  <si>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</si>
  <si>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</si>
  <si>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</si>
  <si>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</si>
  <si>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</si>
  <si>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</si>
  <si>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</si>
  <si>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</si>
  <si>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</si>
  <si>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</si>
  <si>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</si>
  <si>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</si>
  <si>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</si>
  <si>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</si>
  <si>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</si>
  <si>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</si>
  <si>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</si>
  <si>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</si>
  <si>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</si>
  <si>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</si>
  <si>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</si>
  <si>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</si>
  <si>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</si>
  <si>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</si>
  <si>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</si>
  <si>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</si>
  <si>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</si>
  <si>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</si>
  <si>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</si>
  <si>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</si>
  <si>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</si>
  <si>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</si>
  <si>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</si>
  <si>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</si>
  <si>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</si>
  <si>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</si>
  <si>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</si>
  <si>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</si>
  <si>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</si>
  <si>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</si>
  <si>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</si>
  <si>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</si>
  <si>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</si>
  <si>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</si>
  <si>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</si>
  <si>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</si>
  <si>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</si>
  <si>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</si>
  <si>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</si>
  <si>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</si>
  <si>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</si>
  <si>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</si>
  <si>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</si>
  <si>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</si>
  <si>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</si>
  <si>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</si>
  <si>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</si>
  <si>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</si>
  <si>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</si>
  <si>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</si>
  <si>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</si>
  <si>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</si>
  <si>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</si>
  <si>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</si>
  <si>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</si>
  <si>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</si>
  <si>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</si>
  <si>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</si>
  <si>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</si>
  <si>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</si>
  <si>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</si>
  <si>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</si>
  <si>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</si>
  <si>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</si>
  <si>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</si>
  <si>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</si>
  <si>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</si>
  <si>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</si>
  <si>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</si>
  <si>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</si>
  <si>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</si>
  <si>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</si>
  <si>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</si>
  <si>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</si>
  <si>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</si>
  <si>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</si>
  <si>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</si>
  <si>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</si>
  <si>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</si>
  <si>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</si>
  <si>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</si>
  <si>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</si>
  <si>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</si>
  <si>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</si>
  <si>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</si>
  <si>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</si>
  <si>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</si>
  <si>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</si>
  <si>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</si>
  <si>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</si>
  <si>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</si>
  <si>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</si>
  <si>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</si>
  <si>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</si>
  <si>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</si>
  <si>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</si>
  <si>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</si>
  <si>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</si>
  <si>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</si>
  <si>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</si>
  <si>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</si>
  <si>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</si>
  <si>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</si>
  <si>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</si>
  <si>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</si>
  <si>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</si>
  <si>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</si>
  <si>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</si>
  <si>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</si>
  <si>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</si>
  <si>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</si>
  <si>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</si>
  <si>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</si>
  <si>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</si>
  <si>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</si>
  <si>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</si>
  <si>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</si>
  <si>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</si>
  <si>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</si>
  <si>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</si>
  <si>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</si>
  <si>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</si>
  <si>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</si>
  <si>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</si>
  <si>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</si>
  <si>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</si>
  <si>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</si>
  <si>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</si>
  <si>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</si>
  <si>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</si>
  <si>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</si>
  <si>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</si>
  <si>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</si>
  <si>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</si>
  <si>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</si>
  <si>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</si>
  <si>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</si>
  <si>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</si>
  <si>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</si>
  <si>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</si>
  <si>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</si>
  <si>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</si>
  <si>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</si>
  <si>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</si>
  <si>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</si>
  <si>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</si>
  <si>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</si>
  <si>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</si>
  <si>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</si>
  <si>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</si>
  <si>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</si>
  <si>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</si>
  <si>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</si>
  <si>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</si>
  <si>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</si>
  <si>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</si>
  <si>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</si>
  <si>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</si>
  <si>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</si>
  <si>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</si>
  <si>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</si>
  <si>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</si>
  <si>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</si>
  <si>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</si>
  <si>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</si>
  <si>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</si>
  <si>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</si>
  <si>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</si>
  <si>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</si>
  <si>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</si>
  <si>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</si>
  <si>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</si>
  <si>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</si>
  <si>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</si>
  <si>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</si>
  <si>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</si>
  <si>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</si>
  <si>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</si>
  <si>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</si>
  <si>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</si>
  <si>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</si>
  <si>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</si>
  <si>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</si>
  <si>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</si>
  <si>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</si>
  <si>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</si>
  <si>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</si>
  <si>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</si>
  <si>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</si>
  <si>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</si>
  <si>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</si>
  <si>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</si>
  <si>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</si>
  <si>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</si>
  <si>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</si>
  <si>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</si>
  <si>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</si>
  <si>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</si>
  <si>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</si>
  <si>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</si>
  <si>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</si>
  <si>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</si>
  <si>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</si>
  <si>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</si>
  <si>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</si>
  <si>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</si>
  <si>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</si>
  <si>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</si>
  <si>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</si>
  <si>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</si>
  <si>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</si>
  <si>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</si>
  <si>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</si>
  <si>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</si>
  <si>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</si>
  <si>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</si>
  <si>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</si>
  <si>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</si>
  <si>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</si>
  <si>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</si>
  <si>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</si>
  <si>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</si>
  <si>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</si>
  <si>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</si>
  <si>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</si>
  <si>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</si>
  <si>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</si>
  <si>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</si>
  <si>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</si>
  <si>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</si>
  <si>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</si>
  <si>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</si>
  <si>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</si>
  <si>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</si>
  <si>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</si>
  <si>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</si>
  <si>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</si>
  <si>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</si>
  <si>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</si>
  <si>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</si>
  <si>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</si>
  <si>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</si>
  <si>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</si>
  <si>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</si>
  <si>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</si>
  <si>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</si>
  <si>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</si>
  <si>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</si>
  <si>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</si>
  <si>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</si>
  <si>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</si>
  <si>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</si>
  <si>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</si>
  <si>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</si>
  <si>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</si>
  <si>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</si>
  <si>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</si>
  <si>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</si>
  <si>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</si>
  <si>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</si>
  <si>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</si>
  <si>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</si>
  <si>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</si>
  <si>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</si>
  <si>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</si>
  <si>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</si>
  <si>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</si>
  <si>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</si>
  <si>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</si>
  <si>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</si>
  <si>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</si>
  <si>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</si>
  <si>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</si>
  <si>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</si>
  <si>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</si>
  <si>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</si>
  <si>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</si>
  <si>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</si>
  <si>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</si>
  <si>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</si>
  <si>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</si>
  <si>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</si>
  <si>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</si>
  <si>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</si>
  <si>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</si>
  <si>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</si>
  <si>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</si>
  <si>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</si>
  <si>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</si>
  <si>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</si>
  <si>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</si>
  <si>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</si>
  <si>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</si>
  <si>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</si>
  <si>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</si>
  <si>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</si>
  <si>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</si>
  <si>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</si>
  <si>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</si>
  <si>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</si>
  <si>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</si>
  <si>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</si>
  <si>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</si>
  <si>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</si>
  <si>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</si>
  <si>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</si>
  <si>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</si>
  <si>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</si>
  <si>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</si>
  <si>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</si>
  <si>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</si>
  <si>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</si>
  <si>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</si>
  <si>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</si>
  <si>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</si>
  <si>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</si>
  <si>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</si>
  <si>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</si>
  <si>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</si>
  <si>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</si>
  <si>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</si>
  <si>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</si>
  <si>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</si>
  <si>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</si>
  <si>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</si>
  <si>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</si>
  <si>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</si>
  <si>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</si>
  <si>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</si>
  <si>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</si>
  <si>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</si>
  <si>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</si>
  <si>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</si>
  <si>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</si>
  <si>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</si>
  <si>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</si>
  <si>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</si>
  <si>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</si>
  <si>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</si>
  <si>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</si>
  <si>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</si>
  <si>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</si>
  <si>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</si>
  <si>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</si>
  <si>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</si>
  <si>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</si>
  <si>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</si>
  <si>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</si>
  <si>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</si>
  <si>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</si>
  <si>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</si>
  <si>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</si>
  <si>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</si>
  <si>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</si>
  <si>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</si>
  <si>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</si>
  <si>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</si>
  <si>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</si>
  <si>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</si>
  <si>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</si>
  <si>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</si>
  <si>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</si>
  <si>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</si>
  <si>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</si>
  <si>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</si>
  <si>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</si>
  <si>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</si>
  <si>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</si>
  <si>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</si>
  <si>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</si>
  <si>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</si>
  <si>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</si>
  <si>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</si>
  <si>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</si>
  <si>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</si>
  <si>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</si>
  <si>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</si>
  <si>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</si>
  <si>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</si>
  <si>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</si>
  <si>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</si>
  <si>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</si>
  <si>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</si>
  <si>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</si>
  <si>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</si>
  <si>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</si>
  <si>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</si>
  <si>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</si>
  <si>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</si>
  <si>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</si>
  <si>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</si>
  <si>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</si>
  <si>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</si>
  <si>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</si>
  <si>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</si>
  <si>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</si>
  <si>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</si>
  <si>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</si>
  <si>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</si>
  <si>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</si>
  <si>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</si>
  <si>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</si>
  <si>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</si>
  <si>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</si>
  <si>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</si>
  <si>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</si>
  <si>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</si>
  <si>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</si>
  <si>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</si>
  <si>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</si>
  <si>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</si>
  <si>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</si>
  <si>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</si>
  <si>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</si>
  <si>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</si>
  <si>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</si>
  <si>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</si>
  <si>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</si>
  <si>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</si>
  <si>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</si>
  <si>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</si>
  <si>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</si>
  <si>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</si>
  <si>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</si>
  <si>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</si>
  <si>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</si>
  <si>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</si>
  <si>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</si>
  <si>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</si>
  <si>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</si>
  <si>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</si>
  <si>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</si>
  <si>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</si>
  <si>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</si>
  <si>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</si>
  <si>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</si>
  <si>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</si>
  <si>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</si>
  <si>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</si>
  <si>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</si>
  <si>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</si>
  <si>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</si>
  <si>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</si>
  <si>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</si>
  <si>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</si>
  <si>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</si>
  <si>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</si>
  <si>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</si>
  <si>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</si>
  <si>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</si>
  <si>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</si>
  <si>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</si>
  <si>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</si>
  <si>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</si>
  <si>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</si>
  <si>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</si>
  <si>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</si>
  <si>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</si>
  <si>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</si>
  <si>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</si>
  <si>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</si>
  <si>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</si>
  <si>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</si>
  <si>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</si>
  <si>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</si>
  <si>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</si>
  <si>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</si>
  <si>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</si>
  <si>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</si>
  <si>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</si>
  <si>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</si>
  <si>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</si>
  <si>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</si>
  <si>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</si>
  <si>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</si>
  <si>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</si>
  <si>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</si>
  <si>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</si>
  <si>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</si>
  <si>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</si>
  <si>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</si>
  <si>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</si>
  <si>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</si>
  <si>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</si>
  <si>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</si>
  <si>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</si>
  <si>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</si>
  <si>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</si>
  <si>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</si>
  <si>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</si>
  <si>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</si>
  <si>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</si>
  <si>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</si>
  <si>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</si>
  <si>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</si>
  <si>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</si>
  <si>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</si>
  <si>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</si>
  <si>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</si>
  <si>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</si>
  <si>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</si>
  <si>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</si>
  <si>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</si>
  <si>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</si>
  <si>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</si>
  <si>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</si>
  <si>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</si>
  <si>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</si>
  <si>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</si>
  <si>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</si>
  <si>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</si>
  <si>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</si>
  <si>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</si>
  <si>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</si>
  <si>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</si>
  <si>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</si>
  <si>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</si>
  <si>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</si>
  <si>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</si>
  <si>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</si>
  <si>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</si>
  <si>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</si>
  <si>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</si>
  <si>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</si>
  <si>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</si>
  <si>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</si>
  <si>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</si>
  <si>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</si>
  <si>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</si>
  <si>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</si>
  <si>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</si>
  <si>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</si>
  <si>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</si>
  <si>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</si>
  <si>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</si>
  <si>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</si>
  <si>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</si>
  <si>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</si>
  <si>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</si>
  <si>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</si>
  <si>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</si>
  <si>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</si>
  <si>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</si>
  <si>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</si>
  <si>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</si>
  <si>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</si>
  <si>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</si>
  <si>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</si>
  <si>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</si>
  <si>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</si>
  <si>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</si>
  <si>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</si>
  <si>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</si>
  <si>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</si>
  <si>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</si>
  <si>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</si>
  <si>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</si>
  <si>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</si>
  <si>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</si>
  <si>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</si>
  <si>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</si>
  <si>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</si>
  <si>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</si>
  <si>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</si>
  <si>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</si>
  <si>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</si>
  <si>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</si>
  <si>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</si>
  <si>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</si>
  <si>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</si>
  <si>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</si>
  <si>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</si>
  <si>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</si>
  <si>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</si>
  <si>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</si>
  <si>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</si>
  <si>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</si>
  <si>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</si>
  <si>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</si>
  <si>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</si>
  <si>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</si>
  <si>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</si>
  <si>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</si>
  <si>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</si>
  <si>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</si>
  <si>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</si>
  <si>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</si>
  <si>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</si>
  <si>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</si>
  <si>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</si>
  <si>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</si>
  <si>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</si>
  <si>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</si>
  <si>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</si>
  <si>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</si>
  <si>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</si>
  <si>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</si>
  <si>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</si>
  <si>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</si>
  <si>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</si>
  <si>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</si>
  <si>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</si>
  <si>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</si>
  <si>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</si>
  <si>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</si>
  <si>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</si>
  <si>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</si>
  <si>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</si>
  <si>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</si>
  <si>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</si>
  <si>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</si>
  <si>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</si>
  <si>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</si>
  <si>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</si>
  <si>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</si>
  <si>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</si>
  <si>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</si>
  <si>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</si>
  <si>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</si>
  <si>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</si>
  <si>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</si>
  <si>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</si>
  <si>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</si>
  <si>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</si>
  <si>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</si>
  <si>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</si>
  <si>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</si>
  <si>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</si>
  <si>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</si>
  <si>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</si>
  <si>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</si>
  <si>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</si>
  <si>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</si>
  <si>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</si>
  <si>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</si>
  <si>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</si>
  <si>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</si>
  <si>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</si>
  <si>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</si>
  <si>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</si>
  <si>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</si>
  <si>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</si>
  <si>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</si>
  <si>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</si>
  <si>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</si>
  <si>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</si>
  <si>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</si>
  <si>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</si>
  <si>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</si>
  <si>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</si>
  <si>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</si>
  <si>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</si>
  <si>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</si>
  <si>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</si>
  <si>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</si>
  <si>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</si>
  <si>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</si>
  <si>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</si>
  <si>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</si>
  <si>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</si>
  <si>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</si>
  <si>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</si>
  <si>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</si>
  <si>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</si>
  <si>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</si>
  <si>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</si>
  <si>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</si>
  <si>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</si>
  <si>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</si>
  <si>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</si>
  <si>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</si>
  <si>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</si>
  <si>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</si>
  <si>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</si>
  <si>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</si>
  <si>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</si>
  <si>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</si>
  <si>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</si>
  <si>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</si>
  <si>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</si>
  <si>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</si>
  <si>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</si>
  <si>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</si>
  <si>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</si>
  <si>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</si>
  <si>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</si>
  <si>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</si>
  <si>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</si>
  <si>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</si>
  <si>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</si>
  <si>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</si>
  <si>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</si>
  <si>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</si>
  <si>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</si>
  <si>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</si>
  <si>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</si>
  <si>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</si>
  <si>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</si>
  <si>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</si>
  <si>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</si>
  <si>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</si>
  <si>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</si>
  <si>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</si>
  <si>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</si>
  <si>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</si>
  <si>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</si>
  <si>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</si>
  <si>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</si>
  <si>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</si>
  <si>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</si>
  <si>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</si>
  <si>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</si>
  <si>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</si>
  <si>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</si>
  <si>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</si>
  <si>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</si>
  <si>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</si>
  <si>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</si>
  <si>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</si>
  <si>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</si>
  <si>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</si>
  <si>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</si>
  <si>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</si>
  <si>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</si>
  <si>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</si>
  <si>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</si>
  <si>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</si>
  <si>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</si>
  <si>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</si>
  <si>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</si>
  <si>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</si>
  <si>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</si>
  <si>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</si>
  <si>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</si>
  <si>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</si>
  <si>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</si>
  <si>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</si>
  <si>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</si>
  <si>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</si>
  <si>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</si>
  <si>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</si>
  <si>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</si>
  <si>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</si>
  <si>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</si>
  <si>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</si>
  <si>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</si>
  <si>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</si>
  <si>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</si>
  <si>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</si>
  <si>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</si>
  <si>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</si>
  <si>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</si>
  <si>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</si>
  <si>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</si>
  <si>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</si>
  <si>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</si>
  <si>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</si>
  <si>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</si>
  <si>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</si>
  <si>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</si>
  <si>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</si>
  <si>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</si>
  <si>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</si>
  <si>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</si>
  <si>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</si>
  <si>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</si>
  <si>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</si>
  <si>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</si>
  <si>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</si>
  <si>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</si>
  <si>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</si>
  <si>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</si>
  <si>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</si>
  <si>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</si>
  <si>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</si>
  <si>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</si>
  <si>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</si>
  <si>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</si>
  <si>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</si>
  <si>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</si>
  <si>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</si>
  <si>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</si>
  <si>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</si>
  <si>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</si>
  <si>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</si>
  <si>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</si>
  <si>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</si>
  <si>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</si>
  <si>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</si>
  <si>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</si>
  <si>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</si>
  <si>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</si>
  <si>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</si>
  <si>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</si>
  <si>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</si>
  <si>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</si>
  <si>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</si>
  <si>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</si>
  <si>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</si>
  <si>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</si>
  <si>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</si>
  <si>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</si>
  <si>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</si>
  <si>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</si>
  <si>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</si>
  <si>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</si>
  <si>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</si>
  <si>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</si>
  <si>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</si>
  <si>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</si>
  <si>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</si>
  <si>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</si>
  <si>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</si>
  <si>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</si>
  <si>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</si>
  <si>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</si>
  <si>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</si>
  <si>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</si>
  <si>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</si>
  <si>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</si>
  <si>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</si>
  <si>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</si>
  <si>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</si>
  <si>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</si>
  <si>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</si>
  <si>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</si>
  <si>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</si>
  <si>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</si>
  <si>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</si>
  <si>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</si>
  <si>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</si>
  <si>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</si>
  <si>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</si>
  <si>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</si>
  <si>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</si>
  <si>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</si>
  <si>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</si>
  <si>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</si>
  <si>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</si>
  <si>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</si>
  <si>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</si>
  <si>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</si>
  <si>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</si>
  <si>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</si>
  <si>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</si>
  <si>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</si>
  <si>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</si>
  <si>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</si>
  <si>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</si>
  <si>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</si>
  <si>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</si>
  <si>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</si>
  <si>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</si>
  <si>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</si>
  <si>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</si>
  <si>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</si>
  <si>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</si>
  <si>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</si>
  <si>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</si>
  <si>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</si>
  <si>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</si>
  <si>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</si>
  <si>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</si>
  <si>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</si>
  <si>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</si>
  <si>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</si>
  <si>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</si>
  <si>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</si>
  <si>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</si>
  <si>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</si>
  <si>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</si>
  <si>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</si>
  <si>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</si>
  <si>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</si>
  <si>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</si>
  <si>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</si>
  <si>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</si>
  <si>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</si>
  <si>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</si>
  <si>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</si>
  <si>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</si>
  <si>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</si>
  <si>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</si>
  <si>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</si>
  <si>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</si>
  <si>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</si>
  <si>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</si>
  <si>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</si>
  <si>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</si>
  <si>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</si>
  <si>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</si>
  <si>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</si>
  <si>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</si>
  <si>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</si>
  <si>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</si>
  <si>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</si>
  <si>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</si>
  <si>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</si>
  <si>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</si>
  <si>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</si>
  <si>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</si>
  <si>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</si>
  <si>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</si>
  <si>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</si>
  <si>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</si>
  <si>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</si>
  <si>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</si>
  <si>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</si>
  <si>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</si>
  <si>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</si>
  <si>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</si>
  <si>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</si>
  <si>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</si>
  <si>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</si>
  <si>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</si>
  <si>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</si>
  <si>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</si>
  <si>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</si>
  <si>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</si>
  <si>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</si>
  <si>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</si>
  <si>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</si>
  <si>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</si>
  <si>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</si>
  <si>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</si>
  <si>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</si>
  <si>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</si>
  <si>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</si>
  <si>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</si>
  <si>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</si>
  <si>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</si>
  <si>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</si>
  <si>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</si>
  <si>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</si>
  <si>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</si>
  <si>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</si>
  <si>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</si>
  <si>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</si>
  <si>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</si>
  <si>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</si>
  <si>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</si>
  <si>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</si>
  <si>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</si>
  <si>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</si>
  <si>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</si>
  <si>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</si>
  <si>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</si>
  <si>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</si>
  <si>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</si>
  <si>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</si>
  <si>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</si>
  <si>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</si>
  <si>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</si>
  <si>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</si>
  <si>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</si>
  <si>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</si>
  <si>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</si>
  <si>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</si>
  <si>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</si>
  <si>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</si>
  <si>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</si>
  <si>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</si>
  <si>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</si>
  <si>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</si>
  <si>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</si>
  <si>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</si>
  <si>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</si>
  <si>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</si>
  <si>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</si>
  <si>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</si>
  <si>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</si>
  <si>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</si>
  <si>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</si>
  <si>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</si>
  <si>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</si>
  <si>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</si>
  <si>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</si>
  <si>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</si>
  <si>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</si>
  <si>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</si>
  <si>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</si>
  <si>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</si>
  <si>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</si>
  <si>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</si>
  <si>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</si>
  <si>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</si>
  <si>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</si>
  <si>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</si>
  <si>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</si>
  <si>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</si>
  <si>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</si>
  <si>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</si>
  <si>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</si>
  <si>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</si>
  <si>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</si>
  <si>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</si>
  <si>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</si>
  <si>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</si>
  <si>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</si>
  <si>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</si>
  <si>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</si>
  <si>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</si>
  <si>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</si>
  <si>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</si>
  <si>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</si>
  <si>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</si>
  <si>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</si>
  <si>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</si>
  <si>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</si>
  <si>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</si>
  <si>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</si>
  <si>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</si>
  <si>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</si>
  <si>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</si>
  <si>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</si>
  <si>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</si>
  <si>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</si>
  <si>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</si>
  <si>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</si>
  <si>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</si>
  <si>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</si>
  <si>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</si>
  <si>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</si>
  <si>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</si>
  <si>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</si>
  <si>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</si>
  <si>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</si>
  <si>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</si>
  <si>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</si>
  <si>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</si>
  <si>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</si>
  <si>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</si>
  <si>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</si>
  <si>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</si>
  <si>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</si>
  <si>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</si>
  <si>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</si>
  <si>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</si>
  <si>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</si>
  <si>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</si>
  <si>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</si>
  <si>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</si>
  <si>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</si>
  <si>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</si>
  <si>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</si>
  <si>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</si>
  <si>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</si>
  <si>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</si>
  <si>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</si>
  <si>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</si>
  <si>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</si>
  <si>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</si>
  <si>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</si>
  <si>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</si>
  <si>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</si>
  <si>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</si>
  <si>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</si>
  <si>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</si>
  <si>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</si>
  <si>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</si>
  <si>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</si>
  <si>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</si>
  <si>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</si>
  <si>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</si>
  <si>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</si>
  <si>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</si>
  <si>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</si>
  <si>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</si>
  <si>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</si>
  <si>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</si>
  <si>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</si>
  <si>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</si>
  <si>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</si>
  <si>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</si>
  <si>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</si>
  <si>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</si>
  <si>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</si>
  <si>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</si>
  <si>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</si>
  <si>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</si>
  <si>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</si>
  <si>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</si>
  <si>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</si>
  <si>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</si>
  <si>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</si>
  <si>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</si>
  <si>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</si>
  <si>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</si>
  <si>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</si>
  <si>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</si>
  <si>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</si>
  <si>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</si>
  <si>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</si>
  <si>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</si>
  <si>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</si>
  <si>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</si>
  <si>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</si>
  <si>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</si>
  <si>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</si>
  <si>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</si>
  <si>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</si>
  <si>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</si>
  <si>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</si>
  <si>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</si>
  <si>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</si>
  <si>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</si>
  <si>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</si>
  <si>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</si>
  <si>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</si>
  <si>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</si>
  <si>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</si>
  <si>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</si>
  <si>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</si>
  <si>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</si>
  <si>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</si>
  <si>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</si>
  <si>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</si>
  <si>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</si>
  <si>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</si>
  <si>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</si>
  <si>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</si>
  <si>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</si>
  <si>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</si>
  <si>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</si>
  <si>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</si>
  <si>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</si>
  <si>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</si>
  <si>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</si>
  <si>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</si>
  <si>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</si>
  <si>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</si>
  <si>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</si>
  <si>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</si>
  <si>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</si>
  <si>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</si>
  <si>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</si>
  <si>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</si>
  <si>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</si>
  <si>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</si>
  <si>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</si>
  <si>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</si>
  <si>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</si>
  <si>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</si>
  <si>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</si>
  <si>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</si>
  <si>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</si>
  <si>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</si>
  <si>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</si>
  <si>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</si>
  <si>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</si>
  <si>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</si>
  <si>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</si>
  <si>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</si>
  <si>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</si>
  <si>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</si>
  <si>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</si>
  <si>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</si>
  <si>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</si>
  <si>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</si>
  <si>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</si>
  <si>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</si>
  <si>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</si>
  <si>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</si>
  <si>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</si>
  <si>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</si>
  <si>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</si>
  <si>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</si>
  <si>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</si>
  <si>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</si>
  <si>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</si>
  <si>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</si>
  <si>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</si>
  <si>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</si>
  <si>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</si>
  <si>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</si>
  <si>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</si>
  <si>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</si>
  <si>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</si>
  <si>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</si>
  <si>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</si>
  <si>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</si>
  <si>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</si>
  <si>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</si>
  <si>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</si>
  <si>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</si>
  <si>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</si>
  <si>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</si>
  <si>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</si>
  <si>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</si>
  <si>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</si>
  <si>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</si>
  <si>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</si>
  <si>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</si>
  <si>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</si>
  <si>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</si>
  <si>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</si>
  <si>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</si>
  <si>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</si>
  <si>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</si>
  <si>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</si>
  <si>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</si>
  <si>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</si>
  <si>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</si>
  <si>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</si>
  <si>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</si>
  <si>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</si>
  <si>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</si>
  <si>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</si>
  <si>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</si>
  <si>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</si>
  <si>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</si>
  <si>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</si>
  <si>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</si>
  <si>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</si>
  <si>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</si>
  <si>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</si>
  <si>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</si>
  <si>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</si>
  <si>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</si>
  <si>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</si>
  <si>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</si>
  <si>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</si>
  <si>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</si>
  <si>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</si>
  <si>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</si>
  <si>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</si>
  <si>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</si>
  <si>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</si>
  <si>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</si>
  <si>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</si>
  <si>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</si>
  <si>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</si>
  <si>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</si>
  <si>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</si>
  <si>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</si>
  <si>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</si>
  <si>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</si>
  <si>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</si>
  <si>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</si>
  <si>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</si>
  <si>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</si>
  <si>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</si>
  <si>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</si>
  <si>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</si>
  <si>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</si>
  <si>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</si>
  <si>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</si>
  <si>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</si>
  <si>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</si>
  <si>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</si>
  <si>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</si>
  <si>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</si>
  <si>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</si>
  <si>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</si>
  <si>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</si>
  <si>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</si>
  <si>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</si>
  <si>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</si>
  <si>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</si>
  <si>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</si>
  <si>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</si>
  <si>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</si>
  <si>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</si>
  <si>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</si>
  <si>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</si>
  <si>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</si>
  <si>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</si>
  <si>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</si>
  <si>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</si>
  <si>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</si>
  <si>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</si>
  <si>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</si>
  <si>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</si>
  <si>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</si>
  <si>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</si>
  <si>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</si>
  <si>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</si>
  <si>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</si>
  <si>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</si>
  <si>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</si>
  <si>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</si>
  <si>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</si>
  <si>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</si>
  <si>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</si>
  <si>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</si>
  <si>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</si>
  <si>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</si>
  <si>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</si>
  <si>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</si>
  <si>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</si>
  <si>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</si>
  <si>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</si>
  <si>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</si>
  <si>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</si>
  <si>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</si>
  <si>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</si>
  <si>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</si>
  <si>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</si>
  <si>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</si>
  <si>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</si>
  <si>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</si>
  <si>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</si>
  <si>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</si>
  <si>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</si>
  <si>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</si>
  <si>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</si>
  <si>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</si>
  <si>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</si>
  <si>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</si>
  <si>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</si>
  <si>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</si>
  <si>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</si>
  <si>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</si>
  <si>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</si>
  <si>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</si>
  <si>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</si>
  <si>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</si>
  <si>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</si>
  <si>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</si>
  <si>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</si>
  <si>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</si>
  <si>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</si>
  <si>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</si>
  <si>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</si>
  <si>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</si>
  <si>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</si>
  <si>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</si>
  <si>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</si>
  <si>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</si>
  <si>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РГС – Электроэнергетика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</si>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</sst>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358.33</c:v>
                </c:pt>
                <c:pt idx="1">
                  <c:v>351.46</c:v>
                </c:pt>
                <c:pt idx="2">
                  <c:v>351.04</c:v>
                </c:pt>
                <c:pt idx="3">
                  <c:v>346.57</c:v>
                </c:pt>
                <c:pt idx="4">
                  <c:v>346.28</c:v>
                </c:pt>
                <c:pt idx="5">
                  <c:v>344.73</c:v>
                </c:pt>
                <c:pt idx="6">
                  <c:v>338.7</c:v>
                </c:pt>
                <c:pt idx="7">
                  <c:v>342.18</c:v>
                </c:pt>
                <c:pt idx="8">
                  <c:v>342.08</c:v>
                </c:pt>
                <c:pt idx="9">
                  <c:v>338.31</c:v>
                </c:pt>
                <c:pt idx="10">
                  <c:v>338.09</c:v>
                </c:pt>
                <c:pt idx="11">
                  <c:v>334.96</c:v>
                </c:pt>
                <c:pt idx="12">
                  <c:v>334.11</c:v>
                </c:pt>
                <c:pt idx="13">
                  <c:v>332.28</c:v>
                </c:pt>
                <c:pt idx="14">
                  <c:v>332.77</c:v>
                </c:pt>
                <c:pt idx="15">
                  <c:v>329.58</c:v>
                </c:pt>
                <c:pt idx="16">
                  <c:v>320.56</c:v>
                </c:pt>
                <c:pt idx="17">
                  <c:v>316.68</c:v>
                </c:pt>
                <c:pt idx="18">
                  <c:v>318.24</c:v>
                </c:pt>
                <c:pt idx="19">
                  <c:v>314.63</c:v>
                </c:pt>
                <c:pt idx="20">
                  <c:v>306.73</c:v>
                </c:pt>
                <c:pt idx="21">
                  <c:v>305.89</c:v>
                </c:pt>
                <c:pt idx="22">
                  <c:v>306.43</c:v>
                </c:pt>
                <c:pt idx="23">
                  <c:v>306.02</c:v>
                </c:pt>
                <c:pt idx="24">
                  <c:v>307.55</c:v>
                </c:pt>
                <c:pt idx="25">
                  <c:v>300.36</c:v>
                </c:pt>
                <c:pt idx="26">
                  <c:v>298.88</c:v>
                </c:pt>
                <c:pt idx="27">
                  <c:v>296.33999999999997</c:v>
                </c:pt>
                <c:pt idx="28">
                  <c:v>297.36</c:v>
                </c:pt>
                <c:pt idx="29">
                  <c:v>296.57</c:v>
                </c:pt>
                <c:pt idx="30">
                  <c:v>297.91000000000003</c:v>
                </c:pt>
                <c:pt idx="31">
                  <c:v>291.01</c:v>
                </c:pt>
                <c:pt idx="32">
                  <c:v>290.55</c:v>
                </c:pt>
                <c:pt idx="33">
                  <c:v>290.32</c:v>
                </c:pt>
                <c:pt idx="34">
                  <c:v>291.87</c:v>
                </c:pt>
                <c:pt idx="35">
                  <c:v>289.19</c:v>
                </c:pt>
                <c:pt idx="36">
                  <c:v>292.01</c:v>
                </c:pt>
                <c:pt idx="37">
                  <c:v>291.69</c:v>
                </c:pt>
                <c:pt idx="38">
                  <c:v>291.62</c:v>
                </c:pt>
                <c:pt idx="39">
                  <c:v>295.92</c:v>
                </c:pt>
                <c:pt idx="40">
                  <c:v>295.54000000000002</c:v>
                </c:pt>
                <c:pt idx="41">
                  <c:v>294.45</c:v>
                </c:pt>
                <c:pt idx="42">
                  <c:v>286.12</c:v>
                </c:pt>
                <c:pt idx="43">
                  <c:v>288.23</c:v>
                </c:pt>
                <c:pt idx="44">
                  <c:v>286.39</c:v>
                </c:pt>
                <c:pt idx="45">
                  <c:v>288.98</c:v>
                </c:pt>
                <c:pt idx="46">
                  <c:v>287.39999999999998</c:v>
                </c:pt>
                <c:pt idx="47">
                  <c:v>285.27999999999997</c:v>
                </c:pt>
                <c:pt idx="48">
                  <c:v>285.74</c:v>
                </c:pt>
                <c:pt idx="49">
                  <c:v>285.39</c:v>
                </c:pt>
                <c:pt idx="50">
                  <c:v>281.89999999999998</c:v>
                </c:pt>
                <c:pt idx="51">
                  <c:v>279.63</c:v>
                </c:pt>
                <c:pt idx="52">
                  <c:v>281.19</c:v>
                </c:pt>
                <c:pt idx="53">
                  <c:v>278.70999999999998</c:v>
                </c:pt>
                <c:pt idx="54">
                  <c:v>278.07</c:v>
                </c:pt>
                <c:pt idx="55">
                  <c:v>287.11</c:v>
                </c:pt>
                <c:pt idx="56">
                  <c:v>290.11</c:v>
                </c:pt>
                <c:pt idx="57">
                  <c:v>292.67</c:v>
                </c:pt>
                <c:pt idx="58">
                  <c:v>291</c:v>
                </c:pt>
                <c:pt idx="59">
                  <c:v>286.05</c:v>
                </c:pt>
                <c:pt idx="60">
                  <c:v>286.08</c:v>
                </c:pt>
                <c:pt idx="61">
                  <c:v>283.61</c:v>
                </c:pt>
                <c:pt idx="62">
                  <c:v>281.39</c:v>
                </c:pt>
                <c:pt idx="63">
                  <c:v>282.62</c:v>
                </c:pt>
                <c:pt idx="64">
                  <c:v>284.77999999999997</c:v>
                </c:pt>
                <c:pt idx="65">
                  <c:v>283.97000000000003</c:v>
                </c:pt>
                <c:pt idx="66">
                  <c:v>284.17</c:v>
                </c:pt>
                <c:pt idx="67">
                  <c:v>285.57</c:v>
                </c:pt>
                <c:pt idx="68">
                  <c:v>284.74</c:v>
                </c:pt>
                <c:pt idx="69">
                  <c:v>289.64</c:v>
                </c:pt>
                <c:pt idx="70">
                  <c:v>286.98</c:v>
                </c:pt>
                <c:pt idx="71">
                  <c:v>283.25</c:v>
                </c:pt>
                <c:pt idx="72">
                  <c:v>278.38</c:v>
                </c:pt>
                <c:pt idx="73">
                  <c:v>278.98</c:v>
                </c:pt>
                <c:pt idx="74">
                  <c:v>280.5</c:v>
                </c:pt>
                <c:pt idx="75">
                  <c:v>280.54000000000002</c:v>
                </c:pt>
                <c:pt idx="76">
                  <c:v>279.33999999999997</c:v>
                </c:pt>
                <c:pt idx="77">
                  <c:v>280.60000000000002</c:v>
                </c:pt>
                <c:pt idx="78">
                  <c:v>282.45</c:v>
                </c:pt>
                <c:pt idx="79">
                  <c:v>284.26</c:v>
                </c:pt>
                <c:pt idx="80">
                  <c:v>284.39</c:v>
                </c:pt>
                <c:pt idx="81">
                  <c:v>284.3</c:v>
                </c:pt>
                <c:pt idx="82">
                  <c:v>285</c:v>
                </c:pt>
                <c:pt idx="83">
                  <c:v>287.16000000000003</c:v>
                </c:pt>
                <c:pt idx="84">
                  <c:v>289.76</c:v>
                </c:pt>
                <c:pt idx="85">
                  <c:v>287.73</c:v>
                </c:pt>
                <c:pt idx="86">
                  <c:v>286.74</c:v>
                </c:pt>
                <c:pt idx="87">
                  <c:v>291.08999999999997</c:v>
                </c:pt>
                <c:pt idx="88">
                  <c:v>290.67</c:v>
                </c:pt>
                <c:pt idx="89">
                  <c:v>291.83999999999997</c:v>
                </c:pt>
                <c:pt idx="90">
                  <c:v>288.70999999999998</c:v>
                </c:pt>
                <c:pt idx="91">
                  <c:v>284.82</c:v>
                </c:pt>
                <c:pt idx="92">
                  <c:v>281.45999999999998</c:v>
                </c:pt>
                <c:pt idx="93">
                  <c:v>282.08</c:v>
                </c:pt>
                <c:pt idx="94">
                  <c:v>285.12</c:v>
                </c:pt>
                <c:pt idx="95">
                  <c:v>286.58</c:v>
                </c:pt>
                <c:pt idx="96">
                  <c:v>288.08999999999997</c:v>
                </c:pt>
                <c:pt idx="97">
                  <c:v>289.69</c:v>
                </c:pt>
                <c:pt idx="98">
                  <c:v>293.45999999999998</c:v>
                </c:pt>
                <c:pt idx="99">
                  <c:v>295.43</c:v>
                </c:pt>
                <c:pt idx="100">
                  <c:v>296.74</c:v>
                </c:pt>
                <c:pt idx="101">
                  <c:v>293.02</c:v>
                </c:pt>
                <c:pt idx="102">
                  <c:v>290.77</c:v>
                </c:pt>
                <c:pt idx="103">
                  <c:v>291.74</c:v>
                </c:pt>
                <c:pt idx="104">
                  <c:v>290.06</c:v>
                </c:pt>
                <c:pt idx="105">
                  <c:v>288.47000000000003</c:v>
                </c:pt>
                <c:pt idx="106">
                  <c:v>289.33999999999997</c:v>
                </c:pt>
                <c:pt idx="107">
                  <c:v>291.38</c:v>
                </c:pt>
                <c:pt idx="108">
                  <c:v>291.7</c:v>
                </c:pt>
                <c:pt idx="109">
                  <c:v>289.45999999999998</c:v>
                </c:pt>
                <c:pt idx="110">
                  <c:v>282.62</c:v>
                </c:pt>
                <c:pt idx="111">
                  <c:v>282.36</c:v>
                </c:pt>
                <c:pt idx="112">
                  <c:v>282.24</c:v>
                </c:pt>
                <c:pt idx="113">
                  <c:v>280.91000000000003</c:v>
                </c:pt>
                <c:pt idx="114">
                  <c:v>280.64</c:v>
                </c:pt>
                <c:pt idx="115">
                  <c:v>279.57</c:v>
                </c:pt>
                <c:pt idx="116">
                  <c:v>281.11</c:v>
                </c:pt>
                <c:pt idx="117">
                  <c:v>281.87</c:v>
                </c:pt>
                <c:pt idx="118">
                  <c:v>278.94</c:v>
                </c:pt>
                <c:pt idx="119">
                  <c:v>279.67</c:v>
                </c:pt>
                <c:pt idx="120">
                  <c:v>280.18</c:v>
                </c:pt>
                <c:pt idx="121">
                  <c:v>278.54000000000002</c:v>
                </c:pt>
                <c:pt idx="122">
                  <c:v>276.33999999999997</c:v>
                </c:pt>
                <c:pt idx="123">
                  <c:v>278.05</c:v>
                </c:pt>
                <c:pt idx="124">
                  <c:v>277.75</c:v>
                </c:pt>
                <c:pt idx="125">
                  <c:v>276.68</c:v>
                </c:pt>
                <c:pt idx="126">
                  <c:v>278.89999999999998</c:v>
                </c:pt>
                <c:pt idx="127">
                  <c:v>279.22000000000003</c:v>
                </c:pt>
                <c:pt idx="128">
                  <c:v>276.91000000000003</c:v>
                </c:pt>
                <c:pt idx="129">
                  <c:v>278.76</c:v>
                </c:pt>
                <c:pt idx="130">
                  <c:v>280.55</c:v>
                </c:pt>
                <c:pt idx="131">
                  <c:v>282.87</c:v>
                </c:pt>
                <c:pt idx="132">
                  <c:v>282.23</c:v>
                </c:pt>
                <c:pt idx="133">
                  <c:v>283.45</c:v>
                </c:pt>
                <c:pt idx="134">
                  <c:v>283.57</c:v>
                </c:pt>
                <c:pt idx="135">
                  <c:v>284.25</c:v>
                </c:pt>
                <c:pt idx="136">
                  <c:v>286.83999999999997</c:v>
                </c:pt>
                <c:pt idx="137">
                  <c:v>286.36</c:v>
                </c:pt>
                <c:pt idx="138">
                  <c:v>285.75</c:v>
                </c:pt>
                <c:pt idx="139">
                  <c:v>286.31</c:v>
                </c:pt>
                <c:pt idx="140">
                  <c:v>284.3</c:v>
                </c:pt>
                <c:pt idx="141">
                  <c:v>283.08999999999997</c:v>
                </c:pt>
                <c:pt idx="142">
                  <c:v>283.83999999999997</c:v>
                </c:pt>
                <c:pt idx="143">
                  <c:v>285.98</c:v>
                </c:pt>
                <c:pt idx="144">
                  <c:v>284.92</c:v>
                </c:pt>
                <c:pt idx="145">
                  <c:v>285.42</c:v>
                </c:pt>
                <c:pt idx="146">
                  <c:v>285.67</c:v>
                </c:pt>
                <c:pt idx="147">
                  <c:v>284.8</c:v>
                </c:pt>
                <c:pt idx="148">
                  <c:v>282.18</c:v>
                </c:pt>
                <c:pt idx="149">
                  <c:v>277.20999999999998</c:v>
                </c:pt>
                <c:pt idx="150">
                  <c:v>274.54000000000002</c:v>
                </c:pt>
                <c:pt idx="151">
                  <c:v>269.89</c:v>
                </c:pt>
                <c:pt idx="152">
                  <c:v>279.83</c:v>
                </c:pt>
                <c:pt idx="153">
                  <c:v>282.76</c:v>
                </c:pt>
                <c:pt idx="154">
                  <c:v>284.23</c:v>
                </c:pt>
                <c:pt idx="155">
                  <c:v>285.33</c:v>
                </c:pt>
                <c:pt idx="156">
                  <c:v>287</c:v>
                </c:pt>
                <c:pt idx="157">
                  <c:v>288.83</c:v>
                </c:pt>
                <c:pt idx="158">
                  <c:v>288.33</c:v>
                </c:pt>
                <c:pt idx="159">
                  <c:v>287.25</c:v>
                </c:pt>
                <c:pt idx="160">
                  <c:v>288.97000000000003</c:v>
                </c:pt>
                <c:pt idx="161">
                  <c:v>287.83</c:v>
                </c:pt>
                <c:pt idx="162">
                  <c:v>286.86</c:v>
                </c:pt>
                <c:pt idx="163">
                  <c:v>286.2</c:v>
                </c:pt>
                <c:pt idx="164">
                  <c:v>285.85000000000002</c:v>
                </c:pt>
                <c:pt idx="165">
                  <c:v>285.43</c:v>
                </c:pt>
                <c:pt idx="166">
                  <c:v>285.45</c:v>
                </c:pt>
                <c:pt idx="167">
                  <c:v>284.74</c:v>
                </c:pt>
                <c:pt idx="168">
                  <c:v>284.75</c:v>
                </c:pt>
                <c:pt idx="169">
                  <c:v>283.58</c:v>
                </c:pt>
                <c:pt idx="170">
                  <c:v>283.52999999999997</c:v>
                </c:pt>
                <c:pt idx="171">
                  <c:v>283.27999999999997</c:v>
                </c:pt>
                <c:pt idx="172">
                  <c:v>288.39</c:v>
                </c:pt>
                <c:pt idx="173">
                  <c:v>289.08999999999997</c:v>
                </c:pt>
                <c:pt idx="174">
                  <c:v>289.77999999999997</c:v>
                </c:pt>
                <c:pt idx="175">
                  <c:v>290.2</c:v>
                </c:pt>
                <c:pt idx="176">
                  <c:v>285.2</c:v>
                </c:pt>
                <c:pt idx="177">
                  <c:v>288.64</c:v>
                </c:pt>
                <c:pt idx="178">
                  <c:v>288.75</c:v>
                </c:pt>
                <c:pt idx="179">
                  <c:v>286.64</c:v>
                </c:pt>
                <c:pt idx="180">
                  <c:v>283.61</c:v>
                </c:pt>
                <c:pt idx="181">
                  <c:v>283.57</c:v>
                </c:pt>
                <c:pt idx="182">
                  <c:v>284.16000000000003</c:v>
                </c:pt>
                <c:pt idx="183">
                  <c:v>281.3</c:v>
                </c:pt>
                <c:pt idx="184">
                  <c:v>279.41000000000003</c:v>
                </c:pt>
                <c:pt idx="185">
                  <c:v>283.61</c:v>
                </c:pt>
                <c:pt idx="186">
                  <c:v>284.86</c:v>
                </c:pt>
                <c:pt idx="187">
                  <c:v>291.02</c:v>
                </c:pt>
                <c:pt idx="188">
                  <c:v>292.72000000000003</c:v>
                </c:pt>
                <c:pt idx="189">
                  <c:v>293.66000000000003</c:v>
                </c:pt>
                <c:pt idx="190">
                  <c:v>290.66000000000003</c:v>
                </c:pt>
                <c:pt idx="191">
                  <c:v>289.86</c:v>
                </c:pt>
                <c:pt idx="192">
                  <c:v>290.11</c:v>
                </c:pt>
                <c:pt idx="193">
                  <c:v>290.55</c:v>
                </c:pt>
                <c:pt idx="194">
                  <c:v>293.36</c:v>
                </c:pt>
                <c:pt idx="195">
                  <c:v>294.23</c:v>
                </c:pt>
                <c:pt idx="196">
                  <c:v>296.25</c:v>
                </c:pt>
                <c:pt idx="197">
                  <c:v>296.85000000000002</c:v>
                </c:pt>
                <c:pt idx="198">
                  <c:v>297.44</c:v>
                </c:pt>
                <c:pt idx="199">
                  <c:v>293.26</c:v>
                </c:pt>
                <c:pt idx="200">
                  <c:v>290.67</c:v>
                </c:pt>
                <c:pt idx="201">
                  <c:v>288.76</c:v>
                </c:pt>
                <c:pt idx="202">
                  <c:v>290.08999999999997</c:v>
                </c:pt>
                <c:pt idx="203">
                  <c:v>291.74</c:v>
                </c:pt>
                <c:pt idx="204">
                  <c:v>292.14999999999998</c:v>
                </c:pt>
                <c:pt idx="205">
                  <c:v>294.45</c:v>
                </c:pt>
                <c:pt idx="206">
                  <c:v>293.83999999999997</c:v>
                </c:pt>
                <c:pt idx="207">
                  <c:v>294.57</c:v>
                </c:pt>
                <c:pt idx="208">
                  <c:v>296.3</c:v>
                </c:pt>
                <c:pt idx="209">
                  <c:v>298.8</c:v>
                </c:pt>
                <c:pt idx="210">
                  <c:v>299.07</c:v>
                </c:pt>
                <c:pt idx="211">
                  <c:v>302.88</c:v>
                </c:pt>
                <c:pt idx="212">
                  <c:v>303.27999999999997</c:v>
                </c:pt>
                <c:pt idx="213">
                  <c:v>301.89999999999998</c:v>
                </c:pt>
                <c:pt idx="214">
                  <c:v>303.43</c:v>
                </c:pt>
                <c:pt idx="215">
                  <c:v>303.85000000000002</c:v>
                </c:pt>
                <c:pt idx="216">
                  <c:v>302.83</c:v>
                </c:pt>
                <c:pt idx="217">
                  <c:v>301.55</c:v>
                </c:pt>
                <c:pt idx="218">
                  <c:v>302.18</c:v>
                </c:pt>
                <c:pt idx="219">
                  <c:v>302.86</c:v>
                </c:pt>
                <c:pt idx="220">
                  <c:v>306.36</c:v>
                </c:pt>
                <c:pt idx="221">
                  <c:v>306.74</c:v>
                </c:pt>
                <c:pt idx="222">
                  <c:v>306.95</c:v>
                </c:pt>
                <c:pt idx="223">
                  <c:v>309.10000000000002</c:v>
                </c:pt>
                <c:pt idx="224">
                  <c:v>309.49</c:v>
                </c:pt>
                <c:pt idx="225">
                  <c:v>308.99</c:v>
                </c:pt>
                <c:pt idx="226">
                  <c:v>306.83999999999997</c:v>
                </c:pt>
                <c:pt idx="227">
                  <c:v>308.98</c:v>
                </c:pt>
                <c:pt idx="228">
                  <c:v>310.92</c:v>
                </c:pt>
                <c:pt idx="229">
                  <c:v>305.85000000000002</c:v>
                </c:pt>
                <c:pt idx="230">
                  <c:v>305.85000000000002</c:v>
                </c:pt>
                <c:pt idx="231">
                  <c:v>302.64999999999998</c:v>
                </c:pt>
                <c:pt idx="232">
                  <c:v>304.64</c:v>
                </c:pt>
                <c:pt idx="233">
                  <c:v>306.2</c:v>
                </c:pt>
                <c:pt idx="234">
                  <c:v>301.57</c:v>
                </c:pt>
                <c:pt idx="235">
                  <c:v>297.62</c:v>
                </c:pt>
                <c:pt idx="236">
                  <c:v>300.76</c:v>
                </c:pt>
                <c:pt idx="237">
                  <c:v>301.51</c:v>
                </c:pt>
                <c:pt idx="238">
                  <c:v>300.47000000000003</c:v>
                </c:pt>
                <c:pt idx="239">
                  <c:v>303.55</c:v>
                </c:pt>
                <c:pt idx="240">
                  <c:v>303.62</c:v>
                </c:pt>
                <c:pt idx="241">
                  <c:v>299.52</c:v>
                </c:pt>
                <c:pt idx="242">
                  <c:v>297.31</c:v>
                </c:pt>
                <c:pt idx="243">
                  <c:v>298.25</c:v>
                </c:pt>
                <c:pt idx="244">
                  <c:v>292.5</c:v>
                </c:pt>
                <c:pt idx="245">
                  <c:v>300.66000000000003</c:v>
                </c:pt>
                <c:pt idx="246">
                  <c:v>298.69</c:v>
                </c:pt>
                <c:pt idx="247">
                  <c:v>296.98</c:v>
                </c:pt>
                <c:pt idx="248">
                  <c:v>296.12</c:v>
                </c:pt>
                <c:pt idx="249">
                  <c:v>288.76</c:v>
                </c:pt>
                <c:pt idx="250">
                  <c:v>288.76</c:v>
                </c:pt>
                <c:pt idx="251">
                  <c:v>288.06</c:v>
                </c:pt>
                <c:pt idx="252">
                  <c:v>280.32</c:v>
                </c:pt>
                <c:pt idx="253">
                  <c:v>275.33</c:v>
                </c:pt>
                <c:pt idx="254">
                  <c:v>271.06</c:v>
                </c:pt>
                <c:pt idx="255">
                  <c:v>267.01</c:v>
                </c:pt>
                <c:pt idx="256">
                  <c:v>267.60000000000002</c:v>
                </c:pt>
                <c:pt idx="257">
                  <c:v>267.95</c:v>
                </c:pt>
                <c:pt idx="258">
                  <c:v>269.94</c:v>
                </c:pt>
                <c:pt idx="259">
                  <c:v>269.37</c:v>
                </c:pt>
                <c:pt idx="260">
                  <c:v>274.70999999999998</c:v>
                </c:pt>
                <c:pt idx="261">
                  <c:v>281.14</c:v>
                </c:pt>
                <c:pt idx="262">
                  <c:v>284.93</c:v>
                </c:pt>
                <c:pt idx="263">
                  <c:v>281.95</c:v>
                </c:pt>
                <c:pt idx="264">
                  <c:v>284.27999999999997</c:v>
                </c:pt>
                <c:pt idx="265">
                  <c:v>292.79000000000002</c:v>
                </c:pt>
                <c:pt idx="266">
                  <c:v>294.87</c:v>
                </c:pt>
                <c:pt idx="267">
                  <c:v>291.3</c:v>
                </c:pt>
                <c:pt idx="268">
                  <c:v>290.70999999999998</c:v>
                </c:pt>
                <c:pt idx="269">
                  <c:v>302.32</c:v>
                </c:pt>
                <c:pt idx="270">
                  <c:v>303.56</c:v>
                </c:pt>
                <c:pt idx="271">
                  <c:v>302.91000000000003</c:v>
                </c:pt>
                <c:pt idx="272">
                  <c:v>295.74</c:v>
                </c:pt>
                <c:pt idx="273">
                  <c:v>297.83999999999997</c:v>
                </c:pt>
                <c:pt idx="274">
                  <c:v>297.82</c:v>
                </c:pt>
                <c:pt idx="275">
                  <c:v>293.75</c:v>
                </c:pt>
                <c:pt idx="276">
                  <c:v>279.05</c:v>
                </c:pt>
                <c:pt idx="277">
                  <c:v>275.76</c:v>
                </c:pt>
                <c:pt idx="278">
                  <c:v>279.52999999999997</c:v>
                </c:pt>
                <c:pt idx="279">
                  <c:v>274.31</c:v>
                </c:pt>
                <c:pt idx="280">
                  <c:v>276.43</c:v>
                </c:pt>
                <c:pt idx="281">
                  <c:v>278.07</c:v>
                </c:pt>
                <c:pt idx="282">
                  <c:v>281.05</c:v>
                </c:pt>
                <c:pt idx="283">
                  <c:v>275.47000000000003</c:v>
                </c:pt>
                <c:pt idx="284">
                  <c:v>259.51</c:v>
                </c:pt>
                <c:pt idx="285">
                  <c:v>253.01</c:v>
                </c:pt>
                <c:pt idx="286">
                  <c:v>250.76</c:v>
                </c:pt>
                <c:pt idx="287">
                  <c:v>247.79</c:v>
                </c:pt>
                <c:pt idx="288">
                  <c:v>244.54</c:v>
                </c:pt>
                <c:pt idx="289">
                  <c:v>239.13</c:v>
                </c:pt>
                <c:pt idx="290">
                  <c:v>237.95</c:v>
                </c:pt>
                <c:pt idx="291">
                  <c:v>237.28</c:v>
                </c:pt>
                <c:pt idx="292">
                  <c:v>238.8</c:v>
                </c:pt>
                <c:pt idx="293">
                  <c:v>240.84</c:v>
                </c:pt>
                <c:pt idx="294">
                  <c:v>241.83</c:v>
                </c:pt>
                <c:pt idx="295">
                  <c:v>246.04</c:v>
                </c:pt>
                <c:pt idx="296">
                  <c:v>244.41</c:v>
                </c:pt>
                <c:pt idx="297">
                  <c:v>246.18</c:v>
                </c:pt>
                <c:pt idx="298">
                  <c:v>254.38</c:v>
                </c:pt>
                <c:pt idx="299">
                  <c:v>254.75</c:v>
                </c:pt>
                <c:pt idx="300">
                  <c:v>252.33</c:v>
                </c:pt>
                <c:pt idx="301">
                  <c:v>250.52</c:v>
                </c:pt>
                <c:pt idx="302">
                  <c:v>248.01</c:v>
                </c:pt>
                <c:pt idx="303">
                  <c:v>246.69</c:v>
                </c:pt>
                <c:pt idx="304">
                  <c:v>247.5</c:v>
                </c:pt>
                <c:pt idx="305">
                  <c:v>246.6</c:v>
                </c:pt>
                <c:pt idx="306">
                  <c:v>244.1</c:v>
                </c:pt>
                <c:pt idx="307">
                  <c:v>245.65</c:v>
                </c:pt>
                <c:pt idx="308">
                  <c:v>238.18</c:v>
                </c:pt>
                <c:pt idx="309">
                  <c:v>238.2</c:v>
                </c:pt>
                <c:pt idx="310">
                  <c:v>237.78</c:v>
                </c:pt>
                <c:pt idx="311">
                  <c:v>235.1</c:v>
                </c:pt>
                <c:pt idx="312">
                  <c:v>236.91</c:v>
                </c:pt>
                <c:pt idx="313">
                  <c:v>236.03</c:v>
                </c:pt>
                <c:pt idx="314">
                  <c:v>238.72</c:v>
                </c:pt>
                <c:pt idx="315">
                  <c:v>237.95</c:v>
                </c:pt>
                <c:pt idx="316">
                  <c:v>229.41</c:v>
                </c:pt>
                <c:pt idx="317">
                  <c:v>227.67</c:v>
                </c:pt>
                <c:pt idx="318">
                  <c:v>214.91</c:v>
                </c:pt>
                <c:pt idx="319">
                  <c:v>211.47</c:v>
                </c:pt>
                <c:pt idx="320">
                  <c:v>230.87</c:v>
                </c:pt>
                <c:pt idx="321">
                  <c:v>235.59</c:v>
                </c:pt>
                <c:pt idx="322">
                  <c:v>242.2</c:v>
                </c:pt>
                <c:pt idx="323">
                  <c:v>247.77</c:v>
                </c:pt>
                <c:pt idx="324">
                  <c:v>244.75</c:v>
                </c:pt>
                <c:pt idx="325">
                  <c:v>250.07</c:v>
                </c:pt>
                <c:pt idx="326">
                  <c:v>258.60000000000002</c:v>
                </c:pt>
                <c:pt idx="327">
                  <c:v>263.95999999999998</c:v>
                </c:pt>
                <c:pt idx="328">
                  <c:v>262.2</c:v>
                </c:pt>
                <c:pt idx="329">
                  <c:v>264.42</c:v>
                </c:pt>
                <c:pt idx="330">
                  <c:v>263.13</c:v>
                </c:pt>
                <c:pt idx="331">
                  <c:v>262.73</c:v>
                </c:pt>
                <c:pt idx="332">
                  <c:v>269.29000000000002</c:v>
                </c:pt>
                <c:pt idx="333">
                  <c:v>268.41000000000003</c:v>
                </c:pt>
                <c:pt idx="334">
                  <c:v>267.95</c:v>
                </c:pt>
                <c:pt idx="335">
                  <c:v>269.42</c:v>
                </c:pt>
                <c:pt idx="336">
                  <c:v>270.39</c:v>
                </c:pt>
                <c:pt idx="337">
                  <c:v>268.39</c:v>
                </c:pt>
                <c:pt idx="338">
                  <c:v>269.43</c:v>
                </c:pt>
                <c:pt idx="339">
                  <c:v>272.06</c:v>
                </c:pt>
                <c:pt idx="340">
                  <c:v>272.67</c:v>
                </c:pt>
                <c:pt idx="341">
                  <c:v>273.14</c:v>
                </c:pt>
                <c:pt idx="342">
                  <c:v>273.39</c:v>
                </c:pt>
                <c:pt idx="343">
                  <c:v>275.60000000000002</c:v>
                </c:pt>
                <c:pt idx="344">
                  <c:v>276.55</c:v>
                </c:pt>
                <c:pt idx="345">
                  <c:v>275.33</c:v>
                </c:pt>
                <c:pt idx="346">
                  <c:v>274.86</c:v>
                </c:pt>
                <c:pt idx="347">
                  <c:v>277.77</c:v>
                </c:pt>
                <c:pt idx="348">
                  <c:v>276.61</c:v>
                </c:pt>
                <c:pt idx="349">
                  <c:v>274.75</c:v>
                </c:pt>
                <c:pt idx="350">
                  <c:v>273.7</c:v>
                </c:pt>
                <c:pt idx="351">
                  <c:v>272.74</c:v>
                </c:pt>
                <c:pt idx="352">
                  <c:v>272.75</c:v>
                </c:pt>
                <c:pt idx="353">
                  <c:v>269.48</c:v>
                </c:pt>
                <c:pt idx="354">
                  <c:v>265.52999999999997</c:v>
                </c:pt>
                <c:pt idx="355">
                  <c:v>263.98</c:v>
                </c:pt>
                <c:pt idx="356">
                  <c:v>267.27999999999997</c:v>
                </c:pt>
                <c:pt idx="357">
                  <c:v>268.18</c:v>
                </c:pt>
                <c:pt idx="358">
                  <c:v>268.89</c:v>
                </c:pt>
                <c:pt idx="359">
                  <c:v>269.06</c:v>
                </c:pt>
                <c:pt idx="360">
                  <c:v>267.2</c:v>
                </c:pt>
                <c:pt idx="361">
                  <c:v>267.57</c:v>
                </c:pt>
                <c:pt idx="362">
                  <c:v>269.2</c:v>
                </c:pt>
                <c:pt idx="363">
                  <c:v>269.98</c:v>
                </c:pt>
                <c:pt idx="364">
                  <c:v>268.18</c:v>
                </c:pt>
                <c:pt idx="365">
                  <c:v>274</c:v>
                </c:pt>
                <c:pt idx="366">
                  <c:v>272.7</c:v>
                </c:pt>
                <c:pt idx="367">
                  <c:v>274.23</c:v>
                </c:pt>
                <c:pt idx="368">
                  <c:v>273.86</c:v>
                </c:pt>
                <c:pt idx="369">
                  <c:v>269.68</c:v>
                </c:pt>
                <c:pt idx="370">
                  <c:v>268.83</c:v>
                </c:pt>
                <c:pt idx="371">
                  <c:v>273.57</c:v>
                </c:pt>
                <c:pt idx="372">
                  <c:v>275.16000000000003</c:v>
                </c:pt>
                <c:pt idx="373">
                  <c:v>278.64999999999998</c:v>
                </c:pt>
                <c:pt idx="374">
                  <c:v>278.77</c:v>
                </c:pt>
                <c:pt idx="375">
                  <c:v>283.77999999999997</c:v>
                </c:pt>
                <c:pt idx="376">
                  <c:v>283.27</c:v>
                </c:pt>
                <c:pt idx="377">
                  <c:v>282.75</c:v>
                </c:pt>
                <c:pt idx="378">
                  <c:v>284.58</c:v>
                </c:pt>
                <c:pt idx="379">
                  <c:v>282.68</c:v>
                </c:pt>
                <c:pt idx="380">
                  <c:v>283.27</c:v>
                </c:pt>
                <c:pt idx="381">
                  <c:v>282.72000000000003</c:v>
                </c:pt>
                <c:pt idx="382">
                  <c:v>283.43</c:v>
                </c:pt>
                <c:pt idx="383">
                  <c:v>282.06</c:v>
                </c:pt>
                <c:pt idx="384">
                  <c:v>283.11</c:v>
                </c:pt>
                <c:pt idx="385">
                  <c:v>284.19</c:v>
                </c:pt>
                <c:pt idx="386">
                  <c:v>284.23</c:v>
                </c:pt>
                <c:pt idx="387">
                  <c:v>284.82</c:v>
                </c:pt>
                <c:pt idx="388">
                  <c:v>284.69</c:v>
                </c:pt>
                <c:pt idx="389">
                  <c:v>285.33</c:v>
                </c:pt>
                <c:pt idx="390">
                  <c:v>282.54000000000002</c:v>
                </c:pt>
                <c:pt idx="391">
                  <c:v>281.95</c:v>
                </c:pt>
                <c:pt idx="392">
                  <c:v>277.14999999999998</c:v>
                </c:pt>
                <c:pt idx="393">
                  <c:v>277.83</c:v>
                </c:pt>
                <c:pt idx="394">
                  <c:v>278.55</c:v>
                </c:pt>
                <c:pt idx="395">
                  <c:v>277.92</c:v>
                </c:pt>
                <c:pt idx="396">
                  <c:v>282.11</c:v>
                </c:pt>
                <c:pt idx="397">
                  <c:v>282.74</c:v>
                </c:pt>
                <c:pt idx="398">
                  <c:v>284.45999999999998</c:v>
                </c:pt>
                <c:pt idx="399">
                  <c:v>281.42</c:v>
                </c:pt>
                <c:pt idx="400">
                  <c:v>282.68</c:v>
                </c:pt>
                <c:pt idx="401">
                  <c:v>280.55</c:v>
                </c:pt>
                <c:pt idx="402">
                  <c:v>279.45999999999998</c:v>
                </c:pt>
                <c:pt idx="403">
                  <c:v>277.24</c:v>
                </c:pt>
                <c:pt idx="404">
                  <c:v>276.95999999999998</c:v>
                </c:pt>
                <c:pt idx="405">
                  <c:v>278.05</c:v>
                </c:pt>
                <c:pt idx="406">
                  <c:v>277.49</c:v>
                </c:pt>
                <c:pt idx="407">
                  <c:v>274.95</c:v>
                </c:pt>
                <c:pt idx="408">
                  <c:v>274.48</c:v>
                </c:pt>
                <c:pt idx="409">
                  <c:v>269.42</c:v>
                </c:pt>
                <c:pt idx="410">
                  <c:v>266.06</c:v>
                </c:pt>
                <c:pt idx="411">
                  <c:v>268.5</c:v>
                </c:pt>
                <c:pt idx="412">
                  <c:v>270.5</c:v>
                </c:pt>
                <c:pt idx="413">
                  <c:v>272.14999999999998</c:v>
                </c:pt>
                <c:pt idx="414">
                  <c:v>269.29000000000002</c:v>
                </c:pt>
                <c:pt idx="415">
                  <c:v>270.45999999999998</c:v>
                </c:pt>
                <c:pt idx="416">
                  <c:v>268.8</c:v>
                </c:pt>
                <c:pt idx="417">
                  <c:v>264.69</c:v>
                </c:pt>
                <c:pt idx="418">
                  <c:v>264.18</c:v>
                </c:pt>
                <c:pt idx="419">
                  <c:v>268.8</c:v>
                </c:pt>
                <c:pt idx="420">
                  <c:v>268.38</c:v>
                </c:pt>
                <c:pt idx="421">
                  <c:v>270.85000000000002</c:v>
                </c:pt>
                <c:pt idx="422">
                  <c:v>272.13</c:v>
                </c:pt>
                <c:pt idx="423">
                  <c:v>270.27</c:v>
                </c:pt>
                <c:pt idx="424">
                  <c:v>270.85000000000002</c:v>
                </c:pt>
                <c:pt idx="425">
                  <c:v>273.36</c:v>
                </c:pt>
                <c:pt idx="426">
                  <c:v>281.27999999999997</c:v>
                </c:pt>
                <c:pt idx="427">
                  <c:v>283.01</c:v>
                </c:pt>
                <c:pt idx="428">
                  <c:v>282.88</c:v>
                </c:pt>
                <c:pt idx="429">
                  <c:v>282.91000000000003</c:v>
                </c:pt>
                <c:pt idx="430">
                  <c:v>284.51</c:v>
                </c:pt>
                <c:pt idx="431">
                  <c:v>287.63</c:v>
                </c:pt>
                <c:pt idx="432">
                  <c:v>289.22000000000003</c:v>
                </c:pt>
                <c:pt idx="433">
                  <c:v>289.19</c:v>
                </c:pt>
                <c:pt idx="434">
                  <c:v>290.61</c:v>
                </c:pt>
                <c:pt idx="435">
                  <c:v>287.61</c:v>
                </c:pt>
                <c:pt idx="436">
                  <c:v>285.13</c:v>
                </c:pt>
                <c:pt idx="437">
                  <c:v>285.22000000000003</c:v>
                </c:pt>
                <c:pt idx="438">
                  <c:v>286.02999999999997</c:v>
                </c:pt>
                <c:pt idx="439">
                  <c:v>288.35000000000002</c:v>
                </c:pt>
                <c:pt idx="440">
                  <c:v>288.88</c:v>
                </c:pt>
                <c:pt idx="441">
                  <c:v>287.7</c:v>
                </c:pt>
                <c:pt idx="442">
                  <c:v>284.87</c:v>
                </c:pt>
                <c:pt idx="443">
                  <c:v>287.63</c:v>
                </c:pt>
                <c:pt idx="444">
                  <c:v>292.17</c:v>
                </c:pt>
                <c:pt idx="445">
                  <c:v>290.38</c:v>
                </c:pt>
                <c:pt idx="446">
                  <c:v>288.23</c:v>
                </c:pt>
                <c:pt idx="447">
                  <c:v>288.38</c:v>
                </c:pt>
                <c:pt idx="448">
                  <c:v>288.83</c:v>
                </c:pt>
                <c:pt idx="449">
                  <c:v>288.55</c:v>
                </c:pt>
                <c:pt idx="450">
                  <c:v>290.37</c:v>
                </c:pt>
                <c:pt idx="451">
                  <c:v>289.10000000000002</c:v>
                </c:pt>
                <c:pt idx="452">
                  <c:v>288.77</c:v>
                </c:pt>
                <c:pt idx="453">
                  <c:v>289.67</c:v>
                </c:pt>
                <c:pt idx="454">
                  <c:v>289.29000000000002</c:v>
                </c:pt>
                <c:pt idx="455">
                  <c:v>291.13</c:v>
                </c:pt>
                <c:pt idx="456">
                  <c:v>287.25</c:v>
                </c:pt>
                <c:pt idx="457">
                  <c:v>289.02</c:v>
                </c:pt>
                <c:pt idx="458">
                  <c:v>284.67</c:v>
                </c:pt>
                <c:pt idx="459">
                  <c:v>284.27</c:v>
                </c:pt>
                <c:pt idx="460">
                  <c:v>287.45</c:v>
                </c:pt>
                <c:pt idx="461">
                  <c:v>284.04000000000002</c:v>
                </c:pt>
                <c:pt idx="462">
                  <c:v>282.57</c:v>
                </c:pt>
                <c:pt idx="463">
                  <c:v>279.91000000000003</c:v>
                </c:pt>
                <c:pt idx="464">
                  <c:v>275.56</c:v>
                </c:pt>
                <c:pt idx="465">
                  <c:v>272.08</c:v>
                </c:pt>
                <c:pt idx="466">
                  <c:v>270.82</c:v>
                </c:pt>
                <c:pt idx="467">
                  <c:v>274.89</c:v>
                </c:pt>
                <c:pt idx="468">
                  <c:v>274.42</c:v>
                </c:pt>
                <c:pt idx="469">
                  <c:v>274.7</c:v>
                </c:pt>
                <c:pt idx="470">
                  <c:v>271.12</c:v>
                </c:pt>
                <c:pt idx="471">
                  <c:v>271.02</c:v>
                </c:pt>
                <c:pt idx="472">
                  <c:v>269.2</c:v>
                </c:pt>
                <c:pt idx="473">
                  <c:v>265.77</c:v>
                </c:pt>
                <c:pt idx="474">
                  <c:v>264.27</c:v>
                </c:pt>
                <c:pt idx="475">
                  <c:v>264.57</c:v>
                </c:pt>
                <c:pt idx="476">
                  <c:v>267.25</c:v>
                </c:pt>
                <c:pt idx="477">
                  <c:v>261.8</c:v>
                </c:pt>
                <c:pt idx="478">
                  <c:v>261.38</c:v>
                </c:pt>
                <c:pt idx="479">
                  <c:v>266.20999999999998</c:v>
                </c:pt>
                <c:pt idx="480">
                  <c:v>270.7</c:v>
                </c:pt>
                <c:pt idx="481">
                  <c:v>272.79000000000002</c:v>
                </c:pt>
                <c:pt idx="482">
                  <c:v>275.23</c:v>
                </c:pt>
                <c:pt idx="483">
                  <c:v>275.7</c:v>
                </c:pt>
                <c:pt idx="484">
                  <c:v>273.39999999999998</c:v>
                </c:pt>
                <c:pt idx="485">
                  <c:v>271.08999999999997</c:v>
                </c:pt>
                <c:pt idx="486">
                  <c:v>272.88</c:v>
                </c:pt>
                <c:pt idx="487">
                  <c:v>276.64999999999998</c:v>
                </c:pt>
                <c:pt idx="488">
                  <c:v>279.10000000000002</c:v>
                </c:pt>
                <c:pt idx="489">
                  <c:v>279.08</c:v>
                </c:pt>
                <c:pt idx="490">
                  <c:v>274.08</c:v>
                </c:pt>
                <c:pt idx="491">
                  <c:v>272.10000000000002</c:v>
                </c:pt>
                <c:pt idx="492">
                  <c:v>273.64999999999998</c:v>
                </c:pt>
                <c:pt idx="493">
                  <c:v>279</c:v>
                </c:pt>
                <c:pt idx="494">
                  <c:v>280</c:v>
                </c:pt>
                <c:pt idx="495">
                  <c:v>280.25</c:v>
                </c:pt>
                <c:pt idx="496">
                  <c:v>280.75</c:v>
                </c:pt>
                <c:pt idx="497">
                  <c:v>277.51</c:v>
                </c:pt>
                <c:pt idx="498">
                  <c:v>274.60000000000002</c:v>
                </c:pt>
                <c:pt idx="499">
                  <c:v>271.92</c:v>
                </c:pt>
                <c:pt idx="500">
                  <c:v>272.95</c:v>
                </c:pt>
                <c:pt idx="501">
                  <c:v>271.85000000000002</c:v>
                </c:pt>
                <c:pt idx="502">
                  <c:v>267.11</c:v>
                </c:pt>
                <c:pt idx="503">
                  <c:v>261.56</c:v>
                </c:pt>
                <c:pt idx="504">
                  <c:v>264.51</c:v>
                </c:pt>
                <c:pt idx="505">
                  <c:v>264.11</c:v>
                </c:pt>
                <c:pt idx="506">
                  <c:v>258.55</c:v>
                </c:pt>
                <c:pt idx="507">
                  <c:v>251.15</c:v>
                </c:pt>
                <c:pt idx="508">
                  <c:v>243.85</c:v>
                </c:pt>
                <c:pt idx="509">
                  <c:v>257.93</c:v>
                </c:pt>
                <c:pt idx="510">
                  <c:v>261.11</c:v>
                </c:pt>
                <c:pt idx="511">
                  <c:v>262.98</c:v>
                </c:pt>
                <c:pt idx="512">
                  <c:v>267.73</c:v>
                </c:pt>
                <c:pt idx="513">
                  <c:v>267.56</c:v>
                </c:pt>
                <c:pt idx="514">
                  <c:v>271.08</c:v>
                </c:pt>
                <c:pt idx="515">
                  <c:v>267.89999999999998</c:v>
                </c:pt>
                <c:pt idx="516">
                  <c:v>265.35000000000002</c:v>
                </c:pt>
                <c:pt idx="517">
                  <c:v>302.12</c:v>
                </c:pt>
                <c:pt idx="518">
                  <c:v>306.39999999999998</c:v>
                </c:pt>
                <c:pt idx="519">
                  <c:v>313.98</c:v>
                </c:pt>
                <c:pt idx="520">
                  <c:v>315.10000000000002</c:v>
                </c:pt>
                <c:pt idx="521">
                  <c:v>314.12</c:v>
                </c:pt>
                <c:pt idx="522">
                  <c:v>312.37</c:v>
                </c:pt>
                <c:pt idx="523">
                  <c:v>313.18</c:v>
                </c:pt>
                <c:pt idx="524">
                  <c:v>316.07</c:v>
                </c:pt>
                <c:pt idx="525">
                  <c:v>318.33999999999997</c:v>
                </c:pt>
                <c:pt idx="526">
                  <c:v>319.08</c:v>
                </c:pt>
                <c:pt idx="527">
                  <c:v>318.39</c:v>
                </c:pt>
                <c:pt idx="528">
                  <c:v>319.35000000000002</c:v>
                </c:pt>
                <c:pt idx="529">
                  <c:v>321.02</c:v>
                </c:pt>
                <c:pt idx="530">
                  <c:v>320.44</c:v>
                </c:pt>
                <c:pt idx="531">
                  <c:v>319.55</c:v>
                </c:pt>
                <c:pt idx="532">
                  <c:v>319.14</c:v>
                </c:pt>
                <c:pt idx="533">
                  <c:v>317.61</c:v>
                </c:pt>
                <c:pt idx="534">
                  <c:v>316.24</c:v>
                </c:pt>
                <c:pt idx="535">
                  <c:v>310.39</c:v>
                </c:pt>
                <c:pt idx="536">
                  <c:v>316.32</c:v>
                </c:pt>
                <c:pt idx="537">
                  <c:v>318.32</c:v>
                </c:pt>
                <c:pt idx="538">
                  <c:v>321.19</c:v>
                </c:pt>
                <c:pt idx="539">
                  <c:v>328.09</c:v>
                </c:pt>
                <c:pt idx="540">
                  <c:v>327.64</c:v>
                </c:pt>
                <c:pt idx="541">
                  <c:v>330</c:v>
                </c:pt>
                <c:pt idx="542">
                  <c:v>334.55</c:v>
                </c:pt>
                <c:pt idx="543">
                  <c:v>335.75</c:v>
                </c:pt>
                <c:pt idx="544">
                  <c:v>330.75</c:v>
                </c:pt>
                <c:pt idx="545">
                  <c:v>329.56</c:v>
                </c:pt>
                <c:pt idx="546">
                  <c:v>330.49</c:v>
                </c:pt>
                <c:pt idx="547">
                  <c:v>327.60000000000002</c:v>
                </c:pt>
                <c:pt idx="548">
                  <c:v>325</c:v>
                </c:pt>
                <c:pt idx="549">
                  <c:v>326.75</c:v>
                </c:pt>
                <c:pt idx="550">
                  <c:v>324.42</c:v>
                </c:pt>
                <c:pt idx="551">
                  <c:v>325.99</c:v>
                </c:pt>
                <c:pt idx="552">
                  <c:v>326.88</c:v>
                </c:pt>
                <c:pt idx="553">
                  <c:v>326.97000000000003</c:v>
                </c:pt>
                <c:pt idx="554">
                  <c:v>324.93</c:v>
                </c:pt>
                <c:pt idx="555">
                  <c:v>324.95999999999998</c:v>
                </c:pt>
                <c:pt idx="556">
                  <c:v>323.01</c:v>
                </c:pt>
                <c:pt idx="557">
                  <c:v>322.77</c:v>
                </c:pt>
                <c:pt idx="558">
                  <c:v>324.27999999999997</c:v>
                </c:pt>
                <c:pt idx="559">
                  <c:v>326.29000000000002</c:v>
                </c:pt>
                <c:pt idx="560">
                  <c:v>325.82</c:v>
                </c:pt>
                <c:pt idx="561">
                  <c:v>318.98</c:v>
                </c:pt>
                <c:pt idx="562">
                  <c:v>316.88</c:v>
                </c:pt>
                <c:pt idx="563">
                  <c:v>314.92</c:v>
                </c:pt>
                <c:pt idx="564">
                  <c:v>316.81</c:v>
                </c:pt>
                <c:pt idx="565">
                  <c:v>311.33</c:v>
                </c:pt>
                <c:pt idx="566">
                  <c:v>307.8</c:v>
                </c:pt>
                <c:pt idx="567">
                  <c:v>307.75</c:v>
                </c:pt>
                <c:pt idx="568">
                  <c:v>311.43</c:v>
                </c:pt>
                <c:pt idx="569">
                  <c:v>310.52999999999997</c:v>
                </c:pt>
                <c:pt idx="570">
                  <c:v>315.61</c:v>
                </c:pt>
                <c:pt idx="571">
                  <c:v>312.70999999999998</c:v>
                </c:pt>
                <c:pt idx="572">
                  <c:v>309.60000000000002</c:v>
                </c:pt>
                <c:pt idx="573">
                  <c:v>300.10000000000002</c:v>
                </c:pt>
                <c:pt idx="574">
                  <c:v>298.63</c:v>
                </c:pt>
                <c:pt idx="575">
                  <c:v>301.2</c:v>
                </c:pt>
                <c:pt idx="576">
                  <c:v>299.89999999999998</c:v>
                </c:pt>
                <c:pt idx="577">
                  <c:v>298.14999999999998</c:v>
                </c:pt>
                <c:pt idx="578">
                  <c:v>300</c:v>
                </c:pt>
                <c:pt idx="579">
                  <c:v>299.18</c:v>
                </c:pt>
                <c:pt idx="580">
                  <c:v>304.20999999999998</c:v>
                </c:pt>
                <c:pt idx="581">
                  <c:v>307.08999999999997</c:v>
                </c:pt>
                <c:pt idx="582">
                  <c:v>304.55</c:v>
                </c:pt>
                <c:pt idx="583">
                  <c:v>302.52999999999997</c:v>
                </c:pt>
                <c:pt idx="584">
                  <c:v>307.82</c:v>
                </c:pt>
                <c:pt idx="585">
                  <c:v>310.33999999999997</c:v>
                </c:pt>
                <c:pt idx="586">
                  <c:v>310.31</c:v>
                </c:pt>
                <c:pt idx="587">
                  <c:v>307.02</c:v>
                </c:pt>
                <c:pt idx="588">
                  <c:v>310.52</c:v>
                </c:pt>
                <c:pt idx="589">
                  <c:v>315.79000000000002</c:v>
                </c:pt>
                <c:pt idx="590">
                  <c:v>320.35000000000002</c:v>
                </c:pt>
                <c:pt idx="591">
                  <c:v>321.74</c:v>
                </c:pt>
                <c:pt idx="592">
                  <c:v>326.86</c:v>
                </c:pt>
                <c:pt idx="593">
                  <c:v>327.88</c:v>
                </c:pt>
                <c:pt idx="594">
                  <c:v>330.44</c:v>
                </c:pt>
                <c:pt idx="595">
                  <c:v>333.15</c:v>
                </c:pt>
                <c:pt idx="596">
                  <c:v>332.6</c:v>
                </c:pt>
                <c:pt idx="597">
                  <c:v>335.34</c:v>
                </c:pt>
                <c:pt idx="598">
                  <c:v>333.8</c:v>
                </c:pt>
                <c:pt idx="599">
                  <c:v>335.12</c:v>
                </c:pt>
                <c:pt idx="600">
                  <c:v>333.39</c:v>
                </c:pt>
                <c:pt idx="601">
                  <c:v>337.41</c:v>
                </c:pt>
                <c:pt idx="602">
                  <c:v>341.46</c:v>
                </c:pt>
                <c:pt idx="603">
                  <c:v>346.73</c:v>
                </c:pt>
                <c:pt idx="604">
                  <c:v>347.3</c:v>
                </c:pt>
                <c:pt idx="605">
                  <c:v>342.88</c:v>
                </c:pt>
                <c:pt idx="606">
                  <c:v>342.1</c:v>
                </c:pt>
                <c:pt idx="607">
                  <c:v>341.46</c:v>
                </c:pt>
                <c:pt idx="608">
                  <c:v>340.53</c:v>
                </c:pt>
                <c:pt idx="609">
                  <c:v>340.16</c:v>
                </c:pt>
                <c:pt idx="610">
                  <c:v>340.97</c:v>
                </c:pt>
                <c:pt idx="611">
                  <c:v>338.24</c:v>
                </c:pt>
                <c:pt idx="612">
                  <c:v>337.5</c:v>
                </c:pt>
                <c:pt idx="613">
                  <c:v>338.38</c:v>
                </c:pt>
                <c:pt idx="614">
                  <c:v>337.55</c:v>
                </c:pt>
                <c:pt idx="615">
                  <c:v>339.22</c:v>
                </c:pt>
                <c:pt idx="616">
                  <c:v>344.97</c:v>
                </c:pt>
                <c:pt idx="617">
                  <c:v>344.53</c:v>
                </c:pt>
                <c:pt idx="618">
                  <c:v>344.78</c:v>
                </c:pt>
                <c:pt idx="619">
                  <c:v>345.48</c:v>
                </c:pt>
                <c:pt idx="620">
                  <c:v>352.25</c:v>
                </c:pt>
                <c:pt idx="621">
                  <c:v>355.84</c:v>
                </c:pt>
                <c:pt idx="622">
                  <c:v>355.1</c:v>
                </c:pt>
                <c:pt idx="623">
                  <c:v>354.96</c:v>
                </c:pt>
                <c:pt idx="624">
                  <c:v>357.31</c:v>
                </c:pt>
                <c:pt idx="625">
                  <c:v>360.56</c:v>
                </c:pt>
                <c:pt idx="626">
                  <c:v>362.29</c:v>
                </c:pt>
                <c:pt idx="627">
                  <c:v>361.06</c:v>
                </c:pt>
                <c:pt idx="628">
                  <c:v>360.64</c:v>
                </c:pt>
                <c:pt idx="629">
                  <c:v>361</c:v>
                </c:pt>
                <c:pt idx="630">
                  <c:v>358.8</c:v>
                </c:pt>
                <c:pt idx="631">
                  <c:v>364.69</c:v>
                </c:pt>
                <c:pt idx="632">
                  <c:v>370.12</c:v>
                </c:pt>
                <c:pt idx="633">
                  <c:v>362.49</c:v>
                </c:pt>
                <c:pt idx="634">
                  <c:v>360.14</c:v>
                </c:pt>
                <c:pt idx="635">
                  <c:v>359.83</c:v>
                </c:pt>
                <c:pt idx="636">
                  <c:v>358.18</c:v>
                </c:pt>
                <c:pt idx="637">
                  <c:v>356.25</c:v>
                </c:pt>
                <c:pt idx="638">
                  <c:v>358.83</c:v>
                </c:pt>
                <c:pt idx="639">
                  <c:v>360.05</c:v>
                </c:pt>
                <c:pt idx="640">
                  <c:v>359.96</c:v>
                </c:pt>
                <c:pt idx="641">
                  <c:v>362.69</c:v>
                </c:pt>
                <c:pt idx="642">
                  <c:v>362.03</c:v>
                </c:pt>
                <c:pt idx="643">
                  <c:v>366.52</c:v>
                </c:pt>
                <c:pt idx="644">
                  <c:v>372.86</c:v>
                </c:pt>
                <c:pt idx="645">
                  <c:v>373.91</c:v>
                </c:pt>
                <c:pt idx="646">
                  <c:v>372.06</c:v>
                </c:pt>
                <c:pt idx="647">
                  <c:v>370.26</c:v>
                </c:pt>
                <c:pt idx="648">
                  <c:v>370.17</c:v>
                </c:pt>
                <c:pt idx="649">
                  <c:v>370.84</c:v>
                </c:pt>
                <c:pt idx="650">
                  <c:v>370.23</c:v>
                </c:pt>
                <c:pt idx="651">
                  <c:v>377.15</c:v>
                </c:pt>
                <c:pt idx="652">
                  <c:v>381.39</c:v>
                </c:pt>
                <c:pt idx="653">
                  <c:v>381.55</c:v>
                </c:pt>
                <c:pt idx="654">
                  <c:v>375.76</c:v>
                </c:pt>
                <c:pt idx="655">
                  <c:v>371.48</c:v>
                </c:pt>
                <c:pt idx="656">
                  <c:v>371.34</c:v>
                </c:pt>
                <c:pt idx="657">
                  <c:v>368.69</c:v>
                </c:pt>
                <c:pt idx="658">
                  <c:v>370.23</c:v>
                </c:pt>
                <c:pt idx="659">
                  <c:v>375.97</c:v>
                </c:pt>
                <c:pt idx="660">
                  <c:v>374.39</c:v>
                </c:pt>
                <c:pt idx="661">
                  <c:v>371.56</c:v>
                </c:pt>
                <c:pt idx="662">
                  <c:v>369.69</c:v>
                </c:pt>
                <c:pt idx="663">
                  <c:v>373.76</c:v>
                </c:pt>
                <c:pt idx="664">
                  <c:v>370.04</c:v>
                </c:pt>
                <c:pt idx="665">
                  <c:v>372.91</c:v>
                </c:pt>
                <c:pt idx="666">
                  <c:v>379.69</c:v>
                </c:pt>
                <c:pt idx="667">
                  <c:v>384.43</c:v>
                </c:pt>
                <c:pt idx="668">
                  <c:v>386.13</c:v>
                </c:pt>
                <c:pt idx="669">
                  <c:v>383.08</c:v>
                </c:pt>
                <c:pt idx="670">
                  <c:v>384.48</c:v>
                </c:pt>
                <c:pt idx="671">
                  <c:v>382.38</c:v>
                </c:pt>
                <c:pt idx="672">
                  <c:v>374.15</c:v>
                </c:pt>
                <c:pt idx="673">
                  <c:v>366.78</c:v>
                </c:pt>
                <c:pt idx="674">
                  <c:v>366.63</c:v>
                </c:pt>
                <c:pt idx="675">
                  <c:v>365.82</c:v>
                </c:pt>
                <c:pt idx="676">
                  <c:v>361.17</c:v>
                </c:pt>
                <c:pt idx="677">
                  <c:v>356.23</c:v>
                </c:pt>
                <c:pt idx="678">
                  <c:v>359.29</c:v>
                </c:pt>
                <c:pt idx="679">
                  <c:v>357.12</c:v>
                </c:pt>
                <c:pt idx="680">
                  <c:v>360.03</c:v>
                </c:pt>
                <c:pt idx="681">
                  <c:v>356.74</c:v>
                </c:pt>
                <c:pt idx="682">
                  <c:v>353.95</c:v>
                </c:pt>
                <c:pt idx="683">
                  <c:v>353.01</c:v>
                </c:pt>
                <c:pt idx="684">
                  <c:v>350.94</c:v>
                </c:pt>
                <c:pt idx="685">
                  <c:v>348.68</c:v>
                </c:pt>
                <c:pt idx="686">
                  <c:v>349.24</c:v>
                </c:pt>
                <c:pt idx="687">
                  <c:v>352.25</c:v>
                </c:pt>
                <c:pt idx="688">
                  <c:v>351.25</c:v>
                </c:pt>
                <c:pt idx="689">
                  <c:v>345.13</c:v>
                </c:pt>
                <c:pt idx="690">
                  <c:v>343.68</c:v>
                </c:pt>
                <c:pt idx="691">
                  <c:v>341.5</c:v>
                </c:pt>
                <c:pt idx="692">
                  <c:v>345.9</c:v>
                </c:pt>
                <c:pt idx="693">
                  <c:v>351.69</c:v>
                </c:pt>
                <c:pt idx="694">
                  <c:v>349.61</c:v>
                </c:pt>
                <c:pt idx="695">
                  <c:v>342.71</c:v>
                </c:pt>
                <c:pt idx="696">
                  <c:v>333.81</c:v>
                </c:pt>
                <c:pt idx="697">
                  <c:v>337.44</c:v>
                </c:pt>
                <c:pt idx="698">
                  <c:v>348.64</c:v>
                </c:pt>
                <c:pt idx="699">
                  <c:v>347.35</c:v>
                </c:pt>
                <c:pt idx="700">
                  <c:v>345.47</c:v>
                </c:pt>
                <c:pt idx="701">
                  <c:v>350.66</c:v>
                </c:pt>
                <c:pt idx="702">
                  <c:v>360.73</c:v>
                </c:pt>
                <c:pt idx="703">
                  <c:v>360.36</c:v>
                </c:pt>
                <c:pt idx="704">
                  <c:v>369.18</c:v>
                </c:pt>
                <c:pt idx="705">
                  <c:v>378.99</c:v>
                </c:pt>
                <c:pt idx="706">
                  <c:v>384.42</c:v>
                </c:pt>
                <c:pt idx="707">
                  <c:v>389.71</c:v>
                </c:pt>
                <c:pt idx="708">
                  <c:v>383.67</c:v>
                </c:pt>
                <c:pt idx="709">
                  <c:v>383.94</c:v>
                </c:pt>
                <c:pt idx="710">
                  <c:v>387.84</c:v>
                </c:pt>
                <c:pt idx="711">
                  <c:v>396.68</c:v>
                </c:pt>
                <c:pt idx="712">
                  <c:v>385.96</c:v>
                </c:pt>
                <c:pt idx="713">
                  <c:v>385.95</c:v>
                </c:pt>
                <c:pt idx="714">
                  <c:v>380.35</c:v>
                </c:pt>
                <c:pt idx="715">
                  <c:v>376.48</c:v>
                </c:pt>
                <c:pt idx="716">
                  <c:v>394.2</c:v>
                </c:pt>
                <c:pt idx="717">
                  <c:v>391.58</c:v>
                </c:pt>
                <c:pt idx="718">
                  <c:v>384.36</c:v>
                </c:pt>
                <c:pt idx="719">
                  <c:v>393.14</c:v>
                </c:pt>
                <c:pt idx="720">
                  <c:v>397.8</c:v>
                </c:pt>
                <c:pt idx="721">
                  <c:v>400.73</c:v>
                </c:pt>
                <c:pt idx="722">
                  <c:v>372.06</c:v>
                </c:pt>
                <c:pt idx="723">
                  <c:v>361.21</c:v>
                </c:pt>
                <c:pt idx="724">
                  <c:v>361.59</c:v>
                </c:pt>
                <c:pt idx="725">
                  <c:v>373.22</c:v>
                </c:pt>
                <c:pt idx="726">
                  <c:v>359.41</c:v>
                </c:pt>
                <c:pt idx="727">
                  <c:v>344.76</c:v>
                </c:pt>
                <c:pt idx="728">
                  <c:v>340.14</c:v>
                </c:pt>
                <c:pt idx="729">
                  <c:v>341.09</c:v>
                </c:pt>
                <c:pt idx="730">
                  <c:v>348.23</c:v>
                </c:pt>
                <c:pt idx="731">
                  <c:v>353.65</c:v>
                </c:pt>
                <c:pt idx="732">
                  <c:v>364.88</c:v>
                </c:pt>
                <c:pt idx="733">
                  <c:v>353.66</c:v>
                </c:pt>
                <c:pt idx="734">
                  <c:v>375.63</c:v>
                </c:pt>
                <c:pt idx="735">
                  <c:v>393.84</c:v>
                </c:pt>
                <c:pt idx="736">
                  <c:v>403.31</c:v>
                </c:pt>
                <c:pt idx="737">
                  <c:v>402.54</c:v>
                </c:pt>
                <c:pt idx="738">
                  <c:v>415.2</c:v>
                </c:pt>
                <c:pt idx="739">
                  <c:v>419.7</c:v>
                </c:pt>
                <c:pt idx="740">
                  <c:v>426.41</c:v>
                </c:pt>
                <c:pt idx="741">
                  <c:v>432.8</c:v>
                </c:pt>
                <c:pt idx="742">
                  <c:v>444.65</c:v>
                </c:pt>
                <c:pt idx="743">
                  <c:v>445.89</c:v>
                </c:pt>
                <c:pt idx="744">
                  <c:v>448.38</c:v>
                </c:pt>
                <c:pt idx="745">
                  <c:v>443.31</c:v>
                </c:pt>
                <c:pt idx="746">
                  <c:v>433.14</c:v>
                </c:pt>
                <c:pt idx="747">
                  <c:v>439.07</c:v>
                </c:pt>
                <c:pt idx="748">
                  <c:v>457.99</c:v>
                </c:pt>
                <c:pt idx="749">
                  <c:v>463.06</c:v>
                </c:pt>
                <c:pt idx="750">
                  <c:v>470.02</c:v>
                </c:pt>
                <c:pt idx="751">
                  <c:v>470.6</c:v>
                </c:pt>
                <c:pt idx="752">
                  <c:v>473.11</c:v>
                </c:pt>
                <c:pt idx="753">
                  <c:v>475.22</c:v>
                </c:pt>
                <c:pt idx="754">
                  <c:v>494.04</c:v>
                </c:pt>
                <c:pt idx="755">
                  <c:v>494.97</c:v>
                </c:pt>
                <c:pt idx="756">
                  <c:v>499.74</c:v>
                </c:pt>
                <c:pt idx="757">
                  <c:v>498.46</c:v>
                </c:pt>
                <c:pt idx="758">
                  <c:v>504.98</c:v>
                </c:pt>
                <c:pt idx="759">
                  <c:v>505.74</c:v>
                </c:pt>
                <c:pt idx="760">
                  <c:v>508.63</c:v>
                </c:pt>
                <c:pt idx="761">
                  <c:v>502.46</c:v>
                </c:pt>
                <c:pt idx="762">
                  <c:v>497.43</c:v>
                </c:pt>
                <c:pt idx="763">
                  <c:v>501.39</c:v>
                </c:pt>
                <c:pt idx="764">
                  <c:v>507.59</c:v>
                </c:pt>
                <c:pt idx="765">
                  <c:v>509.27</c:v>
                </c:pt>
                <c:pt idx="766">
                  <c:v>509.93</c:v>
                </c:pt>
                <c:pt idx="767">
                  <c:v>516.92999999999995</c:v>
                </c:pt>
                <c:pt idx="768">
                  <c:v>515.77</c:v>
                </c:pt>
                <c:pt idx="769">
                  <c:v>512.54999999999995</c:v>
                </c:pt>
                <c:pt idx="770">
                  <c:v>525.4</c:v>
                </c:pt>
                <c:pt idx="771">
                  <c:v>529.22</c:v>
                </c:pt>
                <c:pt idx="772">
                  <c:v>529.16999999999996</c:v>
                </c:pt>
                <c:pt idx="773">
                  <c:v>533.09</c:v>
                </c:pt>
                <c:pt idx="774">
                  <c:v>544.4</c:v>
                </c:pt>
                <c:pt idx="775">
                  <c:v>541.64</c:v>
                </c:pt>
                <c:pt idx="776">
                  <c:v>535.17999999999995</c:v>
                </c:pt>
                <c:pt idx="777">
                  <c:v>538.75</c:v>
                </c:pt>
                <c:pt idx="778">
                  <c:v>542.34</c:v>
                </c:pt>
                <c:pt idx="779">
                  <c:v>544.26</c:v>
                </c:pt>
                <c:pt idx="780">
                  <c:v>546.39</c:v>
                </c:pt>
                <c:pt idx="781">
                  <c:v>541.77</c:v>
                </c:pt>
                <c:pt idx="782">
                  <c:v>546.16</c:v>
                </c:pt>
                <c:pt idx="783">
                  <c:v>551.64</c:v>
                </c:pt>
                <c:pt idx="784">
                  <c:v>549.17999999999995</c:v>
                </c:pt>
                <c:pt idx="785">
                  <c:v>555.03</c:v>
                </c:pt>
                <c:pt idx="786">
                  <c:v>559.29</c:v>
                </c:pt>
                <c:pt idx="787">
                  <c:v>557.44000000000005</c:v>
                </c:pt>
                <c:pt idx="788">
                  <c:v>556.79999999999995</c:v>
                </c:pt>
                <c:pt idx="789">
                  <c:v>555.07000000000005</c:v>
                </c:pt>
                <c:pt idx="790">
                  <c:v>554.9</c:v>
                </c:pt>
                <c:pt idx="791">
                  <c:v>547.69000000000005</c:v>
                </c:pt>
                <c:pt idx="792">
                  <c:v>550.72</c:v>
                </c:pt>
                <c:pt idx="793">
                  <c:v>552.58000000000004</c:v>
                </c:pt>
                <c:pt idx="794">
                  <c:v>548.39</c:v>
                </c:pt>
                <c:pt idx="795">
                  <c:v>543.14</c:v>
                </c:pt>
                <c:pt idx="796">
                  <c:v>539.37</c:v>
                </c:pt>
                <c:pt idx="797">
                  <c:v>536.92999999999995</c:v>
                </c:pt>
                <c:pt idx="798">
                  <c:v>529.48</c:v>
                </c:pt>
                <c:pt idx="799">
                  <c:v>527.49</c:v>
                </c:pt>
                <c:pt idx="800">
                  <c:v>526.4</c:v>
                </c:pt>
                <c:pt idx="801">
                  <c:v>511.1</c:v>
                </c:pt>
                <c:pt idx="802">
                  <c:v>511.15</c:v>
                </c:pt>
                <c:pt idx="803">
                  <c:v>510.41</c:v>
                </c:pt>
                <c:pt idx="804">
                  <c:v>511.2</c:v>
                </c:pt>
                <c:pt idx="805">
                  <c:v>508.05</c:v>
                </c:pt>
                <c:pt idx="806">
                  <c:v>509.75</c:v>
                </c:pt>
                <c:pt idx="807">
                  <c:v>511.88</c:v>
                </c:pt>
                <c:pt idx="808">
                  <c:v>513.62</c:v>
                </c:pt>
                <c:pt idx="809">
                  <c:v>517.12</c:v>
                </c:pt>
                <c:pt idx="810">
                  <c:v>517.70000000000005</c:v>
                </c:pt>
                <c:pt idx="811">
                  <c:v>513.74</c:v>
                </c:pt>
                <c:pt idx="812">
                  <c:v>518.66999999999996</c:v>
                </c:pt>
                <c:pt idx="813">
                  <c:v>518.14</c:v>
                </c:pt>
                <c:pt idx="814">
                  <c:v>517.5</c:v>
                </c:pt>
                <c:pt idx="815">
                  <c:v>512.78</c:v>
                </c:pt>
                <c:pt idx="816">
                  <c:v>508.57</c:v>
                </c:pt>
                <c:pt idx="817">
                  <c:v>503.73</c:v>
                </c:pt>
                <c:pt idx="818">
                  <c:v>509.48</c:v>
                </c:pt>
                <c:pt idx="819">
                  <c:v>510.73</c:v>
                </c:pt>
                <c:pt idx="820">
                  <c:v>505.35</c:v>
                </c:pt>
                <c:pt idx="821">
                  <c:v>507.22</c:v>
                </c:pt>
                <c:pt idx="822">
                  <c:v>505.77</c:v>
                </c:pt>
                <c:pt idx="823">
                  <c:v>501.35</c:v>
                </c:pt>
                <c:pt idx="824">
                  <c:v>499.45</c:v>
                </c:pt>
                <c:pt idx="825">
                  <c:v>506.31</c:v>
                </c:pt>
                <c:pt idx="826">
                  <c:v>512.26</c:v>
                </c:pt>
                <c:pt idx="827">
                  <c:v>509.85</c:v>
                </c:pt>
                <c:pt idx="828">
                  <c:v>499.32</c:v>
                </c:pt>
                <c:pt idx="829">
                  <c:v>492.5</c:v>
                </c:pt>
                <c:pt idx="830">
                  <c:v>493.14</c:v>
                </c:pt>
                <c:pt idx="831">
                  <c:v>496.92</c:v>
                </c:pt>
                <c:pt idx="832">
                  <c:v>492.48</c:v>
                </c:pt>
                <c:pt idx="833">
                  <c:v>489.88</c:v>
                </c:pt>
                <c:pt idx="834">
                  <c:v>490.69</c:v>
                </c:pt>
                <c:pt idx="835">
                  <c:v>496</c:v>
                </c:pt>
                <c:pt idx="836">
                  <c:v>501.17</c:v>
                </c:pt>
                <c:pt idx="837">
                  <c:v>498.38</c:v>
                </c:pt>
                <c:pt idx="838">
                  <c:v>504.72</c:v>
                </c:pt>
                <c:pt idx="839">
                  <c:v>516.09</c:v>
                </c:pt>
                <c:pt idx="840">
                  <c:v>519.69000000000005</c:v>
                </c:pt>
                <c:pt idx="841">
                  <c:v>510.93</c:v>
                </c:pt>
                <c:pt idx="842">
                  <c:v>507.99</c:v>
                </c:pt>
                <c:pt idx="843">
                  <c:v>510.55</c:v>
                </c:pt>
                <c:pt idx="844">
                  <c:v>508.4</c:v>
                </c:pt>
                <c:pt idx="845">
                  <c:v>505.84</c:v>
                </c:pt>
                <c:pt idx="846">
                  <c:v>510.15</c:v>
                </c:pt>
                <c:pt idx="847">
                  <c:v>520.54999999999995</c:v>
                </c:pt>
                <c:pt idx="848">
                  <c:v>521.29999999999995</c:v>
                </c:pt>
                <c:pt idx="849">
                  <c:v>527.76</c:v>
                </c:pt>
                <c:pt idx="850">
                  <c:v>534.84</c:v>
                </c:pt>
                <c:pt idx="851">
                  <c:v>537.84</c:v>
                </c:pt>
                <c:pt idx="852">
                  <c:v>544.82000000000005</c:v>
                </c:pt>
                <c:pt idx="853">
                  <c:v>542.28</c:v>
                </c:pt>
                <c:pt idx="854">
                  <c:v>540.70000000000005</c:v>
                </c:pt>
                <c:pt idx="855">
                  <c:v>544.74</c:v>
                </c:pt>
                <c:pt idx="856">
                  <c:v>546.53</c:v>
                </c:pt>
                <c:pt idx="857">
                  <c:v>548.66999999999996</c:v>
                </c:pt>
                <c:pt idx="858">
                  <c:v>546.16</c:v>
                </c:pt>
                <c:pt idx="859">
                  <c:v>554.52</c:v>
                </c:pt>
                <c:pt idx="860">
                  <c:v>553.33000000000004</c:v>
                </c:pt>
                <c:pt idx="861">
                  <c:v>555.21</c:v>
                </c:pt>
                <c:pt idx="862">
                  <c:v>551.87</c:v>
                </c:pt>
                <c:pt idx="863">
                  <c:v>560.08000000000004</c:v>
                </c:pt>
                <c:pt idx="864">
                  <c:v>563.80999999999995</c:v>
                </c:pt>
                <c:pt idx="865">
                  <c:v>558.36</c:v>
                </c:pt>
                <c:pt idx="866">
                  <c:v>553.38</c:v>
                </c:pt>
                <c:pt idx="867">
                  <c:v>549.4</c:v>
                </c:pt>
                <c:pt idx="868">
                  <c:v>549.22</c:v>
                </c:pt>
                <c:pt idx="869">
                  <c:v>560.96</c:v>
                </c:pt>
                <c:pt idx="870">
                  <c:v>555.58000000000004</c:v>
                </c:pt>
                <c:pt idx="871">
                  <c:v>563.76</c:v>
                </c:pt>
                <c:pt idx="872">
                  <c:v>562.34</c:v>
                </c:pt>
                <c:pt idx="873">
                  <c:v>570.63</c:v>
                </c:pt>
                <c:pt idx="874">
                  <c:v>580.08000000000004</c:v>
                </c:pt>
                <c:pt idx="875">
                  <c:v>574.79</c:v>
                </c:pt>
                <c:pt idx="876">
                  <c:v>566.34</c:v>
                </c:pt>
                <c:pt idx="877">
                  <c:v>540.70000000000005</c:v>
                </c:pt>
                <c:pt idx="878">
                  <c:v>548.41999999999996</c:v>
                </c:pt>
                <c:pt idx="879">
                  <c:v>547.74</c:v>
                </c:pt>
                <c:pt idx="880">
                  <c:v>536.89</c:v>
                </c:pt>
                <c:pt idx="881">
                  <c:v>528.63</c:v>
                </c:pt>
                <c:pt idx="882">
                  <c:v>514.72</c:v>
                </c:pt>
                <c:pt idx="883">
                  <c:v>507.79</c:v>
                </c:pt>
                <c:pt idx="884">
                  <c:v>509.98</c:v>
                </c:pt>
                <c:pt idx="885">
                  <c:v>510.02</c:v>
                </c:pt>
                <c:pt idx="886">
                  <c:v>507.24</c:v>
                </c:pt>
                <c:pt idx="887">
                  <c:v>504.75</c:v>
                </c:pt>
                <c:pt idx="888">
                  <c:v>511.61</c:v>
                </c:pt>
                <c:pt idx="889">
                  <c:v>521.73</c:v>
                </c:pt>
                <c:pt idx="890">
                  <c:v>529.35</c:v>
                </c:pt>
                <c:pt idx="891">
                  <c:v>530.09</c:v>
                </c:pt>
                <c:pt idx="892">
                  <c:v>534.91</c:v>
                </c:pt>
                <c:pt idx="893">
                  <c:v>527.22</c:v>
                </c:pt>
                <c:pt idx="894">
                  <c:v>530.24</c:v>
                </c:pt>
                <c:pt idx="895">
                  <c:v>521.67999999999995</c:v>
                </c:pt>
                <c:pt idx="896">
                  <c:v>526.63</c:v>
                </c:pt>
                <c:pt idx="897">
                  <c:v>525.47</c:v>
                </c:pt>
                <c:pt idx="898">
                  <c:v>523.59</c:v>
                </c:pt>
                <c:pt idx="899">
                  <c:v>524.17999999999995</c:v>
                </c:pt>
                <c:pt idx="900">
                  <c:v>520.83000000000004</c:v>
                </c:pt>
                <c:pt idx="901">
                  <c:v>515.24</c:v>
                </c:pt>
                <c:pt idx="902">
                  <c:v>520.69000000000005</c:v>
                </c:pt>
                <c:pt idx="903">
                  <c:v>507.49</c:v>
                </c:pt>
                <c:pt idx="904">
                  <c:v>500.48</c:v>
                </c:pt>
                <c:pt idx="905">
                  <c:v>495.39</c:v>
                </c:pt>
                <c:pt idx="906">
                  <c:v>484.93</c:v>
                </c:pt>
                <c:pt idx="907">
                  <c:v>488.55</c:v>
                </c:pt>
                <c:pt idx="908">
                  <c:v>488.13</c:v>
                </c:pt>
                <c:pt idx="909">
                  <c:v>491.45</c:v>
                </c:pt>
                <c:pt idx="910">
                  <c:v>495.99</c:v>
                </c:pt>
                <c:pt idx="911">
                  <c:v>490.54</c:v>
                </c:pt>
                <c:pt idx="912">
                  <c:v>484.28</c:v>
                </c:pt>
                <c:pt idx="913">
                  <c:v>483.26</c:v>
                </c:pt>
                <c:pt idx="914">
                  <c:v>480.55</c:v>
                </c:pt>
                <c:pt idx="915">
                  <c:v>486.35</c:v>
                </c:pt>
                <c:pt idx="916">
                  <c:v>501.94</c:v>
                </c:pt>
                <c:pt idx="917">
                  <c:v>506.45</c:v>
                </c:pt>
                <c:pt idx="918">
                  <c:v>503.9</c:v>
                </c:pt>
                <c:pt idx="919">
                  <c:v>502.17</c:v>
                </c:pt>
                <c:pt idx="920">
                  <c:v>497.06</c:v>
                </c:pt>
                <c:pt idx="921">
                  <c:v>492.25</c:v>
                </c:pt>
                <c:pt idx="922">
                  <c:v>490.88</c:v>
                </c:pt>
                <c:pt idx="923">
                  <c:v>495.95</c:v>
                </c:pt>
                <c:pt idx="924">
                  <c:v>493.35</c:v>
                </c:pt>
                <c:pt idx="925">
                  <c:v>490.02</c:v>
                </c:pt>
                <c:pt idx="926">
                  <c:v>492.82</c:v>
                </c:pt>
                <c:pt idx="927">
                  <c:v>498.61</c:v>
                </c:pt>
                <c:pt idx="928">
                  <c:v>496.6</c:v>
                </c:pt>
                <c:pt idx="929">
                  <c:v>494.22</c:v>
                </c:pt>
                <c:pt idx="930">
                  <c:v>481.04</c:v>
                </c:pt>
                <c:pt idx="931">
                  <c:v>473.51</c:v>
                </c:pt>
                <c:pt idx="932">
                  <c:v>464.54</c:v>
                </c:pt>
                <c:pt idx="933">
                  <c:v>466.74</c:v>
                </c:pt>
                <c:pt idx="934">
                  <c:v>462.77</c:v>
                </c:pt>
                <c:pt idx="935">
                  <c:v>460.83</c:v>
                </c:pt>
                <c:pt idx="936">
                  <c:v>460.11</c:v>
                </c:pt>
                <c:pt idx="937">
                  <c:v>463.83</c:v>
                </c:pt>
                <c:pt idx="938">
                  <c:v>469.45</c:v>
                </c:pt>
                <c:pt idx="939">
                  <c:v>485.74</c:v>
                </c:pt>
                <c:pt idx="940">
                  <c:v>492.42</c:v>
                </c:pt>
                <c:pt idx="941">
                  <c:v>482.52</c:v>
                </c:pt>
                <c:pt idx="942">
                  <c:v>472.77</c:v>
                </c:pt>
                <c:pt idx="943">
                  <c:v>481.4</c:v>
                </c:pt>
                <c:pt idx="944">
                  <c:v>482.13</c:v>
                </c:pt>
                <c:pt idx="945">
                  <c:v>473.41</c:v>
                </c:pt>
                <c:pt idx="946">
                  <c:v>468.8</c:v>
                </c:pt>
                <c:pt idx="947">
                  <c:v>460.93</c:v>
                </c:pt>
                <c:pt idx="948">
                  <c:v>448.8</c:v>
                </c:pt>
                <c:pt idx="949">
                  <c:v>442.35</c:v>
                </c:pt>
                <c:pt idx="950">
                  <c:v>444.39</c:v>
                </c:pt>
                <c:pt idx="951">
                  <c:v>458.58</c:v>
                </c:pt>
                <c:pt idx="952">
                  <c:v>462.33</c:v>
                </c:pt>
                <c:pt idx="953">
                  <c:v>468.76</c:v>
                </c:pt>
                <c:pt idx="954">
                  <c:v>473.74</c:v>
                </c:pt>
                <c:pt idx="955">
                  <c:v>468.69</c:v>
                </c:pt>
                <c:pt idx="956">
                  <c:v>461.37</c:v>
                </c:pt>
                <c:pt idx="957">
                  <c:v>477.91</c:v>
                </c:pt>
                <c:pt idx="958">
                  <c:v>495.86</c:v>
                </c:pt>
                <c:pt idx="959">
                  <c:v>495.7</c:v>
                </c:pt>
                <c:pt idx="960">
                  <c:v>493.33</c:v>
                </c:pt>
                <c:pt idx="961">
                  <c:v>505.27</c:v>
                </c:pt>
                <c:pt idx="962">
                  <c:v>514.83000000000004</c:v>
                </c:pt>
                <c:pt idx="963">
                  <c:v>509.56</c:v>
                </c:pt>
                <c:pt idx="964">
                  <c:v>521.48</c:v>
                </c:pt>
                <c:pt idx="965">
                  <c:v>535.67999999999995</c:v>
                </c:pt>
                <c:pt idx="966">
                  <c:v>536.36</c:v>
                </c:pt>
                <c:pt idx="967">
                  <c:v>551.26</c:v>
                </c:pt>
                <c:pt idx="968">
                  <c:v>550.19000000000005</c:v>
                </c:pt>
                <c:pt idx="969">
                  <c:v>559.99</c:v>
                </c:pt>
                <c:pt idx="970">
                  <c:v>580.25</c:v>
                </c:pt>
                <c:pt idx="971">
                  <c:v>593.24</c:v>
                </c:pt>
                <c:pt idx="972">
                  <c:v>591.66999999999996</c:v>
                </c:pt>
                <c:pt idx="973">
                  <c:v>593.76</c:v>
                </c:pt>
                <c:pt idx="974">
                  <c:v>597.16</c:v>
                </c:pt>
                <c:pt idx="975">
                  <c:v>612.21</c:v>
                </c:pt>
                <c:pt idx="976">
                  <c:v>614.24</c:v>
                </c:pt>
                <c:pt idx="977">
                  <c:v>617.36</c:v>
                </c:pt>
                <c:pt idx="978">
                  <c:v>623.64</c:v>
                </c:pt>
                <c:pt idx="979">
                  <c:v>621.70000000000005</c:v>
                </c:pt>
                <c:pt idx="980">
                  <c:v>616.07000000000005</c:v>
                </c:pt>
                <c:pt idx="981">
                  <c:v>614.87</c:v>
                </c:pt>
                <c:pt idx="982">
                  <c:v>623.83000000000004</c:v>
                </c:pt>
                <c:pt idx="983">
                  <c:v>629.17999999999995</c:v>
                </c:pt>
                <c:pt idx="984">
                  <c:v>626.4</c:v>
                </c:pt>
                <c:pt idx="985">
                  <c:v>630.73</c:v>
                </c:pt>
                <c:pt idx="986">
                  <c:v>636.17999999999995</c:v>
                </c:pt>
                <c:pt idx="987">
                  <c:v>631.65</c:v>
                </c:pt>
                <c:pt idx="988">
                  <c:v>635.42999999999995</c:v>
                </c:pt>
                <c:pt idx="989">
                  <c:v>636.59</c:v>
                </c:pt>
                <c:pt idx="990">
                  <c:v>642.66999999999996</c:v>
                </c:pt>
                <c:pt idx="991">
                  <c:v>654.02</c:v>
                </c:pt>
                <c:pt idx="992">
                  <c:v>651.78</c:v>
                </c:pt>
                <c:pt idx="993">
                  <c:v>651.48</c:v>
                </c:pt>
                <c:pt idx="994">
                  <c:v>646.82000000000005</c:v>
                </c:pt>
                <c:pt idx="995">
                  <c:v>660.72</c:v>
                </c:pt>
                <c:pt idx="996">
                  <c:v>672.35</c:v>
                </c:pt>
                <c:pt idx="997">
                  <c:v>664.7</c:v>
                </c:pt>
                <c:pt idx="998">
                  <c:v>652.89</c:v>
                </c:pt>
                <c:pt idx="999">
                  <c:v>655.77</c:v>
                </c:pt>
                <c:pt idx="1000">
                  <c:v>662.46</c:v>
                </c:pt>
                <c:pt idx="1001">
                  <c:v>669.23</c:v>
                </c:pt>
                <c:pt idx="1002">
                  <c:v>680.09</c:v>
                </c:pt>
                <c:pt idx="1003">
                  <c:v>688.55</c:v>
                </c:pt>
                <c:pt idx="1004">
                  <c:v>692.25</c:v>
                </c:pt>
                <c:pt idx="1005">
                  <c:v>691.16</c:v>
                </c:pt>
                <c:pt idx="1006">
                  <c:v>690.1</c:v>
                </c:pt>
                <c:pt idx="1007">
                  <c:v>685.31</c:v>
                </c:pt>
                <c:pt idx="1008">
                  <c:v>686.16</c:v>
                </c:pt>
                <c:pt idx="1009">
                  <c:v>671.96</c:v>
                </c:pt>
                <c:pt idx="1010">
                  <c:v>672.99</c:v>
                </c:pt>
                <c:pt idx="1011">
                  <c:v>683.19</c:v>
                </c:pt>
                <c:pt idx="1012">
                  <c:v>679.23</c:v>
                </c:pt>
                <c:pt idx="1013">
                  <c:v>674.51</c:v>
                </c:pt>
                <c:pt idx="1014">
                  <c:v>672.72</c:v>
                </c:pt>
                <c:pt idx="1015">
                  <c:v>672.97</c:v>
                </c:pt>
                <c:pt idx="1016">
                  <c:v>676.87</c:v>
                </c:pt>
                <c:pt idx="1017">
                  <c:v>670.94</c:v>
                </c:pt>
                <c:pt idx="1018">
                  <c:v>666.5</c:v>
                </c:pt>
                <c:pt idx="1019">
                  <c:v>673.59</c:v>
                </c:pt>
                <c:pt idx="1020">
                  <c:v>679.1</c:v>
                </c:pt>
                <c:pt idx="1021">
                  <c:v>674.89</c:v>
                </c:pt>
                <c:pt idx="1022">
                  <c:v>672.72</c:v>
                </c:pt>
                <c:pt idx="1023">
                  <c:v>674.03</c:v>
                </c:pt>
                <c:pt idx="1024">
                  <c:v>674.41</c:v>
                </c:pt>
                <c:pt idx="1025">
                  <c:v>675.24</c:v>
                </c:pt>
                <c:pt idx="1026">
                  <c:v>665.87</c:v>
                </c:pt>
                <c:pt idx="1027">
                  <c:v>679.75</c:v>
                </c:pt>
                <c:pt idx="1028">
                  <c:v>685.92</c:v>
                </c:pt>
                <c:pt idx="1029">
                  <c:v>681.21</c:v>
                </c:pt>
                <c:pt idx="1030">
                  <c:v>678.45</c:v>
                </c:pt>
                <c:pt idx="1031">
                  <c:v>666.45</c:v>
                </c:pt>
                <c:pt idx="1032">
                  <c:v>657.05</c:v>
                </c:pt>
                <c:pt idx="1033">
                  <c:v>651.70000000000005</c:v>
                </c:pt>
                <c:pt idx="1034">
                  <c:v>632.59</c:v>
                </c:pt>
                <c:pt idx="1035">
                  <c:v>617.42999999999995</c:v>
                </c:pt>
                <c:pt idx="1036">
                  <c:v>622.44000000000005</c:v>
                </c:pt>
                <c:pt idx="1037">
                  <c:v>622.78</c:v>
                </c:pt>
                <c:pt idx="1038">
                  <c:v>618.47</c:v>
                </c:pt>
                <c:pt idx="1039">
                  <c:v>617.23</c:v>
                </c:pt>
                <c:pt idx="1040">
                  <c:v>610.59</c:v>
                </c:pt>
                <c:pt idx="1041">
                  <c:v>612.44000000000005</c:v>
                </c:pt>
                <c:pt idx="1042">
                  <c:v>614.79</c:v>
                </c:pt>
                <c:pt idx="1043">
                  <c:v>611.12</c:v>
                </c:pt>
                <c:pt idx="1044">
                  <c:v>610.33000000000004</c:v>
                </c:pt>
                <c:pt idx="1045">
                  <c:v>599.79999999999995</c:v>
                </c:pt>
                <c:pt idx="1046">
                  <c:v>606.1</c:v>
                </c:pt>
                <c:pt idx="1047">
                  <c:v>609.9</c:v>
                </c:pt>
                <c:pt idx="1048">
                  <c:v>614.35</c:v>
                </c:pt>
                <c:pt idx="1049">
                  <c:v>621.52</c:v>
                </c:pt>
                <c:pt idx="1050">
                  <c:v>588.23</c:v>
                </c:pt>
                <c:pt idx="1051">
                  <c:v>578.23</c:v>
                </c:pt>
                <c:pt idx="1052">
                  <c:v>586.21</c:v>
                </c:pt>
                <c:pt idx="1053">
                  <c:v>587.44000000000005</c:v>
                </c:pt>
                <c:pt idx="1054">
                  <c:v>589.14</c:v>
                </c:pt>
                <c:pt idx="1055">
                  <c:v>589.09</c:v>
                </c:pt>
                <c:pt idx="1056">
                  <c:v>594.99</c:v>
                </c:pt>
                <c:pt idx="1057">
                  <c:v>607.49</c:v>
                </c:pt>
                <c:pt idx="1058">
                  <c:v>608.11</c:v>
                </c:pt>
                <c:pt idx="1059">
                  <c:v>610.26</c:v>
                </c:pt>
                <c:pt idx="1060">
                  <c:v>618.88</c:v>
                </c:pt>
                <c:pt idx="1061">
                  <c:v>628.04</c:v>
                </c:pt>
                <c:pt idx="1062">
                  <c:v>615.82000000000005</c:v>
                </c:pt>
                <c:pt idx="1063">
                  <c:v>597.61</c:v>
                </c:pt>
                <c:pt idx="1064">
                  <c:v>613.62</c:v>
                </c:pt>
                <c:pt idx="1065">
                  <c:v>621.34</c:v>
                </c:pt>
                <c:pt idx="1066">
                  <c:v>648.89</c:v>
                </c:pt>
                <c:pt idx="1067">
                  <c:v>648.96</c:v>
                </c:pt>
                <c:pt idx="1068">
                  <c:v>659.05</c:v>
                </c:pt>
                <c:pt idx="1069">
                  <c:v>666.15</c:v>
                </c:pt>
                <c:pt idx="1070">
                  <c:v>668.72</c:v>
                </c:pt>
                <c:pt idx="1071">
                  <c:v>670.24</c:v>
                </c:pt>
                <c:pt idx="1072">
                  <c:v>658.02</c:v>
                </c:pt>
                <c:pt idx="1073">
                  <c:v>653.65</c:v>
                </c:pt>
                <c:pt idx="1074">
                  <c:v>661.5</c:v>
                </c:pt>
                <c:pt idx="1075">
                  <c:v>629.45000000000005</c:v>
                </c:pt>
                <c:pt idx="1076">
                  <c:v>638.70000000000005</c:v>
                </c:pt>
                <c:pt idx="1077">
                  <c:v>639.57000000000005</c:v>
                </c:pt>
                <c:pt idx="1078">
                  <c:v>641.70000000000005</c:v>
                </c:pt>
                <c:pt idx="1079">
                  <c:v>627.62</c:v>
                </c:pt>
                <c:pt idx="1080">
                  <c:v>641.99</c:v>
                </c:pt>
                <c:pt idx="1081">
                  <c:v>647.71</c:v>
                </c:pt>
                <c:pt idx="1082">
                  <c:v>656.41</c:v>
                </c:pt>
                <c:pt idx="1083">
                  <c:v>653.32000000000005</c:v>
                </c:pt>
                <c:pt idx="1084">
                  <c:v>656.48</c:v>
                </c:pt>
                <c:pt idx="1085">
                  <c:v>646.04</c:v>
                </c:pt>
                <c:pt idx="1086">
                  <c:v>637.76</c:v>
                </c:pt>
                <c:pt idx="1087">
                  <c:v>656.58</c:v>
                </c:pt>
                <c:pt idx="1088">
                  <c:v>661.28</c:v>
                </c:pt>
                <c:pt idx="1089">
                  <c:v>649.88</c:v>
                </c:pt>
                <c:pt idx="1090">
                  <c:v>634.1</c:v>
                </c:pt>
                <c:pt idx="1091">
                  <c:v>634.17999999999995</c:v>
                </c:pt>
                <c:pt idx="1092">
                  <c:v>634.29999999999995</c:v>
                </c:pt>
                <c:pt idx="1093">
                  <c:v>643.67999999999995</c:v>
                </c:pt>
                <c:pt idx="1094">
                  <c:v>643.9</c:v>
                </c:pt>
                <c:pt idx="1095">
                  <c:v>644.87</c:v>
                </c:pt>
                <c:pt idx="1096">
                  <c:v>634.12</c:v>
                </c:pt>
                <c:pt idx="1097">
                  <c:v>632.64</c:v>
                </c:pt>
                <c:pt idx="1098">
                  <c:v>636.02</c:v>
                </c:pt>
                <c:pt idx="1099">
                  <c:v>627.12</c:v>
                </c:pt>
                <c:pt idx="1100">
                  <c:v>621.86</c:v>
                </c:pt>
                <c:pt idx="1101">
                  <c:v>624.65</c:v>
                </c:pt>
                <c:pt idx="1102">
                  <c:v>617.57000000000005</c:v>
                </c:pt>
                <c:pt idx="1103">
                  <c:v>622.49</c:v>
                </c:pt>
                <c:pt idx="1104">
                  <c:v>620.57000000000005</c:v>
                </c:pt>
                <c:pt idx="1105">
                  <c:v>610.71</c:v>
                </c:pt>
                <c:pt idx="1106">
                  <c:v>607.01</c:v>
                </c:pt>
                <c:pt idx="1107">
                  <c:v>597.47</c:v>
                </c:pt>
                <c:pt idx="1108">
                  <c:v>595.57000000000005</c:v>
                </c:pt>
                <c:pt idx="1109">
                  <c:v>589.82000000000005</c:v>
                </c:pt>
                <c:pt idx="1110">
                  <c:v>584.36</c:v>
                </c:pt>
                <c:pt idx="1111">
                  <c:v>570.12</c:v>
                </c:pt>
                <c:pt idx="1112">
                  <c:v>578.45000000000005</c:v>
                </c:pt>
                <c:pt idx="1113">
                  <c:v>590.77</c:v>
                </c:pt>
                <c:pt idx="1114">
                  <c:v>594.09</c:v>
                </c:pt>
                <c:pt idx="1115">
                  <c:v>604.57000000000005</c:v>
                </c:pt>
                <c:pt idx="1116">
                  <c:v>597.72</c:v>
                </c:pt>
                <c:pt idx="1117">
                  <c:v>604.55999999999995</c:v>
                </c:pt>
                <c:pt idx="1118">
                  <c:v>589.52</c:v>
                </c:pt>
                <c:pt idx="1119">
                  <c:v>592.80999999999995</c:v>
                </c:pt>
                <c:pt idx="1120">
                  <c:v>639.35</c:v>
                </c:pt>
                <c:pt idx="1121">
                  <c:v>679.54</c:v>
                </c:pt>
                <c:pt idx="1122">
                  <c:v>674.81</c:v>
                </c:pt>
                <c:pt idx="1123">
                  <c:v>671.72</c:v>
                </c:pt>
                <c:pt idx="1124">
                  <c:v>667.21</c:v>
                </c:pt>
                <c:pt idx="1125">
                  <c:v>664.2</c:v>
                </c:pt>
                <c:pt idx="1126">
                  <c:v>644.75</c:v>
                </c:pt>
                <c:pt idx="1127">
                  <c:v>642.16999999999996</c:v>
                </c:pt>
                <c:pt idx="1128">
                  <c:v>638.62</c:v>
                </c:pt>
                <c:pt idx="1129">
                  <c:v>666.73</c:v>
                </c:pt>
                <c:pt idx="1130">
                  <c:v>676.09</c:v>
                </c:pt>
                <c:pt idx="1131">
                  <c:v>660.19</c:v>
                </c:pt>
                <c:pt idx="1132">
                  <c:v>639.80999999999995</c:v>
                </c:pt>
                <c:pt idx="1133">
                  <c:v>641.04</c:v>
                </c:pt>
                <c:pt idx="1134">
                  <c:v>653.17999999999995</c:v>
                </c:pt>
                <c:pt idx="1135">
                  <c:v>655.75</c:v>
                </c:pt>
                <c:pt idx="1136">
                  <c:v>656.19</c:v>
                </c:pt>
                <c:pt idx="1137">
                  <c:v>640.9</c:v>
                </c:pt>
                <c:pt idx="1138">
                  <c:v>636.95000000000005</c:v>
                </c:pt>
                <c:pt idx="1139">
                  <c:v>621.78</c:v>
                </c:pt>
                <c:pt idx="1140">
                  <c:v>628</c:v>
                </c:pt>
                <c:pt idx="1141">
                  <c:v>626.6</c:v>
                </c:pt>
                <c:pt idx="1142">
                  <c:v>627.75</c:v>
                </c:pt>
                <c:pt idx="1143">
                  <c:v>624.55999999999995</c:v>
                </c:pt>
                <c:pt idx="1144">
                  <c:v>617.70000000000005</c:v>
                </c:pt>
                <c:pt idx="1145">
                  <c:v>646.49</c:v>
                </c:pt>
                <c:pt idx="1146">
                  <c:v>646.64</c:v>
                </c:pt>
                <c:pt idx="1147">
                  <c:v>621.71</c:v>
                </c:pt>
                <c:pt idx="1148">
                  <c:v>618.67999999999995</c:v>
                </c:pt>
                <c:pt idx="1149">
                  <c:v>593.52</c:v>
                </c:pt>
                <c:pt idx="1150">
                  <c:v>586.54</c:v>
                </c:pt>
                <c:pt idx="1151">
                  <c:v>624.42999999999995</c:v>
                </c:pt>
                <c:pt idx="1152">
                  <c:v>618.75</c:v>
                </c:pt>
                <c:pt idx="1153">
                  <c:v>675.78</c:v>
                </c:pt>
                <c:pt idx="1154">
                  <c:v>710.37</c:v>
                </c:pt>
                <c:pt idx="1155">
                  <c:v>751.13</c:v>
                </c:pt>
                <c:pt idx="1156">
                  <c:v>763.66</c:v>
                </c:pt>
                <c:pt idx="1157">
                  <c:v>774.61</c:v>
                </c:pt>
                <c:pt idx="1158">
                  <c:v>784.08</c:v>
                </c:pt>
                <c:pt idx="1159">
                  <c:v>767.83</c:v>
                </c:pt>
                <c:pt idx="1160">
                  <c:v>763.35</c:v>
                </c:pt>
                <c:pt idx="1161">
                  <c:v>766.37</c:v>
                </c:pt>
                <c:pt idx="1162">
                  <c:v>770.75</c:v>
                </c:pt>
                <c:pt idx="1163">
                  <c:v>771.37</c:v>
                </c:pt>
                <c:pt idx="1164">
                  <c:v>771.72</c:v>
                </c:pt>
                <c:pt idx="1165">
                  <c:v>764.15</c:v>
                </c:pt>
                <c:pt idx="1166">
                  <c:v>768.83</c:v>
                </c:pt>
                <c:pt idx="1167">
                  <c:v>764.44</c:v>
                </c:pt>
                <c:pt idx="1168">
                  <c:v>764.78</c:v>
                </c:pt>
                <c:pt idx="1169">
                  <c:v>768.67</c:v>
                </c:pt>
                <c:pt idx="1170">
                  <c:v>764.94</c:v>
                </c:pt>
                <c:pt idx="1171">
                  <c:v>764.02</c:v>
                </c:pt>
                <c:pt idx="1172">
                  <c:v>763.16</c:v>
                </c:pt>
                <c:pt idx="1173">
                  <c:v>772.77</c:v>
                </c:pt>
                <c:pt idx="1174">
                  <c:v>781.88</c:v>
                </c:pt>
                <c:pt idx="1175">
                  <c:v>780.09</c:v>
                </c:pt>
                <c:pt idx="1176">
                  <c:v>771.42</c:v>
                </c:pt>
                <c:pt idx="1177">
                  <c:v>765.26</c:v>
                </c:pt>
                <c:pt idx="1178">
                  <c:v>748.65</c:v>
                </c:pt>
                <c:pt idx="1179">
                  <c:v>736.74</c:v>
                </c:pt>
                <c:pt idx="1180">
                  <c:v>734.47</c:v>
                </c:pt>
                <c:pt idx="1181">
                  <c:v>739.34</c:v>
                </c:pt>
                <c:pt idx="1182">
                  <c:v>733.46</c:v>
                </c:pt>
                <c:pt idx="1183">
                  <c:v>732.85</c:v>
                </c:pt>
                <c:pt idx="1184">
                  <c:v>737.16</c:v>
                </c:pt>
                <c:pt idx="1185">
                  <c:v>739.3</c:v>
                </c:pt>
                <c:pt idx="1186">
                  <c:v>753.53</c:v>
                </c:pt>
                <c:pt idx="1187">
                  <c:v>755.18</c:v>
                </c:pt>
                <c:pt idx="1188">
                  <c:v>752.22</c:v>
                </c:pt>
                <c:pt idx="1189">
                  <c:v>761.88</c:v>
                </c:pt>
                <c:pt idx="1190">
                  <c:v>770.99</c:v>
                </c:pt>
                <c:pt idx="1191">
                  <c:v>774.07</c:v>
                </c:pt>
                <c:pt idx="1192">
                  <c:v>768.24</c:v>
                </c:pt>
                <c:pt idx="1193">
                  <c:v>757.32</c:v>
                </c:pt>
                <c:pt idx="1194">
                  <c:v>751.5</c:v>
                </c:pt>
                <c:pt idx="1195">
                  <c:v>746.99</c:v>
                </c:pt>
                <c:pt idx="1196">
                  <c:v>745.86</c:v>
                </c:pt>
                <c:pt idx="1197">
                  <c:v>738.64</c:v>
                </c:pt>
                <c:pt idx="1198">
                  <c:v>741.75</c:v>
                </c:pt>
                <c:pt idx="1199">
                  <c:v>727.96</c:v>
                </c:pt>
                <c:pt idx="1200">
                  <c:v>734.86</c:v>
                </c:pt>
                <c:pt idx="1201">
                  <c:v>731.4</c:v>
                </c:pt>
                <c:pt idx="1202">
                  <c:v>719.78</c:v>
                </c:pt>
                <c:pt idx="1203">
                  <c:v>718.74</c:v>
                </c:pt>
                <c:pt idx="1204">
                  <c:v>712.58</c:v>
                </c:pt>
                <c:pt idx="1205">
                  <c:v>711.2</c:v>
                </c:pt>
                <c:pt idx="1206">
                  <c:v>711.67</c:v>
                </c:pt>
                <c:pt idx="1207">
                  <c:v>709.17</c:v>
                </c:pt>
                <c:pt idx="1208">
                  <c:v>734.19</c:v>
                </c:pt>
                <c:pt idx="1209">
                  <c:v>735.91</c:v>
                </c:pt>
                <c:pt idx="1210">
                  <c:v>736.47</c:v>
                </c:pt>
                <c:pt idx="1211">
                  <c:v>732.52</c:v>
                </c:pt>
                <c:pt idx="1212">
                  <c:v>738.72</c:v>
                </c:pt>
                <c:pt idx="1213">
                  <c:v>747.5</c:v>
                </c:pt>
                <c:pt idx="1214">
                  <c:v>741.76</c:v>
                </c:pt>
                <c:pt idx="1215">
                  <c:v>753.47</c:v>
                </c:pt>
                <c:pt idx="1216">
                  <c:v>759.06</c:v>
                </c:pt>
                <c:pt idx="1217">
                  <c:v>749.58</c:v>
                </c:pt>
                <c:pt idx="1218">
                  <c:v>743.67</c:v>
                </c:pt>
                <c:pt idx="1219">
                  <c:v>749</c:v>
                </c:pt>
                <c:pt idx="1220">
                  <c:v>754.78</c:v>
                </c:pt>
                <c:pt idx="1221">
                  <c:v>759.54</c:v>
                </c:pt>
                <c:pt idx="1222">
                  <c:v>768.83</c:v>
                </c:pt>
                <c:pt idx="1223">
                  <c:v>776.36</c:v>
                </c:pt>
                <c:pt idx="1224">
                  <c:v>788.97</c:v>
                </c:pt>
                <c:pt idx="1225">
                  <c:v>799.23</c:v>
                </c:pt>
                <c:pt idx="1226">
                  <c:v>798.68</c:v>
                </c:pt>
                <c:pt idx="1227">
                  <c:v>800.9</c:v>
                </c:pt>
                <c:pt idx="1228">
                  <c:v>802.13</c:v>
                </c:pt>
                <c:pt idx="1229">
                  <c:v>789.42</c:v>
                </c:pt>
                <c:pt idx="1230">
                  <c:v>798.37</c:v>
                </c:pt>
                <c:pt idx="1231">
                  <c:v>819.78</c:v>
                </c:pt>
                <c:pt idx="1232">
                  <c:v>820.95</c:v>
                </c:pt>
                <c:pt idx="1233">
                  <c:v>824.82</c:v>
                </c:pt>
                <c:pt idx="1234">
                  <c:v>827.45</c:v>
                </c:pt>
                <c:pt idx="1235">
                  <c:v>844.62</c:v>
                </c:pt>
                <c:pt idx="1236">
                  <c:v>850.41</c:v>
                </c:pt>
                <c:pt idx="1237">
                  <c:v>853.98</c:v>
                </c:pt>
                <c:pt idx="1238">
                  <c:v>856.52</c:v>
                </c:pt>
                <c:pt idx="1239">
                  <c:v>853.82</c:v>
                </c:pt>
                <c:pt idx="1240">
                  <c:v>858.68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574.23</c:v>
                </c:pt>
                <c:pt idx="1">
                  <c:v>574.07000000000005</c:v>
                </c:pt>
                <c:pt idx="2">
                  <c:v>570.80999999999995</c:v>
                </c:pt>
                <c:pt idx="3">
                  <c:v>566.89</c:v>
                </c:pt>
                <c:pt idx="4">
                  <c:v>561.58000000000004</c:v>
                </c:pt>
                <c:pt idx="5">
                  <c:v>570.19000000000005</c:v>
                </c:pt>
                <c:pt idx="6">
                  <c:v>562.97</c:v>
                </c:pt>
                <c:pt idx="7">
                  <c:v>559.01</c:v>
                </c:pt>
                <c:pt idx="8">
                  <c:v>557.83000000000004</c:v>
                </c:pt>
                <c:pt idx="9">
                  <c:v>571.63</c:v>
                </c:pt>
                <c:pt idx="10">
                  <c:v>571.85</c:v>
                </c:pt>
                <c:pt idx="11">
                  <c:v>574.30999999999995</c:v>
                </c:pt>
                <c:pt idx="12">
                  <c:v>571.79</c:v>
                </c:pt>
                <c:pt idx="13">
                  <c:v>579.11</c:v>
                </c:pt>
                <c:pt idx="14">
                  <c:v>566.32000000000005</c:v>
                </c:pt>
                <c:pt idx="15">
                  <c:v>559.99</c:v>
                </c:pt>
                <c:pt idx="16">
                  <c:v>546.84</c:v>
                </c:pt>
                <c:pt idx="17">
                  <c:v>541.74</c:v>
                </c:pt>
                <c:pt idx="18">
                  <c:v>536.75</c:v>
                </c:pt>
                <c:pt idx="19">
                  <c:v>530.54999999999995</c:v>
                </c:pt>
                <c:pt idx="20">
                  <c:v>516.69000000000005</c:v>
                </c:pt>
                <c:pt idx="21">
                  <c:v>552.91999999999996</c:v>
                </c:pt>
                <c:pt idx="22">
                  <c:v>567.30999999999995</c:v>
                </c:pt>
                <c:pt idx="23">
                  <c:v>574.70000000000005</c:v>
                </c:pt>
                <c:pt idx="24">
                  <c:v>564.69000000000005</c:v>
                </c:pt>
                <c:pt idx="25">
                  <c:v>577.08000000000004</c:v>
                </c:pt>
                <c:pt idx="26">
                  <c:v>568.72</c:v>
                </c:pt>
                <c:pt idx="27">
                  <c:v>559.92999999999995</c:v>
                </c:pt>
                <c:pt idx="28">
                  <c:v>600.26</c:v>
                </c:pt>
                <c:pt idx="29">
                  <c:v>612.46</c:v>
                </c:pt>
                <c:pt idx="30">
                  <c:v>610.08000000000004</c:v>
                </c:pt>
                <c:pt idx="31">
                  <c:v>623.45000000000005</c:v>
                </c:pt>
                <c:pt idx="32">
                  <c:v>620.46</c:v>
                </c:pt>
                <c:pt idx="33">
                  <c:v>623.67999999999995</c:v>
                </c:pt>
                <c:pt idx="34">
                  <c:v>629.59</c:v>
                </c:pt>
                <c:pt idx="35">
                  <c:v>632.33000000000004</c:v>
                </c:pt>
                <c:pt idx="36">
                  <c:v>630.54</c:v>
                </c:pt>
                <c:pt idx="37">
                  <c:v>628.79999999999995</c:v>
                </c:pt>
                <c:pt idx="38">
                  <c:v>631.78</c:v>
                </c:pt>
                <c:pt idx="39">
                  <c:v>636.14</c:v>
                </c:pt>
                <c:pt idx="40">
                  <c:v>633.9</c:v>
                </c:pt>
                <c:pt idx="41">
                  <c:v>636.6</c:v>
                </c:pt>
                <c:pt idx="42">
                  <c:v>629.15</c:v>
                </c:pt>
                <c:pt idx="43">
                  <c:v>627.73</c:v>
                </c:pt>
                <c:pt idx="44">
                  <c:v>626.75</c:v>
                </c:pt>
                <c:pt idx="45">
                  <c:v>630.17999999999995</c:v>
                </c:pt>
                <c:pt idx="46">
                  <c:v>626.54999999999995</c:v>
                </c:pt>
                <c:pt idx="47">
                  <c:v>619.79</c:v>
                </c:pt>
                <c:pt idx="48">
                  <c:v>617.08000000000004</c:v>
                </c:pt>
                <c:pt idx="49">
                  <c:v>619.29</c:v>
                </c:pt>
                <c:pt idx="50">
                  <c:v>618.01</c:v>
                </c:pt>
                <c:pt idx="51">
                  <c:v>617.95000000000005</c:v>
                </c:pt>
                <c:pt idx="52">
                  <c:v>621.71</c:v>
                </c:pt>
                <c:pt idx="53">
                  <c:v>621.98</c:v>
                </c:pt>
                <c:pt idx="54">
                  <c:v>605.29</c:v>
                </c:pt>
                <c:pt idx="55">
                  <c:v>606.86</c:v>
                </c:pt>
                <c:pt idx="56">
                  <c:v>606.05999999999995</c:v>
                </c:pt>
                <c:pt idx="57">
                  <c:v>610.14</c:v>
                </c:pt>
                <c:pt idx="58">
                  <c:v>607.29999999999995</c:v>
                </c:pt>
                <c:pt idx="59">
                  <c:v>608.1</c:v>
                </c:pt>
                <c:pt idx="60">
                  <c:v>601.92999999999995</c:v>
                </c:pt>
                <c:pt idx="61">
                  <c:v>582.91999999999996</c:v>
                </c:pt>
                <c:pt idx="62">
                  <c:v>580.49</c:v>
                </c:pt>
                <c:pt idx="63">
                  <c:v>577.58000000000004</c:v>
                </c:pt>
                <c:pt idx="64">
                  <c:v>576.76</c:v>
                </c:pt>
                <c:pt idx="65">
                  <c:v>572.17999999999995</c:v>
                </c:pt>
                <c:pt idx="66">
                  <c:v>570.66</c:v>
                </c:pt>
                <c:pt idx="67">
                  <c:v>571.11</c:v>
                </c:pt>
                <c:pt idx="68">
                  <c:v>580.04999999999995</c:v>
                </c:pt>
                <c:pt idx="69">
                  <c:v>585.72</c:v>
                </c:pt>
                <c:pt idx="70">
                  <c:v>584.75</c:v>
                </c:pt>
                <c:pt idx="71">
                  <c:v>596.64</c:v>
                </c:pt>
                <c:pt idx="72">
                  <c:v>603.89</c:v>
                </c:pt>
                <c:pt idx="73">
                  <c:v>600.12</c:v>
                </c:pt>
                <c:pt idx="74">
                  <c:v>598.12</c:v>
                </c:pt>
                <c:pt idx="75">
                  <c:v>596.85</c:v>
                </c:pt>
                <c:pt idx="76">
                  <c:v>597.16</c:v>
                </c:pt>
                <c:pt idx="77">
                  <c:v>594.52</c:v>
                </c:pt>
                <c:pt idx="78">
                  <c:v>577.76</c:v>
                </c:pt>
                <c:pt idx="79">
                  <c:v>572.99</c:v>
                </c:pt>
                <c:pt idx="80">
                  <c:v>569.58000000000004</c:v>
                </c:pt>
                <c:pt idx="81">
                  <c:v>562.27</c:v>
                </c:pt>
                <c:pt idx="82">
                  <c:v>568.23</c:v>
                </c:pt>
                <c:pt idx="83">
                  <c:v>574.91</c:v>
                </c:pt>
                <c:pt idx="84">
                  <c:v>568.02</c:v>
                </c:pt>
                <c:pt idx="85">
                  <c:v>564.54</c:v>
                </c:pt>
                <c:pt idx="86">
                  <c:v>553.35</c:v>
                </c:pt>
                <c:pt idx="87">
                  <c:v>545.79999999999995</c:v>
                </c:pt>
                <c:pt idx="88">
                  <c:v>542.23</c:v>
                </c:pt>
                <c:pt idx="89">
                  <c:v>540.16999999999996</c:v>
                </c:pt>
                <c:pt idx="90">
                  <c:v>541.72</c:v>
                </c:pt>
                <c:pt idx="91">
                  <c:v>539.80999999999995</c:v>
                </c:pt>
                <c:pt idx="92">
                  <c:v>540.77</c:v>
                </c:pt>
                <c:pt idx="93">
                  <c:v>527.26</c:v>
                </c:pt>
                <c:pt idx="94">
                  <c:v>520.44000000000005</c:v>
                </c:pt>
                <c:pt idx="95">
                  <c:v>519.20000000000005</c:v>
                </c:pt>
                <c:pt idx="96">
                  <c:v>508.16</c:v>
                </c:pt>
                <c:pt idx="97">
                  <c:v>516.80999999999995</c:v>
                </c:pt>
                <c:pt idx="98">
                  <c:v>514.92999999999995</c:v>
                </c:pt>
                <c:pt idx="99">
                  <c:v>499.26</c:v>
                </c:pt>
                <c:pt idx="100">
                  <c:v>498.01</c:v>
                </c:pt>
                <c:pt idx="101">
                  <c:v>494.77</c:v>
                </c:pt>
                <c:pt idx="102">
                  <c:v>496.68</c:v>
                </c:pt>
                <c:pt idx="103">
                  <c:v>499.84</c:v>
                </c:pt>
                <c:pt idx="104">
                  <c:v>495.98</c:v>
                </c:pt>
                <c:pt idx="105">
                  <c:v>490.79</c:v>
                </c:pt>
                <c:pt idx="106">
                  <c:v>485.05</c:v>
                </c:pt>
                <c:pt idx="107">
                  <c:v>481.6</c:v>
                </c:pt>
                <c:pt idx="108">
                  <c:v>480.54</c:v>
                </c:pt>
                <c:pt idx="109">
                  <c:v>475.04</c:v>
                </c:pt>
                <c:pt idx="110">
                  <c:v>473.89</c:v>
                </c:pt>
                <c:pt idx="111">
                  <c:v>479.74</c:v>
                </c:pt>
                <c:pt idx="112">
                  <c:v>478.2</c:v>
                </c:pt>
                <c:pt idx="113">
                  <c:v>475.94</c:v>
                </c:pt>
                <c:pt idx="114">
                  <c:v>474.21</c:v>
                </c:pt>
                <c:pt idx="115">
                  <c:v>471.86</c:v>
                </c:pt>
                <c:pt idx="116">
                  <c:v>473.83</c:v>
                </c:pt>
                <c:pt idx="117">
                  <c:v>478.46</c:v>
                </c:pt>
                <c:pt idx="118">
                  <c:v>479.15</c:v>
                </c:pt>
                <c:pt idx="119">
                  <c:v>481.81</c:v>
                </c:pt>
                <c:pt idx="120">
                  <c:v>477.41</c:v>
                </c:pt>
                <c:pt idx="121">
                  <c:v>476.96</c:v>
                </c:pt>
                <c:pt idx="122">
                  <c:v>477.29</c:v>
                </c:pt>
                <c:pt idx="123">
                  <c:v>486.16</c:v>
                </c:pt>
                <c:pt idx="124">
                  <c:v>490.2</c:v>
                </c:pt>
                <c:pt idx="125">
                  <c:v>489.24</c:v>
                </c:pt>
                <c:pt idx="126">
                  <c:v>486.28</c:v>
                </c:pt>
                <c:pt idx="127">
                  <c:v>486.64</c:v>
                </c:pt>
                <c:pt idx="128">
                  <c:v>481.33</c:v>
                </c:pt>
                <c:pt idx="129">
                  <c:v>487.06</c:v>
                </c:pt>
                <c:pt idx="130">
                  <c:v>489.91</c:v>
                </c:pt>
                <c:pt idx="131">
                  <c:v>490.27</c:v>
                </c:pt>
                <c:pt idx="132">
                  <c:v>486.83</c:v>
                </c:pt>
                <c:pt idx="133">
                  <c:v>480.08</c:v>
                </c:pt>
                <c:pt idx="134">
                  <c:v>476.88</c:v>
                </c:pt>
                <c:pt idx="135">
                  <c:v>475.56</c:v>
                </c:pt>
                <c:pt idx="136">
                  <c:v>484.96</c:v>
                </c:pt>
                <c:pt idx="137">
                  <c:v>483.6</c:v>
                </c:pt>
                <c:pt idx="138">
                  <c:v>486.37</c:v>
                </c:pt>
                <c:pt idx="139">
                  <c:v>493.79</c:v>
                </c:pt>
                <c:pt idx="140">
                  <c:v>497.8</c:v>
                </c:pt>
                <c:pt idx="141">
                  <c:v>497.8</c:v>
                </c:pt>
                <c:pt idx="142">
                  <c:v>497.12</c:v>
                </c:pt>
                <c:pt idx="143">
                  <c:v>491.68</c:v>
                </c:pt>
                <c:pt idx="144">
                  <c:v>487.83</c:v>
                </c:pt>
                <c:pt idx="145">
                  <c:v>483.61</c:v>
                </c:pt>
                <c:pt idx="146">
                  <c:v>481.29</c:v>
                </c:pt>
                <c:pt idx="147">
                  <c:v>482.53</c:v>
                </c:pt>
                <c:pt idx="148">
                  <c:v>476.77</c:v>
                </c:pt>
                <c:pt idx="149">
                  <c:v>479.6</c:v>
                </c:pt>
                <c:pt idx="150">
                  <c:v>478.78</c:v>
                </c:pt>
                <c:pt idx="151">
                  <c:v>476.23</c:v>
                </c:pt>
                <c:pt idx="152">
                  <c:v>468.1</c:v>
                </c:pt>
                <c:pt idx="153">
                  <c:v>465.22</c:v>
                </c:pt>
                <c:pt idx="154">
                  <c:v>460.16</c:v>
                </c:pt>
                <c:pt idx="155">
                  <c:v>458.26</c:v>
                </c:pt>
                <c:pt idx="156">
                  <c:v>454.1</c:v>
                </c:pt>
                <c:pt idx="157">
                  <c:v>456.55</c:v>
                </c:pt>
                <c:pt idx="158">
                  <c:v>460.32</c:v>
                </c:pt>
                <c:pt idx="159">
                  <c:v>462.34</c:v>
                </c:pt>
                <c:pt idx="160">
                  <c:v>459.43</c:v>
                </c:pt>
                <c:pt idx="161">
                  <c:v>458.14</c:v>
                </c:pt>
                <c:pt idx="162">
                  <c:v>451.93</c:v>
                </c:pt>
                <c:pt idx="163">
                  <c:v>453.41</c:v>
                </c:pt>
                <c:pt idx="164">
                  <c:v>447.55</c:v>
                </c:pt>
                <c:pt idx="165">
                  <c:v>448.78</c:v>
                </c:pt>
                <c:pt idx="166">
                  <c:v>451.76</c:v>
                </c:pt>
                <c:pt idx="167">
                  <c:v>450.39</c:v>
                </c:pt>
                <c:pt idx="168">
                  <c:v>449.08</c:v>
                </c:pt>
                <c:pt idx="169">
                  <c:v>458.03</c:v>
                </c:pt>
                <c:pt idx="170">
                  <c:v>458.83</c:v>
                </c:pt>
                <c:pt idx="171">
                  <c:v>455.49</c:v>
                </c:pt>
                <c:pt idx="172">
                  <c:v>449.44</c:v>
                </c:pt>
                <c:pt idx="173">
                  <c:v>453.47</c:v>
                </c:pt>
                <c:pt idx="174">
                  <c:v>449.16</c:v>
                </c:pt>
                <c:pt idx="175">
                  <c:v>435.14</c:v>
                </c:pt>
                <c:pt idx="176">
                  <c:v>429.1</c:v>
                </c:pt>
                <c:pt idx="177">
                  <c:v>425.69</c:v>
                </c:pt>
                <c:pt idx="178">
                  <c:v>423.36</c:v>
                </c:pt>
                <c:pt idx="179">
                  <c:v>422.47</c:v>
                </c:pt>
                <c:pt idx="180">
                  <c:v>422.44</c:v>
                </c:pt>
                <c:pt idx="181">
                  <c:v>422.86</c:v>
                </c:pt>
                <c:pt idx="182">
                  <c:v>418.44</c:v>
                </c:pt>
                <c:pt idx="183">
                  <c:v>417.8</c:v>
                </c:pt>
                <c:pt idx="184">
                  <c:v>419.61</c:v>
                </c:pt>
                <c:pt idx="185">
                  <c:v>415.12</c:v>
                </c:pt>
                <c:pt idx="186">
                  <c:v>414.65</c:v>
                </c:pt>
                <c:pt idx="187">
                  <c:v>417.19</c:v>
                </c:pt>
                <c:pt idx="188">
                  <c:v>414.82</c:v>
                </c:pt>
                <c:pt idx="189">
                  <c:v>410.4</c:v>
                </c:pt>
                <c:pt idx="190">
                  <c:v>404.19</c:v>
                </c:pt>
                <c:pt idx="191">
                  <c:v>404.71</c:v>
                </c:pt>
                <c:pt idx="192">
                  <c:v>400.23</c:v>
                </c:pt>
                <c:pt idx="193">
                  <c:v>396.26</c:v>
                </c:pt>
                <c:pt idx="194">
                  <c:v>396.34</c:v>
                </c:pt>
                <c:pt idx="195">
                  <c:v>393.67</c:v>
                </c:pt>
                <c:pt idx="196">
                  <c:v>395.92</c:v>
                </c:pt>
                <c:pt idx="197">
                  <c:v>396.76</c:v>
                </c:pt>
                <c:pt idx="198">
                  <c:v>399.72</c:v>
                </c:pt>
                <c:pt idx="199">
                  <c:v>400.35</c:v>
                </c:pt>
                <c:pt idx="200">
                  <c:v>397.5</c:v>
                </c:pt>
                <c:pt idx="201">
                  <c:v>393.35</c:v>
                </c:pt>
                <c:pt idx="202">
                  <c:v>389.19</c:v>
                </c:pt>
                <c:pt idx="203">
                  <c:v>381.68</c:v>
                </c:pt>
                <c:pt idx="204">
                  <c:v>376.11</c:v>
                </c:pt>
                <c:pt idx="205">
                  <c:v>376.01</c:v>
                </c:pt>
                <c:pt idx="206">
                  <c:v>381.78</c:v>
                </c:pt>
                <c:pt idx="207">
                  <c:v>383.29</c:v>
                </c:pt>
                <c:pt idx="208">
                  <c:v>378.41</c:v>
                </c:pt>
                <c:pt idx="209">
                  <c:v>384.86</c:v>
                </c:pt>
                <c:pt idx="210">
                  <c:v>380.24</c:v>
                </c:pt>
                <c:pt idx="211">
                  <c:v>378.03</c:v>
                </c:pt>
                <c:pt idx="212">
                  <c:v>377.87</c:v>
                </c:pt>
                <c:pt idx="213">
                  <c:v>383.14</c:v>
                </c:pt>
                <c:pt idx="214">
                  <c:v>382.41</c:v>
                </c:pt>
                <c:pt idx="215">
                  <c:v>378.74</c:v>
                </c:pt>
                <c:pt idx="216">
                  <c:v>378.07</c:v>
                </c:pt>
                <c:pt idx="217">
                  <c:v>375.78</c:v>
                </c:pt>
                <c:pt idx="218">
                  <c:v>372.03</c:v>
                </c:pt>
                <c:pt idx="219">
                  <c:v>373.73</c:v>
                </c:pt>
                <c:pt idx="220">
                  <c:v>372.45</c:v>
                </c:pt>
                <c:pt idx="221">
                  <c:v>375.05</c:v>
                </c:pt>
                <c:pt idx="222">
                  <c:v>373.92</c:v>
                </c:pt>
                <c:pt idx="223">
                  <c:v>375.9</c:v>
                </c:pt>
                <c:pt idx="224">
                  <c:v>367.7</c:v>
                </c:pt>
                <c:pt idx="225">
                  <c:v>365.1</c:v>
                </c:pt>
                <c:pt idx="226">
                  <c:v>367.19</c:v>
                </c:pt>
                <c:pt idx="227">
                  <c:v>364.29</c:v>
                </c:pt>
                <c:pt idx="228">
                  <c:v>369.08</c:v>
                </c:pt>
                <c:pt idx="229">
                  <c:v>370.7</c:v>
                </c:pt>
                <c:pt idx="230">
                  <c:v>369.64</c:v>
                </c:pt>
                <c:pt idx="231">
                  <c:v>365.61</c:v>
                </c:pt>
                <c:pt idx="232">
                  <c:v>364.63</c:v>
                </c:pt>
                <c:pt idx="233">
                  <c:v>361.01</c:v>
                </c:pt>
                <c:pt idx="234">
                  <c:v>362.18</c:v>
                </c:pt>
                <c:pt idx="235">
                  <c:v>365.28</c:v>
                </c:pt>
                <c:pt idx="236">
                  <c:v>365.2</c:v>
                </c:pt>
                <c:pt idx="237">
                  <c:v>359.72</c:v>
                </c:pt>
                <c:pt idx="238">
                  <c:v>359.97</c:v>
                </c:pt>
                <c:pt idx="239">
                  <c:v>359.58</c:v>
                </c:pt>
                <c:pt idx="240">
                  <c:v>354.29</c:v>
                </c:pt>
                <c:pt idx="241">
                  <c:v>353.11</c:v>
                </c:pt>
                <c:pt idx="242">
                  <c:v>359.41</c:v>
                </c:pt>
                <c:pt idx="243">
                  <c:v>361.23</c:v>
                </c:pt>
                <c:pt idx="244">
                  <c:v>356.38</c:v>
                </c:pt>
                <c:pt idx="245">
                  <c:v>356.63</c:v>
                </c:pt>
                <c:pt idx="246">
                  <c:v>354.94</c:v>
                </c:pt>
                <c:pt idx="247">
                  <c:v>357.31</c:v>
                </c:pt>
                <c:pt idx="248">
                  <c:v>358.33</c:v>
                </c:pt>
                <c:pt idx="249">
                  <c:v>351.46</c:v>
                </c:pt>
                <c:pt idx="250">
                  <c:v>351.04</c:v>
                </c:pt>
                <c:pt idx="251">
                  <c:v>346.57</c:v>
                </c:pt>
                <c:pt idx="252">
                  <c:v>346.28</c:v>
                </c:pt>
                <c:pt idx="253">
                  <c:v>344.73</c:v>
                </c:pt>
                <c:pt idx="254">
                  <c:v>338.7</c:v>
                </c:pt>
                <c:pt idx="255">
                  <c:v>342.18</c:v>
                </c:pt>
                <c:pt idx="256">
                  <c:v>342.08</c:v>
                </c:pt>
                <c:pt idx="257">
                  <c:v>338.31</c:v>
                </c:pt>
                <c:pt idx="258">
                  <c:v>338.09</c:v>
                </c:pt>
                <c:pt idx="259">
                  <c:v>334.96</c:v>
                </c:pt>
                <c:pt idx="260">
                  <c:v>334.11</c:v>
                </c:pt>
                <c:pt idx="261">
                  <c:v>332.28</c:v>
                </c:pt>
                <c:pt idx="262">
                  <c:v>332.77</c:v>
                </c:pt>
                <c:pt idx="263">
                  <c:v>329.58</c:v>
                </c:pt>
                <c:pt idx="264">
                  <c:v>320.56</c:v>
                </c:pt>
                <c:pt idx="265">
                  <c:v>316.68</c:v>
                </c:pt>
                <c:pt idx="266">
                  <c:v>318.24</c:v>
                </c:pt>
                <c:pt idx="267">
                  <c:v>314.63</c:v>
                </c:pt>
                <c:pt idx="268">
                  <c:v>306.73</c:v>
                </c:pt>
                <c:pt idx="269">
                  <c:v>305.89</c:v>
                </c:pt>
                <c:pt idx="270">
                  <c:v>306.43</c:v>
                </c:pt>
                <c:pt idx="271">
                  <c:v>306.02</c:v>
                </c:pt>
                <c:pt idx="272">
                  <c:v>307.55</c:v>
                </c:pt>
                <c:pt idx="273">
                  <c:v>300.36</c:v>
                </c:pt>
                <c:pt idx="274">
                  <c:v>298.88</c:v>
                </c:pt>
                <c:pt idx="275">
                  <c:v>296.33999999999997</c:v>
                </c:pt>
                <c:pt idx="276">
                  <c:v>297.36</c:v>
                </c:pt>
                <c:pt idx="277">
                  <c:v>296.57</c:v>
                </c:pt>
                <c:pt idx="278">
                  <c:v>297.91000000000003</c:v>
                </c:pt>
                <c:pt idx="279">
                  <c:v>291.01</c:v>
                </c:pt>
                <c:pt idx="280">
                  <c:v>290.55</c:v>
                </c:pt>
                <c:pt idx="281">
                  <c:v>290.32</c:v>
                </c:pt>
                <c:pt idx="282">
                  <c:v>291.87</c:v>
                </c:pt>
                <c:pt idx="283">
                  <c:v>289.19</c:v>
                </c:pt>
                <c:pt idx="284">
                  <c:v>292.01</c:v>
                </c:pt>
                <c:pt idx="285">
                  <c:v>291.69</c:v>
                </c:pt>
                <c:pt idx="286">
                  <c:v>291.62</c:v>
                </c:pt>
                <c:pt idx="287">
                  <c:v>295.92</c:v>
                </c:pt>
                <c:pt idx="288">
                  <c:v>295.54000000000002</c:v>
                </c:pt>
                <c:pt idx="289">
                  <c:v>294.45</c:v>
                </c:pt>
                <c:pt idx="290">
                  <c:v>286.12</c:v>
                </c:pt>
                <c:pt idx="291">
                  <c:v>288.23</c:v>
                </c:pt>
                <c:pt idx="292">
                  <c:v>286.39</c:v>
                </c:pt>
                <c:pt idx="293">
                  <c:v>288.98</c:v>
                </c:pt>
                <c:pt idx="294">
                  <c:v>287.39999999999998</c:v>
                </c:pt>
                <c:pt idx="295">
                  <c:v>285.27999999999997</c:v>
                </c:pt>
                <c:pt idx="296">
                  <c:v>285.74</c:v>
                </c:pt>
                <c:pt idx="297">
                  <c:v>285.39</c:v>
                </c:pt>
                <c:pt idx="298">
                  <c:v>281.89999999999998</c:v>
                </c:pt>
                <c:pt idx="299">
                  <c:v>279.63</c:v>
                </c:pt>
                <c:pt idx="300">
                  <c:v>281.19</c:v>
                </c:pt>
                <c:pt idx="301">
                  <c:v>278.70999999999998</c:v>
                </c:pt>
                <c:pt idx="302">
                  <c:v>278.07</c:v>
                </c:pt>
                <c:pt idx="303">
                  <c:v>287.11</c:v>
                </c:pt>
                <c:pt idx="304">
                  <c:v>290.11</c:v>
                </c:pt>
                <c:pt idx="305">
                  <c:v>292.67</c:v>
                </c:pt>
                <c:pt idx="306">
                  <c:v>291</c:v>
                </c:pt>
                <c:pt idx="307">
                  <c:v>286.05</c:v>
                </c:pt>
                <c:pt idx="308">
                  <c:v>286.08</c:v>
                </c:pt>
                <c:pt idx="309">
                  <c:v>283.61</c:v>
                </c:pt>
                <c:pt idx="310">
                  <c:v>281.39</c:v>
                </c:pt>
                <c:pt idx="311">
                  <c:v>282.62</c:v>
                </c:pt>
                <c:pt idx="312">
                  <c:v>284.77999999999997</c:v>
                </c:pt>
                <c:pt idx="313">
                  <c:v>283.97000000000003</c:v>
                </c:pt>
                <c:pt idx="314">
                  <c:v>284.17</c:v>
                </c:pt>
                <c:pt idx="315">
                  <c:v>285.57</c:v>
                </c:pt>
                <c:pt idx="316">
                  <c:v>284.74</c:v>
                </c:pt>
                <c:pt idx="317">
                  <c:v>289.64</c:v>
                </c:pt>
                <c:pt idx="318">
                  <c:v>286.98</c:v>
                </c:pt>
                <c:pt idx="319">
                  <c:v>283.25</c:v>
                </c:pt>
                <c:pt idx="320">
                  <c:v>278.38</c:v>
                </c:pt>
                <c:pt idx="321">
                  <c:v>278.98</c:v>
                </c:pt>
                <c:pt idx="322">
                  <c:v>280.5</c:v>
                </c:pt>
                <c:pt idx="323">
                  <c:v>280.54000000000002</c:v>
                </c:pt>
                <c:pt idx="324">
                  <c:v>279.33999999999997</c:v>
                </c:pt>
                <c:pt idx="325">
                  <c:v>280.60000000000002</c:v>
                </c:pt>
                <c:pt idx="326">
                  <c:v>282.45</c:v>
                </c:pt>
                <c:pt idx="327">
                  <c:v>284.26</c:v>
                </c:pt>
                <c:pt idx="328">
                  <c:v>284.39</c:v>
                </c:pt>
                <c:pt idx="329">
                  <c:v>284.3</c:v>
                </c:pt>
                <c:pt idx="330">
                  <c:v>285</c:v>
                </c:pt>
                <c:pt idx="331">
                  <c:v>287.16000000000003</c:v>
                </c:pt>
                <c:pt idx="332">
                  <c:v>289.76</c:v>
                </c:pt>
                <c:pt idx="333">
                  <c:v>287.73</c:v>
                </c:pt>
                <c:pt idx="334">
                  <c:v>286.74</c:v>
                </c:pt>
                <c:pt idx="335">
                  <c:v>291.08999999999997</c:v>
                </c:pt>
                <c:pt idx="336">
                  <c:v>290.67</c:v>
                </c:pt>
                <c:pt idx="337">
                  <c:v>291.83999999999997</c:v>
                </c:pt>
                <c:pt idx="338">
                  <c:v>288.70999999999998</c:v>
                </c:pt>
                <c:pt idx="339">
                  <c:v>284.82</c:v>
                </c:pt>
                <c:pt idx="340">
                  <c:v>281.45999999999998</c:v>
                </c:pt>
                <c:pt idx="341">
                  <c:v>282.08</c:v>
                </c:pt>
                <c:pt idx="342">
                  <c:v>285.12</c:v>
                </c:pt>
                <c:pt idx="343">
                  <c:v>286.58</c:v>
                </c:pt>
                <c:pt idx="344">
                  <c:v>288.08999999999997</c:v>
                </c:pt>
                <c:pt idx="345">
                  <c:v>289.69</c:v>
                </c:pt>
                <c:pt idx="346">
                  <c:v>293.45999999999998</c:v>
                </c:pt>
                <c:pt idx="347">
                  <c:v>295.43</c:v>
                </c:pt>
                <c:pt idx="348">
                  <c:v>296.74</c:v>
                </c:pt>
                <c:pt idx="349">
                  <c:v>293.02</c:v>
                </c:pt>
                <c:pt idx="350">
                  <c:v>290.77</c:v>
                </c:pt>
                <c:pt idx="351">
                  <c:v>291.74</c:v>
                </c:pt>
                <c:pt idx="352">
                  <c:v>290.06</c:v>
                </c:pt>
                <c:pt idx="353">
                  <c:v>288.47000000000003</c:v>
                </c:pt>
                <c:pt idx="354">
                  <c:v>289.33999999999997</c:v>
                </c:pt>
                <c:pt idx="355">
                  <c:v>291.38</c:v>
                </c:pt>
                <c:pt idx="356">
                  <c:v>291.7</c:v>
                </c:pt>
                <c:pt idx="357">
                  <c:v>289.45999999999998</c:v>
                </c:pt>
                <c:pt idx="358">
                  <c:v>282.62</c:v>
                </c:pt>
                <c:pt idx="359">
                  <c:v>282.36</c:v>
                </c:pt>
                <c:pt idx="360">
                  <c:v>282.24</c:v>
                </c:pt>
                <c:pt idx="361">
                  <c:v>280.91000000000003</c:v>
                </c:pt>
                <c:pt idx="362">
                  <c:v>280.64</c:v>
                </c:pt>
                <c:pt idx="363">
                  <c:v>279.57</c:v>
                </c:pt>
                <c:pt idx="364">
                  <c:v>281.11</c:v>
                </c:pt>
                <c:pt idx="365">
                  <c:v>281.87</c:v>
                </c:pt>
                <c:pt idx="366">
                  <c:v>278.94</c:v>
                </c:pt>
                <c:pt idx="367">
                  <c:v>279.67</c:v>
                </c:pt>
                <c:pt idx="368">
                  <c:v>280.18</c:v>
                </c:pt>
                <c:pt idx="369">
                  <c:v>278.54000000000002</c:v>
                </c:pt>
                <c:pt idx="370">
                  <c:v>276.33999999999997</c:v>
                </c:pt>
                <c:pt idx="371">
                  <c:v>278.05</c:v>
                </c:pt>
                <c:pt idx="372">
                  <c:v>277.75</c:v>
                </c:pt>
                <c:pt idx="373">
                  <c:v>276.68</c:v>
                </c:pt>
                <c:pt idx="374">
                  <c:v>278.89999999999998</c:v>
                </c:pt>
                <c:pt idx="375">
                  <c:v>279.22000000000003</c:v>
                </c:pt>
                <c:pt idx="376">
                  <c:v>276.91000000000003</c:v>
                </c:pt>
                <c:pt idx="377">
                  <c:v>278.76</c:v>
                </c:pt>
                <c:pt idx="378">
                  <c:v>280.55</c:v>
                </c:pt>
                <c:pt idx="379">
                  <c:v>282.87</c:v>
                </c:pt>
                <c:pt idx="380">
                  <c:v>282.23</c:v>
                </c:pt>
                <c:pt idx="381">
                  <c:v>283.45</c:v>
                </c:pt>
                <c:pt idx="382">
                  <c:v>283.57</c:v>
                </c:pt>
                <c:pt idx="383">
                  <c:v>284.25</c:v>
                </c:pt>
                <c:pt idx="384">
                  <c:v>286.83999999999997</c:v>
                </c:pt>
                <c:pt idx="385">
                  <c:v>286.36</c:v>
                </c:pt>
                <c:pt idx="386">
                  <c:v>285.75</c:v>
                </c:pt>
                <c:pt idx="387">
                  <c:v>286.31</c:v>
                </c:pt>
                <c:pt idx="388">
                  <c:v>284.3</c:v>
                </c:pt>
                <c:pt idx="389">
                  <c:v>283.08999999999997</c:v>
                </c:pt>
                <c:pt idx="390">
                  <c:v>283.83999999999997</c:v>
                </c:pt>
                <c:pt idx="391">
                  <c:v>285.98</c:v>
                </c:pt>
                <c:pt idx="392">
                  <c:v>284.92</c:v>
                </c:pt>
                <c:pt idx="393">
                  <c:v>285.42</c:v>
                </c:pt>
                <c:pt idx="394">
                  <c:v>285.67</c:v>
                </c:pt>
                <c:pt idx="395">
                  <c:v>284.8</c:v>
                </c:pt>
                <c:pt idx="396">
                  <c:v>282.18</c:v>
                </c:pt>
                <c:pt idx="397">
                  <c:v>277.20999999999998</c:v>
                </c:pt>
                <c:pt idx="398">
                  <c:v>274.54000000000002</c:v>
                </c:pt>
                <c:pt idx="399">
                  <c:v>269.89</c:v>
                </c:pt>
                <c:pt idx="400">
                  <c:v>279.83</c:v>
                </c:pt>
                <c:pt idx="401">
                  <c:v>282.76</c:v>
                </c:pt>
                <c:pt idx="402">
                  <c:v>284.23</c:v>
                </c:pt>
                <c:pt idx="403">
                  <c:v>285.33</c:v>
                </c:pt>
                <c:pt idx="404">
                  <c:v>287</c:v>
                </c:pt>
                <c:pt idx="405">
                  <c:v>288.83</c:v>
                </c:pt>
                <c:pt idx="406">
                  <c:v>288.33</c:v>
                </c:pt>
                <c:pt idx="407">
                  <c:v>287.25</c:v>
                </c:pt>
                <c:pt idx="408">
                  <c:v>288.97000000000003</c:v>
                </c:pt>
                <c:pt idx="409">
                  <c:v>287.83</c:v>
                </c:pt>
                <c:pt idx="410">
                  <c:v>286.86</c:v>
                </c:pt>
                <c:pt idx="411">
                  <c:v>286.2</c:v>
                </c:pt>
                <c:pt idx="412">
                  <c:v>285.85000000000002</c:v>
                </c:pt>
                <c:pt idx="413">
                  <c:v>285.43</c:v>
                </c:pt>
                <c:pt idx="414">
                  <c:v>285.45</c:v>
                </c:pt>
                <c:pt idx="415">
                  <c:v>284.74</c:v>
                </c:pt>
                <c:pt idx="416">
                  <c:v>284.75</c:v>
                </c:pt>
                <c:pt idx="417">
                  <c:v>283.58</c:v>
                </c:pt>
                <c:pt idx="418">
                  <c:v>283.52999999999997</c:v>
                </c:pt>
                <c:pt idx="419">
                  <c:v>283.27999999999997</c:v>
                </c:pt>
                <c:pt idx="420">
                  <c:v>288.39</c:v>
                </c:pt>
                <c:pt idx="421">
                  <c:v>289.08999999999997</c:v>
                </c:pt>
                <c:pt idx="422">
                  <c:v>289.77999999999997</c:v>
                </c:pt>
                <c:pt idx="423">
                  <c:v>290.2</c:v>
                </c:pt>
                <c:pt idx="424">
                  <c:v>285.2</c:v>
                </c:pt>
                <c:pt idx="425">
                  <c:v>288.64</c:v>
                </c:pt>
                <c:pt idx="426">
                  <c:v>288.75</c:v>
                </c:pt>
                <c:pt idx="427">
                  <c:v>286.64</c:v>
                </c:pt>
                <c:pt idx="428">
                  <c:v>283.61</c:v>
                </c:pt>
                <c:pt idx="429">
                  <c:v>283.57</c:v>
                </c:pt>
                <c:pt idx="430">
                  <c:v>284.16000000000003</c:v>
                </c:pt>
                <c:pt idx="431">
                  <c:v>281.3</c:v>
                </c:pt>
                <c:pt idx="432">
                  <c:v>279.41000000000003</c:v>
                </c:pt>
                <c:pt idx="433">
                  <c:v>283.61</c:v>
                </c:pt>
                <c:pt idx="434">
                  <c:v>284.86</c:v>
                </c:pt>
                <c:pt idx="435">
                  <c:v>291.02</c:v>
                </c:pt>
                <c:pt idx="436">
                  <c:v>292.72000000000003</c:v>
                </c:pt>
                <c:pt idx="437">
                  <c:v>293.66000000000003</c:v>
                </c:pt>
                <c:pt idx="438">
                  <c:v>290.66000000000003</c:v>
                </c:pt>
                <c:pt idx="439">
                  <c:v>289.86</c:v>
                </c:pt>
                <c:pt idx="440">
                  <c:v>290.11</c:v>
                </c:pt>
                <c:pt idx="441">
                  <c:v>290.55</c:v>
                </c:pt>
                <c:pt idx="442">
                  <c:v>293.36</c:v>
                </c:pt>
                <c:pt idx="443">
                  <c:v>294.23</c:v>
                </c:pt>
                <c:pt idx="444">
                  <c:v>296.25</c:v>
                </c:pt>
                <c:pt idx="445">
                  <c:v>296.85000000000002</c:v>
                </c:pt>
                <c:pt idx="446">
                  <c:v>297.44</c:v>
                </c:pt>
                <c:pt idx="447">
                  <c:v>293.26</c:v>
                </c:pt>
                <c:pt idx="448">
                  <c:v>290.67</c:v>
                </c:pt>
                <c:pt idx="449">
                  <c:v>288.76</c:v>
                </c:pt>
                <c:pt idx="450">
                  <c:v>290.08999999999997</c:v>
                </c:pt>
                <c:pt idx="451">
                  <c:v>291.74</c:v>
                </c:pt>
                <c:pt idx="452">
                  <c:v>292.14999999999998</c:v>
                </c:pt>
                <c:pt idx="453">
                  <c:v>294.45</c:v>
                </c:pt>
                <c:pt idx="454">
                  <c:v>293.83999999999997</c:v>
                </c:pt>
                <c:pt idx="455">
                  <c:v>294.57</c:v>
                </c:pt>
                <c:pt idx="456">
                  <c:v>296.3</c:v>
                </c:pt>
                <c:pt idx="457">
                  <c:v>298.8</c:v>
                </c:pt>
                <c:pt idx="458">
                  <c:v>299.07</c:v>
                </c:pt>
                <c:pt idx="459">
                  <c:v>302.88</c:v>
                </c:pt>
                <c:pt idx="460">
                  <c:v>303.27999999999997</c:v>
                </c:pt>
                <c:pt idx="461">
                  <c:v>301.89999999999998</c:v>
                </c:pt>
                <c:pt idx="462">
                  <c:v>303.43</c:v>
                </c:pt>
                <c:pt idx="463">
                  <c:v>303.85000000000002</c:v>
                </c:pt>
                <c:pt idx="464">
                  <c:v>302.83</c:v>
                </c:pt>
                <c:pt idx="465">
                  <c:v>301.55</c:v>
                </c:pt>
                <c:pt idx="466">
                  <c:v>302.18</c:v>
                </c:pt>
                <c:pt idx="467">
                  <c:v>302.86</c:v>
                </c:pt>
                <c:pt idx="468">
                  <c:v>306.36</c:v>
                </c:pt>
                <c:pt idx="469">
                  <c:v>306.74</c:v>
                </c:pt>
                <c:pt idx="470">
                  <c:v>306.95</c:v>
                </c:pt>
                <c:pt idx="471">
                  <c:v>309.10000000000002</c:v>
                </c:pt>
                <c:pt idx="472">
                  <c:v>309.49</c:v>
                </c:pt>
                <c:pt idx="473">
                  <c:v>308.99</c:v>
                </c:pt>
                <c:pt idx="474">
                  <c:v>306.83999999999997</c:v>
                </c:pt>
                <c:pt idx="475">
                  <c:v>308.98</c:v>
                </c:pt>
                <c:pt idx="476">
                  <c:v>310.92</c:v>
                </c:pt>
                <c:pt idx="477">
                  <c:v>305.85000000000002</c:v>
                </c:pt>
                <c:pt idx="478">
                  <c:v>305.85000000000002</c:v>
                </c:pt>
                <c:pt idx="479">
                  <c:v>302.64999999999998</c:v>
                </c:pt>
                <c:pt idx="480">
                  <c:v>304.64</c:v>
                </c:pt>
                <c:pt idx="481">
                  <c:v>306.2</c:v>
                </c:pt>
                <c:pt idx="482">
                  <c:v>301.57</c:v>
                </c:pt>
                <c:pt idx="483">
                  <c:v>297.62</c:v>
                </c:pt>
                <c:pt idx="484">
                  <c:v>300.76</c:v>
                </c:pt>
                <c:pt idx="485">
                  <c:v>301.51</c:v>
                </c:pt>
                <c:pt idx="486">
                  <c:v>300.47000000000003</c:v>
                </c:pt>
                <c:pt idx="487">
                  <c:v>303.55</c:v>
                </c:pt>
                <c:pt idx="488">
                  <c:v>303.62</c:v>
                </c:pt>
                <c:pt idx="489">
                  <c:v>299.52</c:v>
                </c:pt>
                <c:pt idx="490">
                  <c:v>297.31</c:v>
                </c:pt>
                <c:pt idx="491">
                  <c:v>298.25</c:v>
                </c:pt>
                <c:pt idx="492">
                  <c:v>292.5</c:v>
                </c:pt>
                <c:pt idx="493">
                  <c:v>300.66000000000003</c:v>
                </c:pt>
                <c:pt idx="494">
                  <c:v>298.69</c:v>
                </c:pt>
                <c:pt idx="495">
                  <c:v>296.98</c:v>
                </c:pt>
                <c:pt idx="496">
                  <c:v>296.12</c:v>
                </c:pt>
                <c:pt idx="497">
                  <c:v>288.76</c:v>
                </c:pt>
                <c:pt idx="498">
                  <c:v>288.76</c:v>
                </c:pt>
                <c:pt idx="499">
                  <c:v>288.06</c:v>
                </c:pt>
                <c:pt idx="500">
                  <c:v>280.32</c:v>
                </c:pt>
                <c:pt idx="501">
                  <c:v>275.33</c:v>
                </c:pt>
                <c:pt idx="502">
                  <c:v>271.06</c:v>
                </c:pt>
                <c:pt idx="503">
                  <c:v>267.01</c:v>
                </c:pt>
                <c:pt idx="504">
                  <c:v>267.60000000000002</c:v>
                </c:pt>
                <c:pt idx="505">
                  <c:v>267.95</c:v>
                </c:pt>
                <c:pt idx="506">
                  <c:v>269.94</c:v>
                </c:pt>
                <c:pt idx="507">
                  <c:v>269.37</c:v>
                </c:pt>
                <c:pt idx="508">
                  <c:v>274.70999999999998</c:v>
                </c:pt>
                <c:pt idx="509">
                  <c:v>281.14</c:v>
                </c:pt>
                <c:pt idx="510">
                  <c:v>284.93</c:v>
                </c:pt>
                <c:pt idx="511">
                  <c:v>281.95</c:v>
                </c:pt>
                <c:pt idx="512">
                  <c:v>284.27999999999997</c:v>
                </c:pt>
                <c:pt idx="513">
                  <c:v>292.79000000000002</c:v>
                </c:pt>
                <c:pt idx="514">
                  <c:v>294.87</c:v>
                </c:pt>
                <c:pt idx="515">
                  <c:v>291.3</c:v>
                </c:pt>
                <c:pt idx="516">
                  <c:v>290.70999999999998</c:v>
                </c:pt>
                <c:pt idx="517">
                  <c:v>302.32</c:v>
                </c:pt>
                <c:pt idx="518">
                  <c:v>303.56</c:v>
                </c:pt>
                <c:pt idx="519">
                  <c:v>302.91000000000003</c:v>
                </c:pt>
                <c:pt idx="520">
                  <c:v>295.74</c:v>
                </c:pt>
                <c:pt idx="521">
                  <c:v>297.83999999999997</c:v>
                </c:pt>
                <c:pt idx="522">
                  <c:v>297.82</c:v>
                </c:pt>
                <c:pt idx="523">
                  <c:v>293.75</c:v>
                </c:pt>
                <c:pt idx="524">
                  <c:v>279.05</c:v>
                </c:pt>
                <c:pt idx="525">
                  <c:v>275.76</c:v>
                </c:pt>
                <c:pt idx="526">
                  <c:v>279.52999999999997</c:v>
                </c:pt>
                <c:pt idx="527">
                  <c:v>274.31</c:v>
                </c:pt>
                <c:pt idx="528">
                  <c:v>276.43</c:v>
                </c:pt>
                <c:pt idx="529">
                  <c:v>278.07</c:v>
                </c:pt>
                <c:pt idx="530">
                  <c:v>281.05</c:v>
                </c:pt>
                <c:pt idx="531">
                  <c:v>275.47000000000003</c:v>
                </c:pt>
                <c:pt idx="532">
                  <c:v>259.51</c:v>
                </c:pt>
                <c:pt idx="533">
                  <c:v>253.01</c:v>
                </c:pt>
                <c:pt idx="534">
                  <c:v>250.76</c:v>
                </c:pt>
                <c:pt idx="535">
                  <c:v>247.79</c:v>
                </c:pt>
                <c:pt idx="536">
                  <c:v>244.54</c:v>
                </c:pt>
                <c:pt idx="537">
                  <c:v>239.13</c:v>
                </c:pt>
                <c:pt idx="538">
                  <c:v>237.95</c:v>
                </c:pt>
                <c:pt idx="539">
                  <c:v>237.28</c:v>
                </c:pt>
                <c:pt idx="540">
                  <c:v>238.8</c:v>
                </c:pt>
                <c:pt idx="541">
                  <c:v>240.84</c:v>
                </c:pt>
                <c:pt idx="542">
                  <c:v>241.83</c:v>
                </c:pt>
                <c:pt idx="543">
                  <c:v>246.04</c:v>
                </c:pt>
                <c:pt idx="544">
                  <c:v>244.41</c:v>
                </c:pt>
                <c:pt idx="545">
                  <c:v>246.18</c:v>
                </c:pt>
                <c:pt idx="546">
                  <c:v>254.38</c:v>
                </c:pt>
                <c:pt idx="547">
                  <c:v>254.75</c:v>
                </c:pt>
                <c:pt idx="548">
                  <c:v>252.33</c:v>
                </c:pt>
                <c:pt idx="549">
                  <c:v>250.52</c:v>
                </c:pt>
                <c:pt idx="550">
                  <c:v>248.01</c:v>
                </c:pt>
                <c:pt idx="551">
                  <c:v>246.69</c:v>
                </c:pt>
                <c:pt idx="552">
                  <c:v>247.5</c:v>
                </c:pt>
                <c:pt idx="553">
                  <c:v>246.6</c:v>
                </c:pt>
                <c:pt idx="554">
                  <c:v>244.1</c:v>
                </c:pt>
                <c:pt idx="555">
                  <c:v>245.65</c:v>
                </c:pt>
                <c:pt idx="556">
                  <c:v>238.18</c:v>
                </c:pt>
                <c:pt idx="557">
                  <c:v>238.2</c:v>
                </c:pt>
                <c:pt idx="558">
                  <c:v>237.78</c:v>
                </c:pt>
                <c:pt idx="559">
                  <c:v>235.1</c:v>
                </c:pt>
                <c:pt idx="560">
                  <c:v>236.91</c:v>
                </c:pt>
                <c:pt idx="561">
                  <c:v>236.03</c:v>
                </c:pt>
                <c:pt idx="562">
                  <c:v>238.72</c:v>
                </c:pt>
                <c:pt idx="563">
                  <c:v>237.95</c:v>
                </c:pt>
                <c:pt idx="564">
                  <c:v>229.41</c:v>
                </c:pt>
                <c:pt idx="565">
                  <c:v>227.67</c:v>
                </c:pt>
                <c:pt idx="566">
                  <c:v>214.91</c:v>
                </c:pt>
                <c:pt idx="567">
                  <c:v>211.47</c:v>
                </c:pt>
                <c:pt idx="568">
                  <c:v>230.87</c:v>
                </c:pt>
                <c:pt idx="569">
                  <c:v>235.59</c:v>
                </c:pt>
                <c:pt idx="570">
                  <c:v>242.2</c:v>
                </c:pt>
                <c:pt idx="571">
                  <c:v>247.77</c:v>
                </c:pt>
                <c:pt idx="572">
                  <c:v>244.75</c:v>
                </c:pt>
                <c:pt idx="573">
                  <c:v>250.07</c:v>
                </c:pt>
                <c:pt idx="574">
                  <c:v>258.60000000000002</c:v>
                </c:pt>
                <c:pt idx="575">
                  <c:v>263.95999999999998</c:v>
                </c:pt>
                <c:pt idx="576">
                  <c:v>262.2</c:v>
                </c:pt>
                <c:pt idx="577">
                  <c:v>264.42</c:v>
                </c:pt>
                <c:pt idx="578">
                  <c:v>263.13</c:v>
                </c:pt>
                <c:pt idx="579">
                  <c:v>262.73</c:v>
                </c:pt>
                <c:pt idx="580">
                  <c:v>269.29000000000002</c:v>
                </c:pt>
                <c:pt idx="581">
                  <c:v>268.41000000000003</c:v>
                </c:pt>
                <c:pt idx="582">
                  <c:v>267.95</c:v>
                </c:pt>
                <c:pt idx="583">
                  <c:v>269.42</c:v>
                </c:pt>
                <c:pt idx="584">
                  <c:v>270.39</c:v>
                </c:pt>
                <c:pt idx="585">
                  <c:v>268.39</c:v>
                </c:pt>
                <c:pt idx="586">
                  <c:v>269.43</c:v>
                </c:pt>
                <c:pt idx="587">
                  <c:v>272.06</c:v>
                </c:pt>
                <c:pt idx="588">
                  <c:v>272.67</c:v>
                </c:pt>
                <c:pt idx="589">
                  <c:v>273.14</c:v>
                </c:pt>
                <c:pt idx="590">
                  <c:v>273.39</c:v>
                </c:pt>
                <c:pt idx="591">
                  <c:v>275.60000000000002</c:v>
                </c:pt>
                <c:pt idx="592">
                  <c:v>276.55</c:v>
                </c:pt>
                <c:pt idx="593">
                  <c:v>275.33</c:v>
                </c:pt>
                <c:pt idx="594">
                  <c:v>274.86</c:v>
                </c:pt>
                <c:pt idx="595">
                  <c:v>277.77</c:v>
                </c:pt>
                <c:pt idx="596">
                  <c:v>276.61</c:v>
                </c:pt>
                <c:pt idx="597">
                  <c:v>274.75</c:v>
                </c:pt>
                <c:pt idx="598">
                  <c:v>273.7</c:v>
                </c:pt>
                <c:pt idx="599">
                  <c:v>272.74</c:v>
                </c:pt>
                <c:pt idx="600">
                  <c:v>272.75</c:v>
                </c:pt>
                <c:pt idx="601">
                  <c:v>269.48</c:v>
                </c:pt>
                <c:pt idx="602">
                  <c:v>265.52999999999997</c:v>
                </c:pt>
                <c:pt idx="603">
                  <c:v>263.98</c:v>
                </c:pt>
                <c:pt idx="604">
                  <c:v>267.27999999999997</c:v>
                </c:pt>
                <c:pt idx="605">
                  <c:v>268.18</c:v>
                </c:pt>
                <c:pt idx="606">
                  <c:v>268.89</c:v>
                </c:pt>
                <c:pt idx="607">
                  <c:v>269.06</c:v>
                </c:pt>
                <c:pt idx="608">
                  <c:v>267.2</c:v>
                </c:pt>
                <c:pt idx="609">
                  <c:v>267.57</c:v>
                </c:pt>
                <c:pt idx="610">
                  <c:v>269.2</c:v>
                </c:pt>
                <c:pt idx="611">
                  <c:v>269.98</c:v>
                </c:pt>
                <c:pt idx="612">
                  <c:v>268.18</c:v>
                </c:pt>
                <c:pt idx="613">
                  <c:v>274</c:v>
                </c:pt>
                <c:pt idx="614">
                  <c:v>272.7</c:v>
                </c:pt>
                <c:pt idx="615">
                  <c:v>274.23</c:v>
                </c:pt>
                <c:pt idx="616">
                  <c:v>273.86</c:v>
                </c:pt>
                <c:pt idx="617">
                  <c:v>269.68</c:v>
                </c:pt>
                <c:pt idx="618">
                  <c:v>268.83</c:v>
                </c:pt>
                <c:pt idx="619">
                  <c:v>273.57</c:v>
                </c:pt>
                <c:pt idx="620">
                  <c:v>275.16000000000003</c:v>
                </c:pt>
                <c:pt idx="621">
                  <c:v>278.64999999999998</c:v>
                </c:pt>
                <c:pt idx="622">
                  <c:v>278.77</c:v>
                </c:pt>
                <c:pt idx="623">
                  <c:v>283.77999999999997</c:v>
                </c:pt>
                <c:pt idx="624">
                  <c:v>283.27</c:v>
                </c:pt>
                <c:pt idx="625">
                  <c:v>282.75</c:v>
                </c:pt>
                <c:pt idx="626">
                  <c:v>284.58</c:v>
                </c:pt>
                <c:pt idx="627">
                  <c:v>282.68</c:v>
                </c:pt>
                <c:pt idx="628">
                  <c:v>283.27</c:v>
                </c:pt>
                <c:pt idx="629">
                  <c:v>282.72000000000003</c:v>
                </c:pt>
                <c:pt idx="630">
                  <c:v>283.43</c:v>
                </c:pt>
                <c:pt idx="631">
                  <c:v>282.06</c:v>
                </c:pt>
                <c:pt idx="632">
                  <c:v>283.11</c:v>
                </c:pt>
                <c:pt idx="633">
                  <c:v>284.19</c:v>
                </c:pt>
                <c:pt idx="634">
                  <c:v>284.23</c:v>
                </c:pt>
                <c:pt idx="635">
                  <c:v>284.82</c:v>
                </c:pt>
                <c:pt idx="636">
                  <c:v>284.69</c:v>
                </c:pt>
                <c:pt idx="637">
                  <c:v>285.33</c:v>
                </c:pt>
                <c:pt idx="638">
                  <c:v>282.54000000000002</c:v>
                </c:pt>
                <c:pt idx="639">
                  <c:v>281.95</c:v>
                </c:pt>
                <c:pt idx="640">
                  <c:v>277.14999999999998</c:v>
                </c:pt>
                <c:pt idx="641">
                  <c:v>277.83</c:v>
                </c:pt>
                <c:pt idx="642">
                  <c:v>278.55</c:v>
                </c:pt>
                <c:pt idx="643">
                  <c:v>277.92</c:v>
                </c:pt>
                <c:pt idx="644">
                  <c:v>282.11</c:v>
                </c:pt>
                <c:pt idx="645">
                  <c:v>282.74</c:v>
                </c:pt>
                <c:pt idx="646">
                  <c:v>284.45999999999998</c:v>
                </c:pt>
                <c:pt idx="647">
                  <c:v>281.42</c:v>
                </c:pt>
                <c:pt idx="648">
                  <c:v>282.68</c:v>
                </c:pt>
                <c:pt idx="649">
                  <c:v>280.55</c:v>
                </c:pt>
                <c:pt idx="650">
                  <c:v>279.45999999999998</c:v>
                </c:pt>
                <c:pt idx="651">
                  <c:v>277.24</c:v>
                </c:pt>
                <c:pt idx="652">
                  <c:v>276.95999999999998</c:v>
                </c:pt>
                <c:pt idx="653">
                  <c:v>278.05</c:v>
                </c:pt>
                <c:pt idx="654">
                  <c:v>277.49</c:v>
                </c:pt>
                <c:pt idx="655">
                  <c:v>274.95</c:v>
                </c:pt>
                <c:pt idx="656">
                  <c:v>274.48</c:v>
                </c:pt>
                <c:pt idx="657">
                  <c:v>269.42</c:v>
                </c:pt>
                <c:pt idx="658">
                  <c:v>266.06</c:v>
                </c:pt>
                <c:pt idx="659">
                  <c:v>268.5</c:v>
                </c:pt>
                <c:pt idx="660">
                  <c:v>270.5</c:v>
                </c:pt>
                <c:pt idx="661">
                  <c:v>272.14999999999998</c:v>
                </c:pt>
                <c:pt idx="662">
                  <c:v>269.29000000000002</c:v>
                </c:pt>
                <c:pt idx="663">
                  <c:v>270.45999999999998</c:v>
                </c:pt>
                <c:pt idx="664">
                  <c:v>268.8</c:v>
                </c:pt>
                <c:pt idx="665">
                  <c:v>264.69</c:v>
                </c:pt>
                <c:pt idx="666">
                  <c:v>264.18</c:v>
                </c:pt>
                <c:pt idx="667">
                  <c:v>268.8</c:v>
                </c:pt>
                <c:pt idx="668">
                  <c:v>268.38</c:v>
                </c:pt>
                <c:pt idx="669">
                  <c:v>270.85000000000002</c:v>
                </c:pt>
                <c:pt idx="670">
                  <c:v>272.13</c:v>
                </c:pt>
                <c:pt idx="671">
                  <c:v>270.27</c:v>
                </c:pt>
                <c:pt idx="672">
                  <c:v>270.85000000000002</c:v>
                </c:pt>
                <c:pt idx="673">
                  <c:v>273.36</c:v>
                </c:pt>
                <c:pt idx="674">
                  <c:v>281.27999999999997</c:v>
                </c:pt>
                <c:pt idx="675">
                  <c:v>283.01</c:v>
                </c:pt>
                <c:pt idx="676">
                  <c:v>282.88</c:v>
                </c:pt>
                <c:pt idx="677">
                  <c:v>282.91000000000003</c:v>
                </c:pt>
                <c:pt idx="678">
                  <c:v>284.51</c:v>
                </c:pt>
                <c:pt idx="679">
                  <c:v>287.63</c:v>
                </c:pt>
                <c:pt idx="680">
                  <c:v>289.22000000000003</c:v>
                </c:pt>
                <c:pt idx="681">
                  <c:v>289.19</c:v>
                </c:pt>
                <c:pt idx="682">
                  <c:v>290.61</c:v>
                </c:pt>
                <c:pt idx="683">
                  <c:v>287.61</c:v>
                </c:pt>
                <c:pt idx="684">
                  <c:v>285.13</c:v>
                </c:pt>
                <c:pt idx="685">
                  <c:v>285.22000000000003</c:v>
                </c:pt>
                <c:pt idx="686">
                  <c:v>286.02999999999997</c:v>
                </c:pt>
                <c:pt idx="687">
                  <c:v>288.35000000000002</c:v>
                </c:pt>
                <c:pt idx="688">
                  <c:v>288.88</c:v>
                </c:pt>
                <c:pt idx="689">
                  <c:v>287.7</c:v>
                </c:pt>
                <c:pt idx="690">
                  <c:v>284.87</c:v>
                </c:pt>
                <c:pt idx="691">
                  <c:v>287.63</c:v>
                </c:pt>
                <c:pt idx="692">
                  <c:v>292.17</c:v>
                </c:pt>
                <c:pt idx="693">
                  <c:v>290.38</c:v>
                </c:pt>
                <c:pt idx="694">
                  <c:v>288.23</c:v>
                </c:pt>
                <c:pt idx="695">
                  <c:v>288.38</c:v>
                </c:pt>
                <c:pt idx="696">
                  <c:v>288.83</c:v>
                </c:pt>
                <c:pt idx="697">
                  <c:v>288.55</c:v>
                </c:pt>
                <c:pt idx="698">
                  <c:v>290.37</c:v>
                </c:pt>
                <c:pt idx="699">
                  <c:v>289.10000000000002</c:v>
                </c:pt>
                <c:pt idx="700">
                  <c:v>288.77</c:v>
                </c:pt>
                <c:pt idx="701">
                  <c:v>289.67</c:v>
                </c:pt>
                <c:pt idx="702">
                  <c:v>289.29000000000002</c:v>
                </c:pt>
                <c:pt idx="703">
                  <c:v>291.13</c:v>
                </c:pt>
                <c:pt idx="704">
                  <c:v>287.25</c:v>
                </c:pt>
                <c:pt idx="705">
                  <c:v>289.02</c:v>
                </c:pt>
                <c:pt idx="706">
                  <c:v>284.67</c:v>
                </c:pt>
                <c:pt idx="707">
                  <c:v>284.27</c:v>
                </c:pt>
                <c:pt idx="708">
                  <c:v>287.45</c:v>
                </c:pt>
                <c:pt idx="709">
                  <c:v>284.04000000000002</c:v>
                </c:pt>
                <c:pt idx="710">
                  <c:v>282.57</c:v>
                </c:pt>
                <c:pt idx="711">
                  <c:v>279.91000000000003</c:v>
                </c:pt>
                <c:pt idx="712">
                  <c:v>275.56</c:v>
                </c:pt>
                <c:pt idx="713">
                  <c:v>272.08</c:v>
                </c:pt>
                <c:pt idx="714">
                  <c:v>270.82</c:v>
                </c:pt>
                <c:pt idx="715">
                  <c:v>274.89</c:v>
                </c:pt>
                <c:pt idx="716">
                  <c:v>274.42</c:v>
                </c:pt>
                <c:pt idx="717">
                  <c:v>274.7</c:v>
                </c:pt>
                <c:pt idx="718">
                  <c:v>271.12</c:v>
                </c:pt>
                <c:pt idx="719">
                  <c:v>271.02</c:v>
                </c:pt>
                <c:pt idx="720">
                  <c:v>269.2</c:v>
                </c:pt>
                <c:pt idx="721">
                  <c:v>265.77</c:v>
                </c:pt>
                <c:pt idx="722">
                  <c:v>264.27</c:v>
                </c:pt>
                <c:pt idx="723">
                  <c:v>264.57</c:v>
                </c:pt>
                <c:pt idx="724">
                  <c:v>267.25</c:v>
                </c:pt>
                <c:pt idx="725">
                  <c:v>261.8</c:v>
                </c:pt>
                <c:pt idx="726">
                  <c:v>261.38</c:v>
                </c:pt>
                <c:pt idx="727">
                  <c:v>266.20999999999998</c:v>
                </c:pt>
                <c:pt idx="728">
                  <c:v>270.7</c:v>
                </c:pt>
                <c:pt idx="729">
                  <c:v>272.79000000000002</c:v>
                </c:pt>
                <c:pt idx="730">
                  <c:v>275.23</c:v>
                </c:pt>
                <c:pt idx="731">
                  <c:v>275.7</c:v>
                </c:pt>
                <c:pt idx="732">
                  <c:v>273.39999999999998</c:v>
                </c:pt>
                <c:pt idx="733">
                  <c:v>271.08999999999997</c:v>
                </c:pt>
                <c:pt idx="734">
                  <c:v>272.88</c:v>
                </c:pt>
                <c:pt idx="735">
                  <c:v>276.64999999999998</c:v>
                </c:pt>
                <c:pt idx="736">
                  <c:v>279.10000000000002</c:v>
                </c:pt>
                <c:pt idx="737">
                  <c:v>279.08</c:v>
                </c:pt>
                <c:pt idx="738">
                  <c:v>274.08</c:v>
                </c:pt>
                <c:pt idx="739">
                  <c:v>272.10000000000002</c:v>
                </c:pt>
                <c:pt idx="740">
                  <c:v>273.64999999999998</c:v>
                </c:pt>
                <c:pt idx="741">
                  <c:v>279</c:v>
                </c:pt>
                <c:pt idx="742">
                  <c:v>280</c:v>
                </c:pt>
                <c:pt idx="743">
                  <c:v>280.25</c:v>
                </c:pt>
                <c:pt idx="744">
                  <c:v>280.75</c:v>
                </c:pt>
                <c:pt idx="745">
                  <c:v>277.51</c:v>
                </c:pt>
                <c:pt idx="746">
                  <c:v>274.60000000000002</c:v>
                </c:pt>
                <c:pt idx="747">
                  <c:v>271.92</c:v>
                </c:pt>
                <c:pt idx="748">
                  <c:v>272.95</c:v>
                </c:pt>
                <c:pt idx="749">
                  <c:v>271.85000000000002</c:v>
                </c:pt>
                <c:pt idx="750">
                  <c:v>267.11</c:v>
                </c:pt>
                <c:pt idx="751">
                  <c:v>261.56</c:v>
                </c:pt>
                <c:pt idx="752">
                  <c:v>264.51</c:v>
                </c:pt>
                <c:pt idx="753">
                  <c:v>264.11</c:v>
                </c:pt>
                <c:pt idx="754">
                  <c:v>258.55</c:v>
                </c:pt>
                <c:pt idx="755">
                  <c:v>251.15</c:v>
                </c:pt>
                <c:pt idx="756">
                  <c:v>243.85</c:v>
                </c:pt>
                <c:pt idx="757">
                  <c:v>257.93</c:v>
                </c:pt>
                <c:pt idx="758">
                  <c:v>261.11</c:v>
                </c:pt>
                <c:pt idx="759">
                  <c:v>262.98</c:v>
                </c:pt>
                <c:pt idx="760">
                  <c:v>267.73</c:v>
                </c:pt>
                <c:pt idx="761">
                  <c:v>267.56</c:v>
                </c:pt>
                <c:pt idx="762">
                  <c:v>271.08</c:v>
                </c:pt>
                <c:pt idx="763">
                  <c:v>267.89999999999998</c:v>
                </c:pt>
                <c:pt idx="764">
                  <c:v>265.35000000000002</c:v>
                </c:pt>
                <c:pt idx="765">
                  <c:v>302.12</c:v>
                </c:pt>
                <c:pt idx="766">
                  <c:v>306.39999999999998</c:v>
                </c:pt>
                <c:pt idx="767">
                  <c:v>313.98</c:v>
                </c:pt>
                <c:pt idx="768">
                  <c:v>315.10000000000002</c:v>
                </c:pt>
                <c:pt idx="769">
                  <c:v>314.12</c:v>
                </c:pt>
                <c:pt idx="770">
                  <c:v>312.37</c:v>
                </c:pt>
                <c:pt idx="771">
                  <c:v>313.18</c:v>
                </c:pt>
                <c:pt idx="772">
                  <c:v>316.07</c:v>
                </c:pt>
                <c:pt idx="773">
                  <c:v>318.33999999999997</c:v>
                </c:pt>
                <c:pt idx="774">
                  <c:v>319.08</c:v>
                </c:pt>
                <c:pt idx="775">
                  <c:v>318.39</c:v>
                </c:pt>
                <c:pt idx="776">
                  <c:v>319.35000000000002</c:v>
                </c:pt>
                <c:pt idx="777">
                  <c:v>321.02</c:v>
                </c:pt>
                <c:pt idx="778">
                  <c:v>320.44</c:v>
                </c:pt>
                <c:pt idx="779">
                  <c:v>319.55</c:v>
                </c:pt>
                <c:pt idx="780">
                  <c:v>319.14</c:v>
                </c:pt>
                <c:pt idx="781">
                  <c:v>317.61</c:v>
                </c:pt>
                <c:pt idx="782">
                  <c:v>316.24</c:v>
                </c:pt>
                <c:pt idx="783">
                  <c:v>310.39</c:v>
                </c:pt>
                <c:pt idx="784">
                  <c:v>316.32</c:v>
                </c:pt>
                <c:pt idx="785">
                  <c:v>318.32</c:v>
                </c:pt>
                <c:pt idx="786">
                  <c:v>321.19</c:v>
                </c:pt>
                <c:pt idx="787">
                  <c:v>328.09</c:v>
                </c:pt>
                <c:pt idx="788">
                  <c:v>327.64</c:v>
                </c:pt>
                <c:pt idx="789">
                  <c:v>330</c:v>
                </c:pt>
                <c:pt idx="790">
                  <c:v>334.55</c:v>
                </c:pt>
                <c:pt idx="791">
                  <c:v>335.75</c:v>
                </c:pt>
                <c:pt idx="792">
                  <c:v>330.75</c:v>
                </c:pt>
                <c:pt idx="793">
                  <c:v>329.56</c:v>
                </c:pt>
                <c:pt idx="794">
                  <c:v>330.49</c:v>
                </c:pt>
                <c:pt idx="795">
                  <c:v>327.60000000000002</c:v>
                </c:pt>
                <c:pt idx="796">
                  <c:v>325</c:v>
                </c:pt>
                <c:pt idx="797">
                  <c:v>326.75</c:v>
                </c:pt>
                <c:pt idx="798">
                  <c:v>324.42</c:v>
                </c:pt>
                <c:pt idx="799">
                  <c:v>325.99</c:v>
                </c:pt>
                <c:pt idx="800">
                  <c:v>326.88</c:v>
                </c:pt>
                <c:pt idx="801">
                  <c:v>326.97000000000003</c:v>
                </c:pt>
                <c:pt idx="802">
                  <c:v>324.93</c:v>
                </c:pt>
                <c:pt idx="803">
                  <c:v>324.95999999999998</c:v>
                </c:pt>
                <c:pt idx="804">
                  <c:v>323.01</c:v>
                </c:pt>
                <c:pt idx="805">
                  <c:v>322.77</c:v>
                </c:pt>
                <c:pt idx="806">
                  <c:v>324.27999999999997</c:v>
                </c:pt>
                <c:pt idx="807">
                  <c:v>326.29000000000002</c:v>
                </c:pt>
                <c:pt idx="808">
                  <c:v>325.82</c:v>
                </c:pt>
                <c:pt idx="809">
                  <c:v>318.98</c:v>
                </c:pt>
                <c:pt idx="810">
                  <c:v>316.88</c:v>
                </c:pt>
                <c:pt idx="811">
                  <c:v>314.92</c:v>
                </c:pt>
                <c:pt idx="812">
                  <c:v>316.81</c:v>
                </c:pt>
                <c:pt idx="813">
                  <c:v>311.33</c:v>
                </c:pt>
                <c:pt idx="814">
                  <c:v>307.8</c:v>
                </c:pt>
                <c:pt idx="815">
                  <c:v>307.75</c:v>
                </c:pt>
                <c:pt idx="816">
                  <c:v>311.43</c:v>
                </c:pt>
                <c:pt idx="817">
                  <c:v>310.52999999999997</c:v>
                </c:pt>
                <c:pt idx="818">
                  <c:v>315.61</c:v>
                </c:pt>
                <c:pt idx="819">
                  <c:v>312.70999999999998</c:v>
                </c:pt>
                <c:pt idx="820">
                  <c:v>309.60000000000002</c:v>
                </c:pt>
                <c:pt idx="821">
                  <c:v>300.10000000000002</c:v>
                </c:pt>
                <c:pt idx="822">
                  <c:v>298.63</c:v>
                </c:pt>
                <c:pt idx="823">
                  <c:v>301.2</c:v>
                </c:pt>
                <c:pt idx="824">
                  <c:v>299.89999999999998</c:v>
                </c:pt>
                <c:pt idx="825">
                  <c:v>298.14999999999998</c:v>
                </c:pt>
                <c:pt idx="826">
                  <c:v>300</c:v>
                </c:pt>
                <c:pt idx="827">
                  <c:v>299.18</c:v>
                </c:pt>
                <c:pt idx="828">
                  <c:v>304.20999999999998</c:v>
                </c:pt>
                <c:pt idx="829">
                  <c:v>307.08999999999997</c:v>
                </c:pt>
                <c:pt idx="830">
                  <c:v>304.55</c:v>
                </c:pt>
                <c:pt idx="831">
                  <c:v>302.52999999999997</c:v>
                </c:pt>
                <c:pt idx="832">
                  <c:v>307.82</c:v>
                </c:pt>
                <c:pt idx="833">
                  <c:v>310.33999999999997</c:v>
                </c:pt>
                <c:pt idx="834">
                  <c:v>310.31</c:v>
                </c:pt>
                <c:pt idx="835">
                  <c:v>307.02</c:v>
                </c:pt>
                <c:pt idx="836">
                  <c:v>310.52</c:v>
                </c:pt>
                <c:pt idx="837">
                  <c:v>315.79000000000002</c:v>
                </c:pt>
                <c:pt idx="838">
                  <c:v>320.35000000000002</c:v>
                </c:pt>
                <c:pt idx="839">
                  <c:v>321.74</c:v>
                </c:pt>
                <c:pt idx="840">
                  <c:v>326.86</c:v>
                </c:pt>
                <c:pt idx="841">
                  <c:v>327.88</c:v>
                </c:pt>
                <c:pt idx="842">
                  <c:v>330.44</c:v>
                </c:pt>
                <c:pt idx="843">
                  <c:v>333.15</c:v>
                </c:pt>
                <c:pt idx="844">
                  <c:v>332.6</c:v>
                </c:pt>
                <c:pt idx="845">
                  <c:v>335.34</c:v>
                </c:pt>
                <c:pt idx="846">
                  <c:v>333.8</c:v>
                </c:pt>
                <c:pt idx="847">
                  <c:v>335.12</c:v>
                </c:pt>
                <c:pt idx="848">
                  <c:v>333.39</c:v>
                </c:pt>
                <c:pt idx="849">
                  <c:v>337.41</c:v>
                </c:pt>
                <c:pt idx="850">
                  <c:v>341.46</c:v>
                </c:pt>
                <c:pt idx="851">
                  <c:v>346.73</c:v>
                </c:pt>
                <c:pt idx="852">
                  <c:v>347.3</c:v>
                </c:pt>
                <c:pt idx="853">
                  <c:v>342.88</c:v>
                </c:pt>
                <c:pt idx="854">
                  <c:v>342.1</c:v>
                </c:pt>
                <c:pt idx="855">
                  <c:v>341.46</c:v>
                </c:pt>
                <c:pt idx="856">
                  <c:v>340.53</c:v>
                </c:pt>
                <c:pt idx="857">
                  <c:v>340.16</c:v>
                </c:pt>
                <c:pt idx="858">
                  <c:v>340.97</c:v>
                </c:pt>
                <c:pt idx="859">
                  <c:v>338.24</c:v>
                </c:pt>
                <c:pt idx="860">
                  <c:v>337.5</c:v>
                </c:pt>
                <c:pt idx="861">
                  <c:v>338.38</c:v>
                </c:pt>
                <c:pt idx="862">
                  <c:v>337.55</c:v>
                </c:pt>
                <c:pt idx="863">
                  <c:v>339.22</c:v>
                </c:pt>
                <c:pt idx="864">
                  <c:v>344.97</c:v>
                </c:pt>
                <c:pt idx="865">
                  <c:v>344.53</c:v>
                </c:pt>
                <c:pt idx="866">
                  <c:v>344.78</c:v>
                </c:pt>
                <c:pt idx="867">
                  <c:v>345.48</c:v>
                </c:pt>
                <c:pt idx="868">
                  <c:v>352.25</c:v>
                </c:pt>
                <c:pt idx="869">
                  <c:v>355.84</c:v>
                </c:pt>
                <c:pt idx="870">
                  <c:v>355.1</c:v>
                </c:pt>
                <c:pt idx="871">
                  <c:v>354.96</c:v>
                </c:pt>
                <c:pt idx="872">
                  <c:v>357.31</c:v>
                </c:pt>
                <c:pt idx="873">
                  <c:v>360.56</c:v>
                </c:pt>
                <c:pt idx="874">
                  <c:v>362.29</c:v>
                </c:pt>
                <c:pt idx="875">
                  <c:v>361.06</c:v>
                </c:pt>
                <c:pt idx="876">
                  <c:v>360.64</c:v>
                </c:pt>
                <c:pt idx="877">
                  <c:v>361</c:v>
                </c:pt>
                <c:pt idx="878">
                  <c:v>358.8</c:v>
                </c:pt>
                <c:pt idx="879">
                  <c:v>364.69</c:v>
                </c:pt>
                <c:pt idx="880">
                  <c:v>370.12</c:v>
                </c:pt>
                <c:pt idx="881">
                  <c:v>362.49</c:v>
                </c:pt>
                <c:pt idx="882">
                  <c:v>360.14</c:v>
                </c:pt>
                <c:pt idx="883">
                  <c:v>359.83</c:v>
                </c:pt>
                <c:pt idx="884">
                  <c:v>358.18</c:v>
                </c:pt>
                <c:pt idx="885">
                  <c:v>356.25</c:v>
                </c:pt>
                <c:pt idx="886">
                  <c:v>358.83</c:v>
                </c:pt>
                <c:pt idx="887">
                  <c:v>360.05</c:v>
                </c:pt>
                <c:pt idx="888">
                  <c:v>359.96</c:v>
                </c:pt>
                <c:pt idx="889">
                  <c:v>362.69</c:v>
                </c:pt>
                <c:pt idx="890">
                  <c:v>362.03</c:v>
                </c:pt>
                <c:pt idx="891">
                  <c:v>366.52</c:v>
                </c:pt>
                <c:pt idx="892">
                  <c:v>372.86</c:v>
                </c:pt>
                <c:pt idx="893">
                  <c:v>373.91</c:v>
                </c:pt>
                <c:pt idx="894">
                  <c:v>372.06</c:v>
                </c:pt>
                <c:pt idx="895">
                  <c:v>370.26</c:v>
                </c:pt>
                <c:pt idx="896">
                  <c:v>370.17</c:v>
                </c:pt>
                <c:pt idx="897">
                  <c:v>370.84</c:v>
                </c:pt>
                <c:pt idx="898">
                  <c:v>370.23</c:v>
                </c:pt>
                <c:pt idx="899">
                  <c:v>377.15</c:v>
                </c:pt>
                <c:pt idx="900">
                  <c:v>381.39</c:v>
                </c:pt>
                <c:pt idx="901">
                  <c:v>381.55</c:v>
                </c:pt>
                <c:pt idx="902">
                  <c:v>375.76</c:v>
                </c:pt>
                <c:pt idx="903">
                  <c:v>371.48</c:v>
                </c:pt>
                <c:pt idx="904">
                  <c:v>371.34</c:v>
                </c:pt>
                <c:pt idx="905">
                  <c:v>368.69</c:v>
                </c:pt>
                <c:pt idx="906">
                  <c:v>370.23</c:v>
                </c:pt>
                <c:pt idx="907">
                  <c:v>375.97</c:v>
                </c:pt>
                <c:pt idx="908">
                  <c:v>374.39</c:v>
                </c:pt>
                <c:pt idx="909">
                  <c:v>371.56</c:v>
                </c:pt>
                <c:pt idx="910">
                  <c:v>369.69</c:v>
                </c:pt>
                <c:pt idx="911">
                  <c:v>373.76</c:v>
                </c:pt>
                <c:pt idx="912">
                  <c:v>370.04</c:v>
                </c:pt>
                <c:pt idx="913">
                  <c:v>372.91</c:v>
                </c:pt>
                <c:pt idx="914">
                  <c:v>379.69</c:v>
                </c:pt>
                <c:pt idx="915">
                  <c:v>384.43</c:v>
                </c:pt>
                <c:pt idx="916">
                  <c:v>386.13</c:v>
                </c:pt>
                <c:pt idx="917">
                  <c:v>383.08</c:v>
                </c:pt>
                <c:pt idx="918">
                  <c:v>384.48</c:v>
                </c:pt>
                <c:pt idx="919">
                  <c:v>382.38</c:v>
                </c:pt>
                <c:pt idx="920">
                  <c:v>374.15</c:v>
                </c:pt>
                <c:pt idx="921">
                  <c:v>366.78</c:v>
                </c:pt>
                <c:pt idx="922">
                  <c:v>366.63</c:v>
                </c:pt>
                <c:pt idx="923">
                  <c:v>365.82</c:v>
                </c:pt>
                <c:pt idx="924">
                  <c:v>361.17</c:v>
                </c:pt>
                <c:pt idx="925">
                  <c:v>356.23</c:v>
                </c:pt>
                <c:pt idx="926">
                  <c:v>359.29</c:v>
                </c:pt>
                <c:pt idx="927">
                  <c:v>357.12</c:v>
                </c:pt>
                <c:pt idx="928">
                  <c:v>360.03</c:v>
                </c:pt>
                <c:pt idx="929">
                  <c:v>356.74</c:v>
                </c:pt>
                <c:pt idx="930">
                  <c:v>353.95</c:v>
                </c:pt>
                <c:pt idx="931">
                  <c:v>353.01</c:v>
                </c:pt>
                <c:pt idx="932">
                  <c:v>350.94</c:v>
                </c:pt>
                <c:pt idx="933">
                  <c:v>348.68</c:v>
                </c:pt>
                <c:pt idx="934">
                  <c:v>349.24</c:v>
                </c:pt>
                <c:pt idx="935">
                  <c:v>352.25</c:v>
                </c:pt>
                <c:pt idx="936">
                  <c:v>351.25</c:v>
                </c:pt>
                <c:pt idx="937">
                  <c:v>345.13</c:v>
                </c:pt>
                <c:pt idx="938">
                  <c:v>343.68</c:v>
                </c:pt>
                <c:pt idx="939">
                  <c:v>341.5</c:v>
                </c:pt>
                <c:pt idx="940">
                  <c:v>345.9</c:v>
                </c:pt>
                <c:pt idx="941">
                  <c:v>351.69</c:v>
                </c:pt>
                <c:pt idx="942">
                  <c:v>349.61</c:v>
                </c:pt>
                <c:pt idx="943">
                  <c:v>342.71</c:v>
                </c:pt>
                <c:pt idx="944">
                  <c:v>333.81</c:v>
                </c:pt>
                <c:pt idx="945">
                  <c:v>337.44</c:v>
                </c:pt>
                <c:pt idx="946">
                  <c:v>348.64</c:v>
                </c:pt>
                <c:pt idx="947">
                  <c:v>347.35</c:v>
                </c:pt>
                <c:pt idx="948">
                  <c:v>345.47</c:v>
                </c:pt>
                <c:pt idx="949">
                  <c:v>350.66</c:v>
                </c:pt>
                <c:pt idx="950">
                  <c:v>360.73</c:v>
                </c:pt>
                <c:pt idx="951">
                  <c:v>360.36</c:v>
                </c:pt>
                <c:pt idx="952">
                  <c:v>369.18</c:v>
                </c:pt>
                <c:pt idx="953">
                  <c:v>378.99</c:v>
                </c:pt>
                <c:pt idx="954">
                  <c:v>384.42</c:v>
                </c:pt>
                <c:pt idx="955">
                  <c:v>389.71</c:v>
                </c:pt>
                <c:pt idx="956">
                  <c:v>383.67</c:v>
                </c:pt>
                <c:pt idx="957">
                  <c:v>383.94</c:v>
                </c:pt>
                <c:pt idx="958">
                  <c:v>387.84</c:v>
                </c:pt>
                <c:pt idx="959">
                  <c:v>396.68</c:v>
                </c:pt>
                <c:pt idx="960">
                  <c:v>385.96</c:v>
                </c:pt>
                <c:pt idx="961">
                  <c:v>385.95</c:v>
                </c:pt>
                <c:pt idx="962">
                  <c:v>380.35</c:v>
                </c:pt>
                <c:pt idx="963">
                  <c:v>376.48</c:v>
                </c:pt>
                <c:pt idx="964">
                  <c:v>394.2</c:v>
                </c:pt>
                <c:pt idx="965">
                  <c:v>391.58</c:v>
                </c:pt>
                <c:pt idx="966">
                  <c:v>384.36</c:v>
                </c:pt>
                <c:pt idx="967">
                  <c:v>393.14</c:v>
                </c:pt>
                <c:pt idx="968">
                  <c:v>397.8</c:v>
                </c:pt>
                <c:pt idx="969">
                  <c:v>400.73</c:v>
                </c:pt>
                <c:pt idx="970">
                  <c:v>372.06</c:v>
                </c:pt>
                <c:pt idx="971">
                  <c:v>361.21</c:v>
                </c:pt>
                <c:pt idx="972">
                  <c:v>361.59</c:v>
                </c:pt>
                <c:pt idx="973">
                  <c:v>373.22</c:v>
                </c:pt>
                <c:pt idx="974">
                  <c:v>359.41</c:v>
                </c:pt>
                <c:pt idx="975">
                  <c:v>344.76</c:v>
                </c:pt>
                <c:pt idx="976">
                  <c:v>340.14</c:v>
                </c:pt>
                <c:pt idx="977">
                  <c:v>341.09</c:v>
                </c:pt>
                <c:pt idx="978">
                  <c:v>348.23</c:v>
                </c:pt>
                <c:pt idx="979">
                  <c:v>353.65</c:v>
                </c:pt>
                <c:pt idx="980">
                  <c:v>364.88</c:v>
                </c:pt>
                <c:pt idx="981">
                  <c:v>353.66</c:v>
                </c:pt>
                <c:pt idx="982">
                  <c:v>375.63</c:v>
                </c:pt>
                <c:pt idx="983">
                  <c:v>393.84</c:v>
                </c:pt>
                <c:pt idx="984">
                  <c:v>403.31</c:v>
                </c:pt>
                <c:pt idx="985">
                  <c:v>402.54</c:v>
                </c:pt>
                <c:pt idx="986">
                  <c:v>415.2</c:v>
                </c:pt>
                <c:pt idx="987">
                  <c:v>419.7</c:v>
                </c:pt>
                <c:pt idx="988">
                  <c:v>426.41</c:v>
                </c:pt>
                <c:pt idx="989">
                  <c:v>432.8</c:v>
                </c:pt>
                <c:pt idx="990">
                  <c:v>444.65</c:v>
                </c:pt>
                <c:pt idx="991">
                  <c:v>445.89</c:v>
                </c:pt>
                <c:pt idx="992">
                  <c:v>448.38</c:v>
                </c:pt>
                <c:pt idx="993">
                  <c:v>443.31</c:v>
                </c:pt>
                <c:pt idx="994">
                  <c:v>433.14</c:v>
                </c:pt>
                <c:pt idx="995">
                  <c:v>439.07</c:v>
                </c:pt>
                <c:pt idx="996">
                  <c:v>457.99</c:v>
                </c:pt>
                <c:pt idx="997">
                  <c:v>463.06</c:v>
                </c:pt>
                <c:pt idx="998">
                  <c:v>470.02</c:v>
                </c:pt>
                <c:pt idx="999">
                  <c:v>470.6</c:v>
                </c:pt>
                <c:pt idx="1000">
                  <c:v>473.11</c:v>
                </c:pt>
                <c:pt idx="1001">
                  <c:v>475.22</c:v>
                </c:pt>
                <c:pt idx="1002">
                  <c:v>494.04</c:v>
                </c:pt>
                <c:pt idx="1003">
                  <c:v>494.97</c:v>
                </c:pt>
                <c:pt idx="1004">
                  <c:v>499.74</c:v>
                </c:pt>
                <c:pt idx="1005">
                  <c:v>498.46</c:v>
                </c:pt>
                <c:pt idx="1006">
                  <c:v>504.98</c:v>
                </c:pt>
                <c:pt idx="1007">
                  <c:v>505.74</c:v>
                </c:pt>
                <c:pt idx="1008">
                  <c:v>508.63</c:v>
                </c:pt>
                <c:pt idx="1009">
                  <c:v>502.46</c:v>
                </c:pt>
                <c:pt idx="1010">
                  <c:v>497.43</c:v>
                </c:pt>
                <c:pt idx="1011">
                  <c:v>501.39</c:v>
                </c:pt>
                <c:pt idx="1012">
                  <c:v>507.59</c:v>
                </c:pt>
                <c:pt idx="1013">
                  <c:v>509.27</c:v>
                </c:pt>
                <c:pt idx="1014">
                  <c:v>509.93</c:v>
                </c:pt>
                <c:pt idx="1015">
                  <c:v>516.92999999999995</c:v>
                </c:pt>
                <c:pt idx="1016">
                  <c:v>515.77</c:v>
                </c:pt>
                <c:pt idx="1017">
                  <c:v>512.54999999999995</c:v>
                </c:pt>
                <c:pt idx="1018">
                  <c:v>525.4</c:v>
                </c:pt>
                <c:pt idx="1019">
                  <c:v>529.22</c:v>
                </c:pt>
                <c:pt idx="1020">
                  <c:v>529.16999999999996</c:v>
                </c:pt>
                <c:pt idx="1021">
                  <c:v>533.09</c:v>
                </c:pt>
                <c:pt idx="1022">
                  <c:v>544.4</c:v>
                </c:pt>
                <c:pt idx="1023">
                  <c:v>541.64</c:v>
                </c:pt>
                <c:pt idx="1024">
                  <c:v>535.17999999999995</c:v>
                </c:pt>
                <c:pt idx="1025">
                  <c:v>538.75</c:v>
                </c:pt>
                <c:pt idx="1026">
                  <c:v>542.34</c:v>
                </c:pt>
                <c:pt idx="1027">
                  <c:v>544.26</c:v>
                </c:pt>
                <c:pt idx="1028">
                  <c:v>546.39</c:v>
                </c:pt>
                <c:pt idx="1029">
                  <c:v>541.77</c:v>
                </c:pt>
                <c:pt idx="1030">
                  <c:v>546.16</c:v>
                </c:pt>
                <c:pt idx="1031">
                  <c:v>551.64</c:v>
                </c:pt>
                <c:pt idx="1032">
                  <c:v>549.17999999999995</c:v>
                </c:pt>
                <c:pt idx="1033">
                  <c:v>555.03</c:v>
                </c:pt>
                <c:pt idx="1034">
                  <c:v>559.29</c:v>
                </c:pt>
                <c:pt idx="1035">
                  <c:v>557.44000000000005</c:v>
                </c:pt>
                <c:pt idx="1036">
                  <c:v>556.79999999999995</c:v>
                </c:pt>
                <c:pt idx="1037">
                  <c:v>555.07000000000005</c:v>
                </c:pt>
                <c:pt idx="1038">
                  <c:v>554.9</c:v>
                </c:pt>
                <c:pt idx="1039">
                  <c:v>547.69000000000005</c:v>
                </c:pt>
                <c:pt idx="1040">
                  <c:v>550.72</c:v>
                </c:pt>
                <c:pt idx="1041">
                  <c:v>552.58000000000004</c:v>
                </c:pt>
                <c:pt idx="1042">
                  <c:v>548.39</c:v>
                </c:pt>
                <c:pt idx="1043">
                  <c:v>543.14</c:v>
                </c:pt>
                <c:pt idx="1044">
                  <c:v>539.37</c:v>
                </c:pt>
                <c:pt idx="1045">
                  <c:v>536.92999999999995</c:v>
                </c:pt>
                <c:pt idx="1046">
                  <c:v>529.48</c:v>
                </c:pt>
                <c:pt idx="1047">
                  <c:v>527.49</c:v>
                </c:pt>
                <c:pt idx="1048">
                  <c:v>526.4</c:v>
                </c:pt>
                <c:pt idx="1049">
                  <c:v>511.1</c:v>
                </c:pt>
                <c:pt idx="1050">
                  <c:v>511.15</c:v>
                </c:pt>
                <c:pt idx="1051">
                  <c:v>510.41</c:v>
                </c:pt>
                <c:pt idx="1052">
                  <c:v>511.2</c:v>
                </c:pt>
                <c:pt idx="1053">
                  <c:v>508.05</c:v>
                </c:pt>
                <c:pt idx="1054">
                  <c:v>509.75</c:v>
                </c:pt>
                <c:pt idx="1055">
                  <c:v>511.88</c:v>
                </c:pt>
                <c:pt idx="1056">
                  <c:v>513.62</c:v>
                </c:pt>
                <c:pt idx="1057">
                  <c:v>517.12</c:v>
                </c:pt>
                <c:pt idx="1058">
                  <c:v>517.70000000000005</c:v>
                </c:pt>
                <c:pt idx="1059">
                  <c:v>513.74</c:v>
                </c:pt>
                <c:pt idx="1060">
                  <c:v>518.66999999999996</c:v>
                </c:pt>
                <c:pt idx="1061">
                  <c:v>518.14</c:v>
                </c:pt>
                <c:pt idx="1062">
                  <c:v>517.5</c:v>
                </c:pt>
                <c:pt idx="1063">
                  <c:v>512.78</c:v>
                </c:pt>
                <c:pt idx="1064">
                  <c:v>508.57</c:v>
                </c:pt>
                <c:pt idx="1065">
                  <c:v>503.73</c:v>
                </c:pt>
                <c:pt idx="1066">
                  <c:v>509.48</c:v>
                </c:pt>
                <c:pt idx="1067">
                  <c:v>510.73</c:v>
                </c:pt>
                <c:pt idx="1068">
                  <c:v>505.35</c:v>
                </c:pt>
                <c:pt idx="1069">
                  <c:v>507.22</c:v>
                </c:pt>
                <c:pt idx="1070">
                  <c:v>505.77</c:v>
                </c:pt>
                <c:pt idx="1071">
                  <c:v>501.35</c:v>
                </c:pt>
                <c:pt idx="1072">
                  <c:v>499.45</c:v>
                </c:pt>
                <c:pt idx="1073">
                  <c:v>506.31</c:v>
                </c:pt>
                <c:pt idx="1074">
                  <c:v>512.26</c:v>
                </c:pt>
                <c:pt idx="1075">
                  <c:v>509.85</c:v>
                </c:pt>
                <c:pt idx="1076">
                  <c:v>499.32</c:v>
                </c:pt>
                <c:pt idx="1077">
                  <c:v>492.5</c:v>
                </c:pt>
                <c:pt idx="1078">
                  <c:v>493.14</c:v>
                </c:pt>
                <c:pt idx="1079">
                  <c:v>496.92</c:v>
                </c:pt>
                <c:pt idx="1080">
                  <c:v>492.48</c:v>
                </c:pt>
                <c:pt idx="1081">
                  <c:v>489.88</c:v>
                </c:pt>
                <c:pt idx="1082">
                  <c:v>490.69</c:v>
                </c:pt>
                <c:pt idx="1083">
                  <c:v>496</c:v>
                </c:pt>
                <c:pt idx="1084">
                  <c:v>501.17</c:v>
                </c:pt>
                <c:pt idx="1085">
                  <c:v>498.38</c:v>
                </c:pt>
                <c:pt idx="1086">
                  <c:v>504.72</c:v>
                </c:pt>
                <c:pt idx="1087">
                  <c:v>516.09</c:v>
                </c:pt>
                <c:pt idx="1088">
                  <c:v>519.69000000000005</c:v>
                </c:pt>
                <c:pt idx="1089">
                  <c:v>510.93</c:v>
                </c:pt>
                <c:pt idx="1090">
                  <c:v>507.99</c:v>
                </c:pt>
                <c:pt idx="1091">
                  <c:v>510.55</c:v>
                </c:pt>
                <c:pt idx="1092">
                  <c:v>508.4</c:v>
                </c:pt>
                <c:pt idx="1093">
                  <c:v>505.84</c:v>
                </c:pt>
                <c:pt idx="1094">
                  <c:v>510.15</c:v>
                </c:pt>
                <c:pt idx="1095">
                  <c:v>520.54999999999995</c:v>
                </c:pt>
                <c:pt idx="1096">
                  <c:v>521.29999999999995</c:v>
                </c:pt>
                <c:pt idx="1097">
                  <c:v>527.76</c:v>
                </c:pt>
                <c:pt idx="1098">
                  <c:v>534.84</c:v>
                </c:pt>
                <c:pt idx="1099">
                  <c:v>537.84</c:v>
                </c:pt>
                <c:pt idx="1100">
                  <c:v>544.82000000000005</c:v>
                </c:pt>
                <c:pt idx="1101">
                  <c:v>542.28</c:v>
                </c:pt>
                <c:pt idx="1102">
                  <c:v>540.70000000000005</c:v>
                </c:pt>
                <c:pt idx="1103">
                  <c:v>544.74</c:v>
                </c:pt>
                <c:pt idx="1104">
                  <c:v>546.53</c:v>
                </c:pt>
                <c:pt idx="1105">
                  <c:v>548.66999999999996</c:v>
                </c:pt>
                <c:pt idx="1106">
                  <c:v>546.16</c:v>
                </c:pt>
                <c:pt idx="1107">
                  <c:v>554.52</c:v>
                </c:pt>
                <c:pt idx="1108">
                  <c:v>553.33000000000004</c:v>
                </c:pt>
                <c:pt idx="1109">
                  <c:v>555.21</c:v>
                </c:pt>
                <c:pt idx="1110">
                  <c:v>551.87</c:v>
                </c:pt>
                <c:pt idx="1111">
                  <c:v>560.08000000000004</c:v>
                </c:pt>
                <c:pt idx="1112">
                  <c:v>563.80999999999995</c:v>
                </c:pt>
                <c:pt idx="1113">
                  <c:v>558.36</c:v>
                </c:pt>
                <c:pt idx="1114">
                  <c:v>553.38</c:v>
                </c:pt>
                <c:pt idx="1115">
                  <c:v>549.4</c:v>
                </c:pt>
                <c:pt idx="1116">
                  <c:v>549.22</c:v>
                </c:pt>
                <c:pt idx="1117">
                  <c:v>560.96</c:v>
                </c:pt>
                <c:pt idx="1118">
                  <c:v>555.58000000000004</c:v>
                </c:pt>
                <c:pt idx="1119">
                  <c:v>563.76</c:v>
                </c:pt>
                <c:pt idx="1120">
                  <c:v>562.34</c:v>
                </c:pt>
                <c:pt idx="1121">
                  <c:v>570.63</c:v>
                </c:pt>
                <c:pt idx="1122">
                  <c:v>580.08000000000004</c:v>
                </c:pt>
                <c:pt idx="1123">
                  <c:v>574.79</c:v>
                </c:pt>
                <c:pt idx="1124">
                  <c:v>566.34</c:v>
                </c:pt>
                <c:pt idx="1125">
                  <c:v>540.70000000000005</c:v>
                </c:pt>
                <c:pt idx="1126">
                  <c:v>548.41999999999996</c:v>
                </c:pt>
                <c:pt idx="1127">
                  <c:v>547.74</c:v>
                </c:pt>
                <c:pt idx="1128">
                  <c:v>536.89</c:v>
                </c:pt>
                <c:pt idx="1129">
                  <c:v>528.63</c:v>
                </c:pt>
                <c:pt idx="1130">
                  <c:v>514.72</c:v>
                </c:pt>
                <c:pt idx="1131">
                  <c:v>507.79</c:v>
                </c:pt>
                <c:pt idx="1132">
                  <c:v>509.98</c:v>
                </c:pt>
                <c:pt idx="1133">
                  <c:v>510.02</c:v>
                </c:pt>
                <c:pt idx="1134">
                  <c:v>507.24</c:v>
                </c:pt>
                <c:pt idx="1135">
                  <c:v>504.75</c:v>
                </c:pt>
                <c:pt idx="1136">
                  <c:v>511.61</c:v>
                </c:pt>
                <c:pt idx="1137">
                  <c:v>521.73</c:v>
                </c:pt>
                <c:pt idx="1138">
                  <c:v>529.35</c:v>
                </c:pt>
                <c:pt idx="1139">
                  <c:v>530.09</c:v>
                </c:pt>
                <c:pt idx="1140">
                  <c:v>534.91</c:v>
                </c:pt>
                <c:pt idx="1141">
                  <c:v>527.22</c:v>
                </c:pt>
                <c:pt idx="1142">
                  <c:v>530.24</c:v>
                </c:pt>
                <c:pt idx="1143">
                  <c:v>521.67999999999995</c:v>
                </c:pt>
                <c:pt idx="1144">
                  <c:v>526.63</c:v>
                </c:pt>
                <c:pt idx="1145">
                  <c:v>525.47</c:v>
                </c:pt>
                <c:pt idx="1146">
                  <c:v>523.59</c:v>
                </c:pt>
                <c:pt idx="1147">
                  <c:v>524.17999999999995</c:v>
                </c:pt>
                <c:pt idx="1148">
                  <c:v>520.83000000000004</c:v>
                </c:pt>
                <c:pt idx="1149">
                  <c:v>515.24</c:v>
                </c:pt>
                <c:pt idx="1150">
                  <c:v>520.69000000000005</c:v>
                </c:pt>
                <c:pt idx="1151">
                  <c:v>507.49</c:v>
                </c:pt>
                <c:pt idx="1152">
                  <c:v>500.48</c:v>
                </c:pt>
                <c:pt idx="1153">
                  <c:v>495.39</c:v>
                </c:pt>
                <c:pt idx="1154">
                  <c:v>484.93</c:v>
                </c:pt>
                <c:pt idx="1155">
                  <c:v>488.55</c:v>
                </c:pt>
                <c:pt idx="1156">
                  <c:v>488.13</c:v>
                </c:pt>
                <c:pt idx="1157">
                  <c:v>491.45</c:v>
                </c:pt>
                <c:pt idx="1158">
                  <c:v>495.99</c:v>
                </c:pt>
                <c:pt idx="1159">
                  <c:v>490.54</c:v>
                </c:pt>
                <c:pt idx="1160">
                  <c:v>484.28</c:v>
                </c:pt>
                <c:pt idx="1161">
                  <c:v>483.26</c:v>
                </c:pt>
                <c:pt idx="1162">
                  <c:v>480.55</c:v>
                </c:pt>
                <c:pt idx="1163">
                  <c:v>486.35</c:v>
                </c:pt>
                <c:pt idx="1164">
                  <c:v>501.94</c:v>
                </c:pt>
                <c:pt idx="1165">
                  <c:v>506.45</c:v>
                </c:pt>
                <c:pt idx="1166">
                  <c:v>503.9</c:v>
                </c:pt>
                <c:pt idx="1167">
                  <c:v>502.17</c:v>
                </c:pt>
                <c:pt idx="1168">
                  <c:v>497.06</c:v>
                </c:pt>
                <c:pt idx="1169">
                  <c:v>492.25</c:v>
                </c:pt>
                <c:pt idx="1170">
                  <c:v>490.88</c:v>
                </c:pt>
                <c:pt idx="1171">
                  <c:v>495.95</c:v>
                </c:pt>
                <c:pt idx="1172">
                  <c:v>493.35</c:v>
                </c:pt>
                <c:pt idx="1173">
                  <c:v>490.02</c:v>
                </c:pt>
                <c:pt idx="1174">
                  <c:v>492.82</c:v>
                </c:pt>
                <c:pt idx="1175">
                  <c:v>498.61</c:v>
                </c:pt>
                <c:pt idx="1176">
                  <c:v>496.6</c:v>
                </c:pt>
                <c:pt idx="1177">
                  <c:v>494.22</c:v>
                </c:pt>
                <c:pt idx="1178">
                  <c:v>481.04</c:v>
                </c:pt>
                <c:pt idx="1179">
                  <c:v>473.51</c:v>
                </c:pt>
                <c:pt idx="1180">
                  <c:v>464.54</c:v>
                </c:pt>
                <c:pt idx="1181">
                  <c:v>466.74</c:v>
                </c:pt>
                <c:pt idx="1182">
                  <c:v>462.77</c:v>
                </c:pt>
                <c:pt idx="1183">
                  <c:v>460.83</c:v>
                </c:pt>
                <c:pt idx="1184">
                  <c:v>460.11</c:v>
                </c:pt>
                <c:pt idx="1185">
                  <c:v>463.83</c:v>
                </c:pt>
                <c:pt idx="1186">
                  <c:v>469.45</c:v>
                </c:pt>
                <c:pt idx="1187">
                  <c:v>485.74</c:v>
                </c:pt>
                <c:pt idx="1188">
                  <c:v>492.42</c:v>
                </c:pt>
                <c:pt idx="1189">
                  <c:v>482.52</c:v>
                </c:pt>
                <c:pt idx="1190">
                  <c:v>472.77</c:v>
                </c:pt>
                <c:pt idx="1191">
                  <c:v>481.4</c:v>
                </c:pt>
                <c:pt idx="1192">
                  <c:v>482.13</c:v>
                </c:pt>
                <c:pt idx="1193">
                  <c:v>473.41</c:v>
                </c:pt>
                <c:pt idx="1194">
                  <c:v>468.8</c:v>
                </c:pt>
                <c:pt idx="1195">
                  <c:v>460.93</c:v>
                </c:pt>
                <c:pt idx="1196">
                  <c:v>448.8</c:v>
                </c:pt>
                <c:pt idx="1197">
                  <c:v>442.35</c:v>
                </c:pt>
                <c:pt idx="1198">
                  <c:v>444.39</c:v>
                </c:pt>
                <c:pt idx="1199">
                  <c:v>458.58</c:v>
                </c:pt>
                <c:pt idx="1200">
                  <c:v>462.33</c:v>
                </c:pt>
                <c:pt idx="1201">
                  <c:v>468.76</c:v>
                </c:pt>
                <c:pt idx="1202">
                  <c:v>473.74</c:v>
                </c:pt>
                <c:pt idx="1203">
                  <c:v>468.69</c:v>
                </c:pt>
                <c:pt idx="1204">
                  <c:v>461.37</c:v>
                </c:pt>
                <c:pt idx="1205">
                  <c:v>477.91</c:v>
                </c:pt>
                <c:pt idx="1206">
                  <c:v>495.86</c:v>
                </c:pt>
                <c:pt idx="1207">
                  <c:v>495.7</c:v>
                </c:pt>
                <c:pt idx="1208">
                  <c:v>493.33</c:v>
                </c:pt>
                <c:pt idx="1209">
                  <c:v>505.27</c:v>
                </c:pt>
                <c:pt idx="1210">
                  <c:v>514.83000000000004</c:v>
                </c:pt>
                <c:pt idx="1211">
                  <c:v>509.56</c:v>
                </c:pt>
                <c:pt idx="1212">
                  <c:v>521.48</c:v>
                </c:pt>
                <c:pt idx="1213">
                  <c:v>535.67999999999995</c:v>
                </c:pt>
                <c:pt idx="1214">
                  <c:v>536.36</c:v>
                </c:pt>
                <c:pt idx="1215">
                  <c:v>551.26</c:v>
                </c:pt>
                <c:pt idx="1216">
                  <c:v>550.19000000000005</c:v>
                </c:pt>
                <c:pt idx="1217">
                  <c:v>559.99</c:v>
                </c:pt>
                <c:pt idx="1218">
                  <c:v>580.25</c:v>
                </c:pt>
                <c:pt idx="1219">
                  <c:v>593.24</c:v>
                </c:pt>
                <c:pt idx="1220">
                  <c:v>591.66999999999996</c:v>
                </c:pt>
                <c:pt idx="1221">
                  <c:v>593.76</c:v>
                </c:pt>
                <c:pt idx="1222">
                  <c:v>597.16</c:v>
                </c:pt>
                <c:pt idx="1223">
                  <c:v>612.21</c:v>
                </c:pt>
                <c:pt idx="1224">
                  <c:v>614.24</c:v>
                </c:pt>
                <c:pt idx="1225">
                  <c:v>617.36</c:v>
                </c:pt>
                <c:pt idx="1226">
                  <c:v>623.64</c:v>
                </c:pt>
                <c:pt idx="1227">
                  <c:v>621.70000000000005</c:v>
                </c:pt>
                <c:pt idx="1228">
                  <c:v>616.07000000000005</c:v>
                </c:pt>
                <c:pt idx="1229">
                  <c:v>614.87</c:v>
                </c:pt>
                <c:pt idx="1230">
                  <c:v>623.83000000000004</c:v>
                </c:pt>
                <c:pt idx="1231">
                  <c:v>629.17999999999995</c:v>
                </c:pt>
                <c:pt idx="1232">
                  <c:v>626.4</c:v>
                </c:pt>
                <c:pt idx="1233">
                  <c:v>630.73</c:v>
                </c:pt>
                <c:pt idx="1234">
                  <c:v>636.17999999999995</c:v>
                </c:pt>
                <c:pt idx="1235">
                  <c:v>631.65</c:v>
                </c:pt>
                <c:pt idx="1236">
                  <c:v>635.42999999999995</c:v>
                </c:pt>
                <c:pt idx="1237">
                  <c:v>636.59</c:v>
                </c:pt>
                <c:pt idx="1238">
                  <c:v>642.66999999999996</c:v>
                </c:pt>
                <c:pt idx="1239">
                  <c:v>654.02</c:v>
                </c:pt>
                <c:pt idx="1240">
                  <c:v>651.78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6872"/>
        <c:axId val="38639726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0.29108782810724421</c:v>
                </c:pt>
                <c:pt idx="1">
                  <c:v>0.31203991278324006</c:v>
                </c:pt>
                <c:pt idx="2">
                  <c:v>0.30703359507732658</c:v>
                </c:pt>
                <c:pt idx="3">
                  <c:v>0.31363400176300099</c:v>
                </c:pt>
                <c:pt idx="4">
                  <c:v>0.30410420316355136</c:v>
                </c:pt>
                <c:pt idx="5">
                  <c:v>0.32622149708919523</c:v>
                </c:pt>
                <c:pt idx="6">
                  <c:v>0.33184682398341592</c:v>
                </c:pt>
                <c:pt idx="7">
                  <c:v>0.31223547130936508</c:v>
                </c:pt>
                <c:pt idx="8">
                  <c:v>0.31020391089726485</c:v>
                </c:pt>
                <c:pt idx="9">
                  <c:v>0.35103158935583556</c:v>
                </c:pt>
                <c:pt idx="10">
                  <c:v>0.35225944027542727</c:v>
                </c:pt>
                <c:pt idx="11">
                  <c:v>0.36858023713662036</c:v>
                </c:pt>
                <c:pt idx="12">
                  <c:v>0.36632926443257252</c:v>
                </c:pt>
                <c:pt idx="13">
                  <c:v>0.38870779600770228</c:v>
                </c:pt>
                <c:pt idx="14">
                  <c:v>0.35958926572909999</c:v>
                </c:pt>
                <c:pt idx="15">
                  <c:v>0.35766344939673644</c:v>
                </c:pt>
                <c:pt idx="16">
                  <c:v>0.36244816849563849</c:v>
                </c:pt>
                <c:pt idx="17">
                  <c:v>0.36583659843697997</c:v>
                </c:pt>
                <c:pt idx="18">
                  <c:v>0.34889874725879177</c:v>
                </c:pt>
                <c:pt idx="19">
                  <c:v>0.34865098757812324</c:v>
                </c:pt>
                <c:pt idx="20">
                  <c:v>0.34742194222413508</c:v>
                </c:pt>
                <c:pt idx="21">
                  <c:v>0.43551771553345386</c:v>
                </c:pt>
                <c:pt idx="22">
                  <c:v>0.46767331073675311</c:v>
                </c:pt>
                <c:pt idx="23">
                  <c:v>0.48741007301032646</c:v>
                </c:pt>
                <c:pt idx="24">
                  <c:v>0.45642066891688748</c:v>
                </c:pt>
                <c:pt idx="25">
                  <c:v>0.51976752518266656</c:v>
                </c:pt>
                <c:pt idx="26">
                  <c:v>0.50594194488064304</c:v>
                </c:pt>
                <c:pt idx="27">
                  <c:v>0.49597401635851318</c:v>
                </c:pt>
                <c:pt idx="28">
                  <c:v>0.59346880236456911</c:v>
                </c:pt>
                <c:pt idx="29">
                  <c:v>0.62908732041416959</c:v>
                </c:pt>
                <c:pt idx="30">
                  <c:v>0.61583030804928762</c:v>
                </c:pt>
                <c:pt idx="31">
                  <c:v>0.68866900305005552</c:v>
                </c:pt>
                <c:pt idx="32">
                  <c:v>0.68332600988348691</c:v>
                </c:pt>
                <c:pt idx="33">
                  <c:v>0.69322866873805922</c:v>
                </c:pt>
                <c:pt idx="34">
                  <c:v>0.70008397746724904</c:v>
                </c:pt>
                <c:pt idx="35">
                  <c:v>0.72297164534450531</c:v>
                </c:pt>
                <c:pt idx="36">
                  <c:v>0.70180569685573846</c:v>
                </c:pt>
                <c:pt idx="37">
                  <c:v>0.69901562262118977</c:v>
                </c:pt>
                <c:pt idx="38">
                  <c:v>0.70734751177113442</c:v>
                </c:pt>
                <c:pt idx="39">
                  <c:v>0.6943545789987241</c:v>
                </c:pt>
                <c:pt idx="40">
                  <c:v>0.69062235701478869</c:v>
                </c:pt>
                <c:pt idx="41">
                  <c:v>0.70389113258948133</c:v>
                </c:pt>
                <c:pt idx="42">
                  <c:v>0.73257900729505565</c:v>
                </c:pt>
                <c:pt idx="43">
                  <c:v>0.71622582289750281</c:v>
                </c:pt>
                <c:pt idx="44">
                  <c:v>0.7244446000092627</c:v>
                </c:pt>
                <c:pt idx="45">
                  <c:v>0.71842221066366696</c:v>
                </c:pt>
                <c:pt idx="46">
                  <c:v>0.71792322265404485</c:v>
                </c:pt>
                <c:pt idx="47">
                  <c:v>0.7120987744179571</c:v>
                </c:pt>
                <c:pt idx="48">
                  <c:v>0.70201987576311575</c:v>
                </c:pt>
                <c:pt idx="49">
                  <c:v>0.71008748684092571</c:v>
                </c:pt>
                <c:pt idx="50">
                  <c:v>0.72744205253565752</c:v>
                </c:pt>
                <c:pt idx="51">
                  <c:v>0.7411318370026051</c:v>
                </c:pt>
                <c:pt idx="52">
                  <c:v>0.74199797554748959</c:v>
                </c:pt>
                <c:pt idx="53">
                  <c:v>0.75809414212379078</c:v>
                </c:pt>
                <c:pt idx="54">
                  <c:v>0.71535175269024698</c:v>
                </c:pt>
                <c:pt idx="55">
                  <c:v>0.66648054845128157</c:v>
                </c:pt>
                <c:pt idx="56">
                  <c:v>0.64749175636103928</c:v>
                </c:pt>
                <c:pt idx="57">
                  <c:v>0.64415494506107041</c:v>
                </c:pt>
                <c:pt idx="58">
                  <c:v>0.64585256815493841</c:v>
                </c:pt>
                <c:pt idx="59">
                  <c:v>0.67588559632235956</c:v>
                </c:pt>
                <c:pt idx="60">
                  <c:v>0.65905100195446698</c:v>
                </c:pt>
                <c:pt idx="61">
                  <c:v>0.62157423776793985</c:v>
                </c:pt>
                <c:pt idx="62">
                  <c:v>0.62739209188016043</c:v>
                </c:pt>
                <c:pt idx="63">
                  <c:v>0.61260929766862815</c:v>
                </c:pt>
                <c:pt idx="64">
                  <c:v>0.59854852374858913</c:v>
                </c:pt>
                <c:pt idx="65">
                  <c:v>0.59064592841804819</c:v>
                </c:pt>
                <c:pt idx="66">
                  <c:v>0.58548639914373746</c:v>
                </c:pt>
                <c:pt idx="67">
                  <c:v>0.57918880342855072</c:v>
                </c:pt>
                <c:pt idx="68">
                  <c:v>0.6076011032600187</c:v>
                </c:pt>
                <c:pt idx="69">
                  <c:v>0.59622022778119843</c:v>
                </c:pt>
                <c:pt idx="70">
                  <c:v>0.60796604405046528</c:v>
                </c:pt>
                <c:pt idx="71">
                  <c:v>0.66086154441116596</c:v>
                </c:pt>
                <c:pt idx="72">
                  <c:v>0.70956172749791502</c:v>
                </c:pt>
                <c:pt idx="73">
                  <c:v>0.69545498207902023</c:v>
                </c:pt>
                <c:pt idx="74">
                  <c:v>0.68090152302958074</c:v>
                </c:pt>
                <c:pt idx="75">
                  <c:v>0.67716342777535732</c:v>
                </c:pt>
                <c:pt idx="76">
                  <c:v>0.68509606571937132</c:v>
                </c:pt>
                <c:pt idx="77">
                  <c:v>0.67039100154016951</c:v>
                </c:pt>
                <c:pt idx="78">
                  <c:v>0.61403978736445675</c:v>
                </c:pt>
                <c:pt idx="79">
                  <c:v>0.59125157203795853</c:v>
                </c:pt>
                <c:pt idx="80">
                  <c:v>0.58141022491676586</c:v>
                </c:pt>
                <c:pt idx="81">
                  <c:v>0.56235306638407756</c:v>
                </c:pt>
                <c:pt idx="82">
                  <c:v>0.57454426338302544</c:v>
                </c:pt>
                <c:pt idx="83">
                  <c:v>0.5808327628037353</c:v>
                </c:pt>
                <c:pt idx="84">
                  <c:v>0.54916033458809976</c:v>
                </c:pt>
                <c:pt idx="85">
                  <c:v>0.55047287842740722</c:v>
                </c:pt>
                <c:pt idx="86">
                  <c:v>0.52615398548732029</c:v>
                </c:pt>
                <c:pt idx="87">
                  <c:v>0.48520977257951031</c:v>
                </c:pt>
                <c:pt idx="88">
                  <c:v>0.47810525643669333</c:v>
                </c:pt>
                <c:pt idx="89">
                  <c:v>0.46734736938409399</c:v>
                </c:pt>
                <c:pt idx="90">
                  <c:v>0.48619442489445969</c:v>
                </c:pt>
                <c:pt idx="91">
                  <c:v>0.50028703851300083</c:v>
                </c:pt>
                <c:pt idx="92">
                  <c:v>0.51977409795596352</c:v>
                </c:pt>
                <c:pt idx="93">
                  <c:v>0.48087701023983803</c:v>
                </c:pt>
                <c:pt idx="94">
                  <c:v>0.44851732170820569</c:v>
                </c:pt>
                <c:pt idx="95">
                  <c:v>0.4385370912908505</c:v>
                </c:pt>
                <c:pt idx="96">
                  <c:v>0.40382634328405553</c:v>
                </c:pt>
                <c:pt idx="97">
                  <c:v>0.418368106563066</c:v>
                </c:pt>
                <c:pt idx="98">
                  <c:v>0.39720185289691973</c:v>
                </c:pt>
                <c:pt idx="99">
                  <c:v>0.35122806631285186</c:v>
                </c:pt>
                <c:pt idx="100">
                  <c:v>0.3430605589439748</c:v>
                </c:pt>
                <c:pt idx="101">
                  <c:v>0.35022965098872438</c:v>
                </c:pt>
                <c:pt idx="102">
                  <c:v>0.36404724021995283</c:v>
                </c:pt>
                <c:pt idx="103">
                  <c:v>0.36769057695157004</c:v>
                </c:pt>
                <c:pt idx="104">
                  <c:v>0.36529657993773207</c:v>
                </c:pt>
                <c:pt idx="105">
                  <c:v>0.35925055637435394</c:v>
                </c:pt>
                <c:pt idx="106">
                  <c:v>0.34175646567011819</c:v>
                </c:pt>
                <c:pt idx="107">
                  <c:v>0.32539669583979902</c:v>
                </c:pt>
                <c:pt idx="108">
                  <c:v>0.32164152933176565</c:v>
                </c:pt>
                <c:pt idx="109">
                  <c:v>0.31734270308898693</c:v>
                </c:pt>
                <c:pt idx="110">
                  <c:v>0.34201663488426587</c:v>
                </c:pt>
                <c:pt idx="111">
                  <c:v>0.3576175542733272</c:v>
                </c:pt>
                <c:pt idx="112">
                  <c:v>0.35428824972694206</c:v>
                </c:pt>
                <c:pt idx="113">
                  <c:v>0.35427179839302253</c:v>
                </c:pt>
                <c:pt idx="114">
                  <c:v>0.35108877582405995</c:v>
                </c:pt>
                <c:pt idx="115">
                  <c:v>0.34972973418731751</c:v>
                </c:pt>
                <c:pt idx="116">
                  <c:v>0.34816189458996166</c:v>
                </c:pt>
                <c:pt idx="117">
                  <c:v>0.35650038988412258</c:v>
                </c:pt>
                <c:pt idx="118">
                  <c:v>0.37084067409388027</c:v>
                </c:pt>
                <c:pt idx="119">
                  <c:v>0.374408642396862</c:v>
                </c:pt>
                <c:pt idx="120">
                  <c:v>0.36107275997501986</c:v>
                </c:pt>
                <c:pt idx="121">
                  <c:v>0.36701890138389515</c:v>
                </c:pt>
                <c:pt idx="122">
                  <c:v>0.37753918755368082</c:v>
                </c:pt>
                <c:pt idx="123">
                  <c:v>0.39273625647640847</c:v>
                </c:pt>
                <c:pt idx="124">
                  <c:v>0.40454934628130507</c:v>
                </c:pt>
                <c:pt idx="125">
                  <c:v>0.40696930361856315</c:v>
                </c:pt>
                <c:pt idx="126">
                  <c:v>0.38922773923282744</c:v>
                </c:pt>
                <c:pt idx="127">
                  <c:v>0.38872048132312464</c:v>
                </c:pt>
                <c:pt idx="128">
                  <c:v>0.38540562333547623</c:v>
                </c:pt>
                <c:pt idx="129">
                  <c:v>0.39185849367013215</c:v>
                </c:pt>
                <c:pt idx="130">
                  <c:v>0.39114971798193543</c:v>
                </c:pt>
                <c:pt idx="131">
                  <c:v>0.38182355262685141</c:v>
                </c:pt>
                <c:pt idx="132">
                  <c:v>0.37594377406058066</c:v>
                </c:pt>
                <c:pt idx="133">
                  <c:v>0.35386664162945602</c:v>
                </c:pt>
                <c:pt idx="134">
                  <c:v>0.34545685173377577</c:v>
                </c:pt>
                <c:pt idx="135">
                  <c:v>0.33940973237704225</c:v>
                </c:pt>
                <c:pt idx="136">
                  <c:v>0.35175781115303645</c:v>
                </c:pt>
                <c:pt idx="137">
                  <c:v>0.35041457347963118</c:v>
                </c:pt>
                <c:pt idx="138">
                  <c:v>0.35976273117180196</c:v>
                </c:pt>
                <c:pt idx="139">
                  <c:v>0.37575070909310293</c:v>
                </c:pt>
                <c:pt idx="140">
                  <c:v>0.39453255635920931</c:v>
                </c:pt>
                <c:pt idx="141">
                  <c:v>0.39990878557844517</c:v>
                </c:pt>
                <c:pt idx="142">
                  <c:v>0.39484966305762093</c:v>
                </c:pt>
                <c:pt idx="143">
                  <c:v>0.37192448102841957</c:v>
                </c:pt>
                <c:pt idx="144">
                  <c:v>0.36688271469795536</c:v>
                </c:pt>
                <c:pt idx="145">
                  <c:v>0.35434269657504208</c:v>
                </c:pt>
                <c:pt idx="146">
                  <c:v>0.34760763691831054</c:v>
                </c:pt>
                <c:pt idx="147">
                  <c:v>0.35426995675489592</c:v>
                </c:pt>
                <c:pt idx="148">
                  <c:v>0.35098387874964493</c:v>
                </c:pt>
                <c:pt idx="149">
                  <c:v>0.37961245104248204</c:v>
                </c:pt>
                <c:pt idx="150">
                  <c:v>0.3894934791523379</c:v>
                </c:pt>
                <c:pt idx="151">
                  <c:v>0.40428787310415398</c:v>
                </c:pt>
                <c:pt idx="152">
                  <c:v>0.33924749847502217</c:v>
                </c:pt>
                <c:pt idx="153">
                  <c:v>0.32019960569678685</c:v>
                </c:pt>
                <c:pt idx="154">
                  <c:v>0.30221448592911287</c:v>
                </c:pt>
                <c:pt idx="155">
                  <c:v>0.2934824425757413</c:v>
                </c:pt>
                <c:pt idx="156">
                  <c:v>0.27750255979585731</c:v>
                </c:pt>
                <c:pt idx="157">
                  <c:v>0.27647598601705148</c:v>
                </c:pt>
                <c:pt idx="158">
                  <c:v>0.2870453538167031</c:v>
                </c:pt>
                <c:pt idx="159">
                  <c:v>0.29582452245263685</c:v>
                </c:pt>
                <c:pt idx="160">
                  <c:v>0.2826130294218801</c:v>
                </c:pt>
                <c:pt idx="161">
                  <c:v>0.28382755026404155</c:v>
                </c:pt>
                <c:pt idx="162">
                  <c:v>0.27298838461678637</c:v>
                </c:pt>
                <c:pt idx="163">
                  <c:v>0.27884295033634099</c:v>
                </c:pt>
                <c:pt idx="164">
                  <c:v>0.26653570470765597</c:v>
                </c:pt>
                <c:pt idx="165">
                  <c:v>0.27090554059218186</c:v>
                </c:pt>
                <c:pt idx="166">
                  <c:v>0.27776491926555047</c:v>
                </c:pt>
                <c:pt idx="167">
                  <c:v>0.27718886216188743</c:v>
                </c:pt>
                <c:pt idx="168">
                  <c:v>0.27409343864995339</c:v>
                </c:pt>
                <c:pt idx="169">
                  <c:v>0.29963615015333578</c:v>
                </c:pt>
                <c:pt idx="170">
                  <c:v>0.30174337490781877</c:v>
                </c:pt>
                <c:pt idx="171">
                  <c:v>0.2947272173540752</c:v>
                </c:pt>
                <c:pt idx="172">
                  <c:v>0.2617739828771688</c:v>
                </c:pt>
                <c:pt idx="173">
                  <c:v>0.2684700459775286</c:v>
                </c:pt>
                <c:pt idx="174">
                  <c:v>0.25624557975291568</c:v>
                </c:pt>
                <c:pt idx="175">
                  <c:v>0.22377381699190904</c:v>
                </c:pt>
                <c:pt idx="176">
                  <c:v>0.2270038386567583</c:v>
                </c:pt>
                <c:pt idx="177">
                  <c:v>0.2083749397938697</c:v>
                </c:pt>
                <c:pt idx="178">
                  <c:v>0.20305073658005207</c:v>
                </c:pt>
                <c:pt idx="179">
                  <c:v>0.20779125459716738</c:v>
                </c:pt>
                <c:pt idx="180">
                  <c:v>0.2175264086637769</c:v>
                </c:pt>
                <c:pt idx="181">
                  <c:v>0.21858621185849469</c:v>
                </c:pt>
                <c:pt idx="182">
                  <c:v>0.20697581343171717</c:v>
                </c:pt>
                <c:pt idx="183">
                  <c:v>0.21486101444726338</c:v>
                </c:pt>
                <c:pt idx="184">
                  <c:v>0.22524076165621837</c:v>
                </c:pt>
                <c:pt idx="185">
                  <c:v>0.20152689939245524</c:v>
                </c:pt>
                <c:pt idx="186">
                  <c:v>0.19659190259640141</c:v>
                </c:pt>
                <c:pt idx="187">
                  <c:v>0.18326931472362321</c:v>
                </c:pt>
                <c:pt idx="188">
                  <c:v>0.17353728460009726</c:v>
                </c:pt>
                <c:pt idx="189">
                  <c:v>0.16213471583574898</c:v>
                </c:pt>
                <c:pt idx="190">
                  <c:v>0.15814998701837385</c:v>
                </c:pt>
                <c:pt idx="191">
                  <c:v>0.16138105408933798</c:v>
                </c:pt>
                <c:pt idx="192">
                  <c:v>0.15188878338806178</c:v>
                </c:pt>
                <c:pt idx="193">
                  <c:v>0.14306911199988523</c:v>
                </c:pt>
                <c:pt idx="194">
                  <c:v>0.13602952009582364</c:v>
                </c:pt>
                <c:pt idx="195">
                  <c:v>0.12895361109644138</c:v>
                </c:pt>
                <c:pt idx="196">
                  <c:v>0.12813419689942074</c:v>
                </c:pt>
                <c:pt idx="197">
                  <c:v>0.12820302361291078</c:v>
                </c:pt>
                <c:pt idx="198">
                  <c:v>0.13213346624756106</c:v>
                </c:pt>
                <c:pt idx="199">
                  <c:v>0.14381499236753773</c:v>
                </c:pt>
                <c:pt idx="200">
                  <c:v>0.1451276461074536</c:v>
                </c:pt>
                <c:pt idx="201">
                  <c:v>0.14216956994030394</c:v>
                </c:pt>
                <c:pt idx="202">
                  <c:v>0.13091829419089954</c:v>
                </c:pt>
                <c:pt idx="203">
                  <c:v>0.11334632630214769</c:v>
                </c:pt>
                <c:pt idx="204">
                  <c:v>0.10276139333177141</c:v>
                </c:pt>
                <c:pt idx="205">
                  <c:v>9.7629017107457403E-2</c:v>
                </c:pt>
                <c:pt idx="206">
                  <c:v>0.10874101120857348</c:v>
                </c:pt>
                <c:pt idx="207">
                  <c:v>0.10971007476322087</c:v>
                </c:pt>
                <c:pt idx="208">
                  <c:v>9.7691068261576905E-2</c:v>
                </c:pt>
                <c:pt idx="209">
                  <c:v>0.10307636020545387</c:v>
                </c:pt>
                <c:pt idx="210">
                  <c:v>9.4910124013785235E-2</c:v>
                </c:pt>
                <c:pt idx="211">
                  <c:v>8.3860494481787659E-2</c:v>
                </c:pt>
                <c:pt idx="212">
                  <c:v>8.2853963885485743E-2</c:v>
                </c:pt>
                <c:pt idx="213">
                  <c:v>9.3791828489308393E-2</c:v>
                </c:pt>
                <c:pt idx="214">
                  <c:v>8.9575871868322554E-2</c:v>
                </c:pt>
                <c:pt idx="215">
                  <c:v>8.3097108144666018E-2</c:v>
                </c:pt>
                <c:pt idx="216">
                  <c:v>8.4017466916177577E-2</c:v>
                </c:pt>
                <c:pt idx="217">
                  <c:v>8.295432270877276E-2</c:v>
                </c:pt>
                <c:pt idx="218">
                  <c:v>7.6121651394994022E-2</c:v>
                </c:pt>
                <c:pt idx="219">
                  <c:v>7.7402392121006414E-2</c:v>
                </c:pt>
                <c:pt idx="220">
                  <c:v>6.9322579595523307E-2</c:v>
                </c:pt>
                <c:pt idx="221">
                  <c:v>7.2365714106193926E-2</c:v>
                </c:pt>
                <c:pt idx="222">
                  <c:v>7.0387750052360448E-2</c:v>
                </c:pt>
                <c:pt idx="223">
                  <c:v>6.9489281196352851E-2</c:v>
                </c:pt>
                <c:pt idx="224">
                  <c:v>5.7740005849660672E-2</c:v>
                </c:pt>
                <c:pt idx="225">
                  <c:v>5.5136801997215018E-2</c:v>
                </c:pt>
                <c:pt idx="226">
                  <c:v>6.1257676158938019E-2</c:v>
                </c:pt>
                <c:pt idx="227">
                  <c:v>5.4113738715587369E-2</c:v>
                </c:pt>
                <c:pt idx="228">
                  <c:v>5.732561073792064E-2</c:v>
                </c:pt>
                <c:pt idx="229">
                  <c:v>6.7729135706891416E-2</c:v>
                </c:pt>
                <c:pt idx="230">
                  <c:v>6.6246867462887979E-2</c:v>
                </c:pt>
                <c:pt idx="231">
                  <c:v>6.6018196544480656E-2</c:v>
                </c:pt>
                <c:pt idx="232">
                  <c:v>6.1356421574548146E-2</c:v>
                </c:pt>
                <c:pt idx="233">
                  <c:v>5.4110701488056058E-2</c:v>
                </c:pt>
                <c:pt idx="234">
                  <c:v>6.3045715582794773E-2</c:v>
                </c:pt>
                <c:pt idx="235">
                  <c:v>7.4417970089434654E-2</c:v>
                </c:pt>
                <c:pt idx="236">
                  <c:v>6.8687204913141883E-2</c:v>
                </c:pt>
                <c:pt idx="237">
                  <c:v>5.9766882894026929E-2</c:v>
                </c:pt>
                <c:pt idx="238">
                  <c:v>6.181323412981788E-2</c:v>
                </c:pt>
                <c:pt idx="239">
                  <c:v>5.6330388130146652E-2</c:v>
                </c:pt>
                <c:pt idx="240">
                  <c:v>4.9412293819804415E-2</c:v>
                </c:pt>
                <c:pt idx="241">
                  <c:v>5.4078723356410667E-2</c:v>
                </c:pt>
                <c:pt idx="242">
                  <c:v>6.6377507828411605E-2</c:v>
                </c:pt>
                <c:pt idx="243">
                  <c:v>6.7357226800897507E-2</c:v>
                </c:pt>
                <c:pt idx="244">
                  <c:v>7.0481120053749707E-2</c:v>
                </c:pt>
                <c:pt idx="245">
                  <c:v>5.6962732373005018E-2</c:v>
                </c:pt>
                <c:pt idx="246">
                  <c:v>5.7836599168838737E-2</c:v>
                </c:pt>
                <c:pt idx="247">
                  <c:v>6.3952770858273944E-2</c:v>
                </c:pt>
                <c:pt idx="248">
                  <c:v>6.6894373834882712E-2</c:v>
                </c:pt>
                <c:pt idx="249">
                  <c:v>6.993375407349843E-2</c:v>
                </c:pt>
                <c:pt idx="250">
                  <c:v>6.9302762634265144E-2</c:v>
                </c:pt>
                <c:pt idx="251">
                  <c:v>6.394117430722214E-2</c:v>
                </c:pt>
                <c:pt idx="252">
                  <c:v>7.7989377857886399E-2</c:v>
                </c:pt>
                <c:pt idx="253">
                  <c:v>8.569730399383077E-2</c:v>
                </c:pt>
                <c:pt idx="254">
                  <c:v>8.452070942075611E-2</c:v>
                </c:pt>
                <c:pt idx="255">
                  <c:v>9.9856441425653322E-2</c:v>
                </c:pt>
                <c:pt idx="256">
                  <c:v>9.8282998969267635E-2</c:v>
                </c:pt>
                <c:pt idx="257">
                  <c:v>9.0668517190785697E-2</c:v>
                </c:pt>
                <c:pt idx="258">
                  <c:v>8.5885520526226417E-2</c:v>
                </c:pt>
                <c:pt idx="259">
                  <c:v>8.1724582779061444E-2</c:v>
                </c:pt>
                <c:pt idx="260">
                  <c:v>6.9539894142747236E-2</c:v>
                </c:pt>
                <c:pt idx="261">
                  <c:v>5.5260310167446765E-2</c:v>
                </c:pt>
                <c:pt idx="262">
                  <c:v>4.9799457049407789E-2</c:v>
                </c:pt>
                <c:pt idx="263">
                  <c:v>5.0193590591683331E-2</c:v>
                </c:pt>
                <c:pt idx="264">
                  <c:v>3.5366448248847833E-2</c:v>
                </c:pt>
                <c:pt idx="265">
                  <c:v>2.1428880538015196E-2</c:v>
                </c:pt>
                <c:pt idx="266">
                  <c:v>2.0799733993058404E-2</c:v>
                </c:pt>
                <c:pt idx="267">
                  <c:v>2.102313715147755E-2</c:v>
                </c:pt>
                <c:pt idx="268">
                  <c:v>1.4784509904040205E-2</c:v>
                </c:pt>
                <c:pt idx="269">
                  <c:v>6.3503998512654865E-3</c:v>
                </c:pt>
                <c:pt idx="270">
                  <c:v>5.9845625924766811E-3</c:v>
                </c:pt>
                <c:pt idx="271">
                  <c:v>6.1097082188189961E-3</c:v>
                </c:pt>
                <c:pt idx="272">
                  <c:v>1.147188388310689E-2</c:v>
                </c:pt>
                <c:pt idx="273">
                  <c:v>5.8331743233295307E-3</c:v>
                </c:pt>
                <c:pt idx="274">
                  <c:v>5.1126465212164764E-3</c:v>
                </c:pt>
                <c:pt idx="275">
                  <c:v>5.8872279183320303E-3</c:v>
                </c:pt>
                <c:pt idx="276">
                  <c:v>1.7292892698548001E-2</c:v>
                </c:pt>
                <c:pt idx="277">
                  <c:v>1.9797123435911321E-2</c:v>
                </c:pt>
                <c:pt idx="278">
                  <c:v>1.7326904721223769E-2</c:v>
                </c:pt>
                <c:pt idx="279">
                  <c:v>1.6141365075278781E-2</c:v>
                </c:pt>
                <c:pt idx="280">
                  <c:v>1.3869289837739957E-2</c:v>
                </c:pt>
                <c:pt idx="281">
                  <c:v>1.233449625279625E-2</c:v>
                </c:pt>
                <c:pt idx="282">
                  <c:v>1.1177945451885286E-2</c:v>
                </c:pt>
                <c:pt idx="283">
                  <c:v>1.3585085914303361E-2</c:v>
                </c:pt>
                <c:pt idx="284">
                  <c:v>3.4574689799965808E-2</c:v>
                </c:pt>
                <c:pt idx="285">
                  <c:v>4.4189284979876106E-2</c:v>
                </c:pt>
                <c:pt idx="286">
                  <c:v>4.7919474952591135E-2</c:v>
                </c:pt>
                <c:pt idx="287">
                  <c:v>6.0249349555365164E-2</c:v>
                </c:pt>
                <c:pt idx="288">
                  <c:v>6.624198930410391E-2</c:v>
                </c:pt>
                <c:pt idx="289">
                  <c:v>7.6204578188649119E-2</c:v>
                </c:pt>
                <c:pt idx="290">
                  <c:v>6.3655608209492925E-2</c:v>
                </c:pt>
                <c:pt idx="291">
                  <c:v>6.8889340304918376E-2</c:v>
                </c:pt>
                <c:pt idx="292">
                  <c:v>6.2339119513983833E-2</c:v>
                </c:pt>
                <c:pt idx="293">
                  <c:v>6.2587312428896091E-2</c:v>
                </c:pt>
                <c:pt idx="294">
                  <c:v>5.7883484884879308E-2</c:v>
                </c:pt>
                <c:pt idx="295">
                  <c:v>4.6624436818223605E-2</c:v>
                </c:pt>
                <c:pt idx="296">
                  <c:v>5.0258940405241141E-2</c:v>
                </c:pt>
                <c:pt idx="297">
                  <c:v>4.6545294532417542E-2</c:v>
                </c:pt>
                <c:pt idx="298">
                  <c:v>2.9129300591748921E-2</c:v>
                </c:pt>
                <c:pt idx="299">
                  <c:v>2.5964334689932363E-2</c:v>
                </c:pt>
                <c:pt idx="300">
                  <c:v>3.1061502601685522E-2</c:v>
                </c:pt>
                <c:pt idx="301">
                  <c:v>3.0479207131106707E-2</c:v>
                </c:pt>
                <c:pt idx="302">
                  <c:v>3.3252874663289397E-2</c:v>
                </c:pt>
                <c:pt idx="303">
                  <c:v>4.8260543548260912E-2</c:v>
                </c:pt>
                <c:pt idx="304">
                  <c:v>5.1438001560934109E-2</c:v>
                </c:pt>
                <c:pt idx="305">
                  <c:v>5.7230035331863507E-2</c:v>
                </c:pt>
                <c:pt idx="306">
                  <c:v>5.9387343053781509E-2</c:v>
                </c:pt>
                <c:pt idx="307">
                  <c:v>4.8491896678570741E-2</c:v>
                </c:pt>
                <c:pt idx="308">
                  <c:v>6.3098775594316397E-2</c:v>
                </c:pt>
                <c:pt idx="309">
                  <c:v>5.8776810785231254E-2</c:v>
                </c:pt>
                <c:pt idx="310">
                  <c:v>5.5859254910048055E-2</c:v>
                </c:pt>
                <c:pt idx="311">
                  <c:v>6.3525259769253953E-2</c:v>
                </c:pt>
                <c:pt idx="312">
                  <c:v>6.3497208841399269E-2</c:v>
                </c:pt>
                <c:pt idx="313">
                  <c:v>6.3937966252796283E-2</c:v>
                </c:pt>
                <c:pt idx="314">
                  <c:v>5.8675968086829226E-2</c:v>
                </c:pt>
                <c:pt idx="315">
                  <c:v>6.2688396913841274E-2</c:v>
                </c:pt>
                <c:pt idx="316">
                  <c:v>8.0664851048744088E-2</c:v>
                </c:pt>
                <c:pt idx="317">
                  <c:v>9.5290414624711356E-2</c:v>
                </c:pt>
                <c:pt idx="318">
                  <c:v>0.12755118389660397</c:v>
                </c:pt>
                <c:pt idx="319">
                  <c:v>0.12974162695770602</c:v>
                </c:pt>
                <c:pt idx="320">
                  <c:v>6.5066928858095618E-2</c:v>
                </c:pt>
                <c:pt idx="321">
                  <c:v>5.6167570213055559E-2</c:v>
                </c:pt>
                <c:pt idx="322">
                  <c:v>4.6121766879928805E-2</c:v>
                </c:pt>
                <c:pt idx="323">
                  <c:v>3.6927508575085324E-2</c:v>
                </c:pt>
                <c:pt idx="324">
                  <c:v>4.0056936811029613E-2</c:v>
                </c:pt>
                <c:pt idx="325">
                  <c:v>3.3539960695034496E-2</c:v>
                </c:pt>
                <c:pt idx="326">
                  <c:v>2.4388747933278446E-2</c:v>
                </c:pt>
                <c:pt idx="327">
                  <c:v>2.0175824863022777E-2</c:v>
                </c:pt>
                <c:pt idx="328">
                  <c:v>2.2257315703647709E-2</c:v>
                </c:pt>
                <c:pt idx="329">
                  <c:v>1.9723720972182997E-2</c:v>
                </c:pt>
                <c:pt idx="330">
                  <c:v>2.1842140835839366E-2</c:v>
                </c:pt>
                <c:pt idx="331">
                  <c:v>2.4605862031611896E-2</c:v>
                </c:pt>
                <c:pt idx="332">
                  <c:v>1.9941400365004965E-2</c:v>
                </c:pt>
                <c:pt idx="333">
                  <c:v>1.8894364477610597E-2</c:v>
                </c:pt>
                <c:pt idx="334">
                  <c:v>1.8421378998928782E-2</c:v>
                </c:pt>
                <c:pt idx="335">
                  <c:v>2.1115255443792631E-2</c:v>
                </c:pt>
                <c:pt idx="336">
                  <c:v>1.9676552899870081E-2</c:v>
                </c:pt>
                <c:pt idx="337">
                  <c:v>2.3017275931842964E-2</c:v>
                </c:pt>
                <c:pt idx="338">
                  <c:v>1.8786540834515423E-2</c:v>
                </c:pt>
                <c:pt idx="339">
                  <c:v>1.2946950337218715E-2</c:v>
                </c:pt>
                <c:pt idx="340">
                  <c:v>9.9356964499876157E-3</c:v>
                </c:pt>
                <c:pt idx="341">
                  <c:v>1.0031250244918978E-2</c:v>
                </c:pt>
                <c:pt idx="342">
                  <c:v>1.2091353796060895E-2</c:v>
                </c:pt>
                <c:pt idx="343">
                  <c:v>1.1452656501675696E-2</c:v>
                </c:pt>
                <c:pt idx="344">
                  <c:v>1.1844227877802064E-2</c:v>
                </c:pt>
                <c:pt idx="345">
                  <c:v>1.4111278496225638E-2</c:v>
                </c:pt>
                <c:pt idx="346">
                  <c:v>1.7803394535934748E-2</c:v>
                </c:pt>
                <c:pt idx="347">
                  <c:v>1.6793149259086985E-2</c:v>
                </c:pt>
                <c:pt idx="348">
                  <c:v>1.9098592565853102E-2</c:v>
                </c:pt>
                <c:pt idx="349">
                  <c:v>1.7511008632879584E-2</c:v>
                </c:pt>
                <c:pt idx="350">
                  <c:v>1.6499365390318554E-2</c:v>
                </c:pt>
                <c:pt idx="351">
                  <c:v>1.8304447270753286E-2</c:v>
                </c:pt>
                <c:pt idx="352">
                  <c:v>1.6765606027399679E-2</c:v>
                </c:pt>
                <c:pt idx="353">
                  <c:v>1.8508735397394567E-2</c:v>
                </c:pt>
                <c:pt idx="354">
                  <c:v>2.3661987105263179E-2</c:v>
                </c:pt>
                <c:pt idx="355">
                  <c:v>2.7790493499927526E-2</c:v>
                </c:pt>
                <c:pt idx="356">
                  <c:v>2.4142625489392514E-2</c:v>
                </c:pt>
                <c:pt idx="357">
                  <c:v>2.0824976738829677E-2</c:v>
                </c:pt>
                <c:pt idx="358">
                  <c:v>1.3865241494866652E-2</c:v>
                </c:pt>
                <c:pt idx="359">
                  <c:v>1.3502055244398741E-2</c:v>
                </c:pt>
                <c:pt idx="360">
                  <c:v>1.5057799589363633E-2</c:v>
                </c:pt>
                <c:pt idx="361">
                  <c:v>1.3596262857878752E-2</c:v>
                </c:pt>
                <c:pt idx="362">
                  <c:v>1.2005148016981961E-2</c:v>
                </c:pt>
                <c:pt idx="363">
                  <c:v>1.0579093678981676E-2</c:v>
                </c:pt>
                <c:pt idx="364">
                  <c:v>1.3233637887069534E-2</c:v>
                </c:pt>
                <c:pt idx="365">
                  <c:v>9.2674816723694545E-3</c:v>
                </c:pt>
                <c:pt idx="366">
                  <c:v>8.2037056360447849E-3</c:v>
                </c:pt>
                <c:pt idx="367">
                  <c:v>7.6725443859463486E-3</c:v>
                </c:pt>
                <c:pt idx="368">
                  <c:v>8.2383073367003814E-3</c:v>
                </c:pt>
                <c:pt idx="369">
                  <c:v>1.0055175828572158E-2</c:v>
                </c:pt>
                <c:pt idx="370">
                  <c:v>9.1207613156448156E-3</c:v>
                </c:pt>
                <c:pt idx="371">
                  <c:v>7.0885147896767656E-3</c:v>
                </c:pt>
                <c:pt idx="372">
                  <c:v>5.9781623192095706E-3</c:v>
                </c:pt>
                <c:pt idx="373">
                  <c:v>3.7033291580045786E-3</c:v>
                </c:pt>
                <c:pt idx="374">
                  <c:v>4.680765543924827E-3</c:v>
                </c:pt>
                <c:pt idx="375">
                  <c:v>2.67812526533348E-3</c:v>
                </c:pt>
                <c:pt idx="376">
                  <c:v>2.0468324265498039E-3</c:v>
                </c:pt>
                <c:pt idx="377">
                  <c:v>2.8877701202000062E-3</c:v>
                </c:pt>
                <c:pt idx="378">
                  <c:v>2.8823420752105864E-3</c:v>
                </c:pt>
                <c:pt idx="379">
                  <c:v>4.708952432520226E-3</c:v>
                </c:pt>
                <c:pt idx="380">
                  <c:v>4.130855261398384E-3</c:v>
                </c:pt>
                <c:pt idx="381">
                  <c:v>4.97428724658902E-3</c:v>
                </c:pt>
                <c:pt idx="382">
                  <c:v>4.6845430968163026E-3</c:v>
                </c:pt>
                <c:pt idx="383">
                  <c:v>5.7281001443544944E-3</c:v>
                </c:pt>
                <c:pt idx="384">
                  <c:v>6.5673112965939492E-3</c:v>
                </c:pt>
                <c:pt idx="385">
                  <c:v>5.7088038709064426E-3</c:v>
                </c:pt>
                <c:pt idx="386">
                  <c:v>5.3704608284036179E-3</c:v>
                </c:pt>
                <c:pt idx="387">
                  <c:v>5.3535025251219654E-3</c:v>
                </c:pt>
                <c:pt idx="388">
                  <c:v>4.4327691833059221E-3</c:v>
                </c:pt>
                <c:pt idx="389">
                  <c:v>3.6082076409468455E-3</c:v>
                </c:pt>
                <c:pt idx="390">
                  <c:v>5.2621184213255687E-3</c:v>
                </c:pt>
                <c:pt idx="391">
                  <c:v>6.7473119417053463E-3</c:v>
                </c:pt>
                <c:pt idx="392">
                  <c:v>9.13925640579984E-3</c:v>
                </c:pt>
                <c:pt idx="393">
                  <c:v>9.0064387187773383E-3</c:v>
                </c:pt>
                <c:pt idx="394">
                  <c:v>8.6843047072240175E-3</c:v>
                </c:pt>
                <c:pt idx="395">
                  <c:v>8.5384570776991398E-3</c:v>
                </c:pt>
                <c:pt idx="396">
                  <c:v>4.6509664301233686E-3</c:v>
                </c:pt>
                <c:pt idx="397">
                  <c:v>2.322997965733843E-3</c:v>
                </c:pt>
                <c:pt idx="398">
                  <c:v>1.0532763065519391E-3</c:v>
                </c:pt>
                <c:pt idx="399">
                  <c:v>6.8205319478648117E-4</c:v>
                </c:pt>
                <c:pt idx="400">
                  <c:v>3.3427656008292576E-3</c:v>
                </c:pt>
                <c:pt idx="401">
                  <c:v>5.7450963827218567E-3</c:v>
                </c:pt>
                <c:pt idx="402">
                  <c:v>7.2036798757558881E-3</c:v>
                </c:pt>
                <c:pt idx="403">
                  <c:v>9.3533546694303023E-3</c:v>
                </c:pt>
                <c:pt idx="404">
                  <c:v>1.0724470473236495E-2</c:v>
                </c:pt>
                <c:pt idx="405">
                  <c:v>1.1233291025888546E-2</c:v>
                </c:pt>
                <c:pt idx="406">
                  <c:v>1.1293452315111901E-2</c:v>
                </c:pt>
                <c:pt idx="407">
                  <c:v>1.2479916967279821E-2</c:v>
                </c:pt>
                <c:pt idx="408">
                  <c:v>1.4255016277576629E-2</c:v>
                </c:pt>
                <c:pt idx="409">
                  <c:v>1.7968979641410619E-2</c:v>
                </c:pt>
                <c:pt idx="410">
                  <c:v>2.0512638547253166E-2</c:v>
                </c:pt>
                <c:pt idx="411">
                  <c:v>1.7368564066671883E-2</c:v>
                </c:pt>
                <c:pt idx="412">
                  <c:v>1.5164689637623598E-2</c:v>
                </c:pt>
                <c:pt idx="413">
                  <c:v>1.3361816832853143E-2</c:v>
                </c:pt>
                <c:pt idx="414">
                  <c:v>1.5933485650287318E-2</c:v>
                </c:pt>
                <c:pt idx="415">
                  <c:v>1.4256877026708817E-2</c:v>
                </c:pt>
                <c:pt idx="416">
                  <c:v>1.5773824859133024E-2</c:v>
                </c:pt>
                <c:pt idx="417">
                  <c:v>1.8737458149000172E-2</c:v>
                </c:pt>
                <c:pt idx="418">
                  <c:v>1.9220257591892075E-2</c:v>
                </c:pt>
                <c:pt idx="419">
                  <c:v>1.450051738622094E-2</c:v>
                </c:pt>
                <c:pt idx="420">
                  <c:v>1.9560746597757212E-2</c:v>
                </c:pt>
                <c:pt idx="421">
                  <c:v>1.7721677525261482E-2</c:v>
                </c:pt>
                <c:pt idx="422">
                  <c:v>1.7106551460087133E-2</c:v>
                </c:pt>
                <c:pt idx="423">
                  <c:v>1.9348469501969796E-2</c:v>
                </c:pt>
                <c:pt idx="424">
                  <c:v>1.4298281398129878E-2</c:v>
                </c:pt>
                <c:pt idx="425">
                  <c:v>1.4967203815207126E-2</c:v>
                </c:pt>
                <c:pt idx="426">
                  <c:v>8.8662077229619603E-3</c:v>
                </c:pt>
                <c:pt idx="427">
                  <c:v>6.5116402941884565E-3</c:v>
                </c:pt>
                <c:pt idx="428">
                  <c:v>4.974081773289298E-3</c:v>
                </c:pt>
                <c:pt idx="429">
                  <c:v>4.9392889913435411E-3</c:v>
                </c:pt>
                <c:pt idx="430">
                  <c:v>4.451418611183428E-3</c:v>
                </c:pt>
                <c:pt idx="431">
                  <c:v>2.0881864248936291E-3</c:v>
                </c:pt>
                <c:pt idx="432">
                  <c:v>1.1183999982700605E-3</c:v>
                </c:pt>
                <c:pt idx="433">
                  <c:v>2.3489568753311276E-3</c:v>
                </c:pt>
                <c:pt idx="434">
                  <c:v>2.3006953627896431E-3</c:v>
                </c:pt>
                <c:pt idx="435">
                  <c:v>6.3579082391643522E-3</c:v>
                </c:pt>
                <c:pt idx="436">
                  <c:v>8.8776343476427832E-3</c:v>
                </c:pt>
                <c:pt idx="437">
                  <c:v>9.4306858058567818E-3</c:v>
                </c:pt>
                <c:pt idx="438">
                  <c:v>7.0572421992639422E-3</c:v>
                </c:pt>
                <c:pt idx="439">
                  <c:v>5.3542766130069462E-3</c:v>
                </c:pt>
                <c:pt idx="440">
                  <c:v>5.2126493041607762E-3</c:v>
                </c:pt>
                <c:pt idx="441">
                  <c:v>6.0539763856721218E-3</c:v>
                </c:pt>
                <c:pt idx="442">
                  <c:v>9.4706924687287825E-3</c:v>
                </c:pt>
                <c:pt idx="443">
                  <c:v>8.2150181682241891E-3</c:v>
                </c:pt>
                <c:pt idx="444">
                  <c:v>6.6941463016735496E-3</c:v>
                </c:pt>
                <c:pt idx="445">
                  <c:v>8.0975603925492242E-3</c:v>
                </c:pt>
                <c:pt idx="446">
                  <c:v>9.8810849155699723E-3</c:v>
                </c:pt>
                <c:pt idx="447">
                  <c:v>7.179245363632179E-3</c:v>
                </c:pt>
                <c:pt idx="448">
                  <c:v>5.5205224347349511E-3</c:v>
                </c:pt>
                <c:pt idx="449">
                  <c:v>4.7165862401332536E-3</c:v>
                </c:pt>
                <c:pt idx="450">
                  <c:v>4.4870093526486248E-3</c:v>
                </c:pt>
                <c:pt idx="451">
                  <c:v>5.9351986685043465E-3</c:v>
                </c:pt>
                <c:pt idx="452">
                  <c:v>6.3340492534307222E-3</c:v>
                </c:pt>
                <c:pt idx="453">
                  <c:v>7.1093160713832397E-3</c:v>
                </c:pt>
                <c:pt idx="454">
                  <c:v>6.9815468582286946E-3</c:v>
                </c:pt>
                <c:pt idx="455">
                  <c:v>6.3515572936002837E-3</c:v>
                </c:pt>
                <c:pt idx="456">
                  <c:v>9.7949486275877417E-3</c:v>
                </c:pt>
                <c:pt idx="457">
                  <c:v>1.0247200776259869E-2</c:v>
                </c:pt>
                <c:pt idx="458">
                  <c:v>1.3758572131580734E-2</c:v>
                </c:pt>
                <c:pt idx="459">
                  <c:v>1.7255999122912018E-2</c:v>
                </c:pt>
                <c:pt idx="460">
                  <c:v>1.4776209780656699E-2</c:v>
                </c:pt>
                <c:pt idx="461">
                  <c:v>1.6623114660593026E-2</c:v>
                </c:pt>
                <c:pt idx="462">
                  <c:v>1.9369549476160635E-2</c:v>
                </c:pt>
                <c:pt idx="463">
                  <c:v>2.2504779432654005E-2</c:v>
                </c:pt>
                <c:pt idx="464">
                  <c:v>2.634651507630572E-2</c:v>
                </c:pt>
                <c:pt idx="465">
                  <c:v>2.9169085467021912E-2</c:v>
                </c:pt>
                <c:pt idx="466">
                  <c:v>3.1512770871039923E-2</c:v>
                </c:pt>
                <c:pt idx="467">
                  <c:v>2.7175367484094919E-2</c:v>
                </c:pt>
                <c:pt idx="468">
                  <c:v>3.1702157351729571E-2</c:v>
                </c:pt>
                <c:pt idx="469">
                  <c:v>3.1780472807641749E-2</c:v>
                </c:pt>
                <c:pt idx="470">
                  <c:v>3.6892127802416255E-2</c:v>
                </c:pt>
                <c:pt idx="471">
                  <c:v>3.9769184014082672E-2</c:v>
                </c:pt>
                <c:pt idx="472">
                  <c:v>4.3023503846692172E-2</c:v>
                </c:pt>
                <c:pt idx="473">
                  <c:v>4.7797999395081711E-2</c:v>
                </c:pt>
                <c:pt idx="474">
                  <c:v>4.7221474431225617E-2</c:v>
                </c:pt>
                <c:pt idx="475">
                  <c:v>4.9782792442701687E-2</c:v>
                </c:pt>
                <c:pt idx="476">
                  <c:v>4.8092923951958889E-2</c:v>
                </c:pt>
                <c:pt idx="477">
                  <c:v>4.9936082047309031E-2</c:v>
                </c:pt>
                <c:pt idx="478">
                  <c:v>5.065623187386533E-2</c:v>
                </c:pt>
                <c:pt idx="479">
                  <c:v>3.8510705240291328E-2</c:v>
                </c:pt>
                <c:pt idx="480">
                  <c:v>3.4621840195838569E-2</c:v>
                </c:pt>
                <c:pt idx="481">
                  <c:v>3.3667152475264993E-2</c:v>
                </c:pt>
                <c:pt idx="482">
                  <c:v>2.5390811461377713E-2</c:v>
                </c:pt>
                <c:pt idx="483">
                  <c:v>2.0866981782081215E-2</c:v>
                </c:pt>
                <c:pt idx="484">
                  <c:v>2.6675570154616156E-2</c:v>
                </c:pt>
                <c:pt idx="485">
                  <c:v>3.0381260058754338E-2</c:v>
                </c:pt>
                <c:pt idx="486">
                  <c:v>2.6983211067907957E-2</c:v>
                </c:pt>
                <c:pt idx="487">
                  <c:v>2.5838333645077077E-2</c:v>
                </c:pt>
                <c:pt idx="488">
                  <c:v>2.3151653414059947E-2</c:v>
                </c:pt>
                <c:pt idx="489">
                  <c:v>1.9219000322965762E-2</c:v>
                </c:pt>
                <c:pt idx="490">
                  <c:v>2.2292050470261761E-2</c:v>
                </c:pt>
                <c:pt idx="491">
                  <c:v>2.5508022007789496E-2</c:v>
                </c:pt>
                <c:pt idx="492">
                  <c:v>1.8107643421693076E-2</c:v>
                </c:pt>
                <c:pt idx="493">
                  <c:v>2.0368476425432248E-2</c:v>
                </c:pt>
                <c:pt idx="494">
                  <c:v>1.7573887005107581E-2</c:v>
                </c:pt>
                <c:pt idx="495">
                  <c:v>1.5859027162483261E-2</c:v>
                </c:pt>
                <c:pt idx="496">
                  <c:v>1.4701581633207707E-2</c:v>
                </c:pt>
                <c:pt idx="497">
                  <c:v>1.1596881875708955E-2</c:v>
                </c:pt>
                <c:pt idx="498">
                  <c:v>1.3978402627540474E-2</c:v>
                </c:pt>
                <c:pt idx="499">
                  <c:v>1.5778068385453405E-2</c:v>
                </c:pt>
                <c:pt idx="500">
                  <c:v>8.9478497364979034E-3</c:v>
                </c:pt>
                <c:pt idx="501">
                  <c:v>6.5076214066569632E-3</c:v>
                </c:pt>
                <c:pt idx="502">
                  <c:v>6.8276400468588547E-3</c:v>
                </c:pt>
                <c:pt idx="503">
                  <c:v>7.8450528822480367E-3</c:v>
                </c:pt>
                <c:pt idx="504">
                  <c:v>6.3304564206492645E-3</c:v>
                </c:pt>
                <c:pt idx="505">
                  <c:v>6.7872236110566213E-3</c:v>
                </c:pt>
                <c:pt idx="506">
                  <c:v>1.2334436477724109E-2</c:v>
                </c:pt>
                <c:pt idx="507">
                  <c:v>1.9039977222172242E-2</c:v>
                </c:pt>
                <c:pt idx="508">
                  <c:v>3.5011128287794908E-2</c:v>
                </c:pt>
                <c:pt idx="509">
                  <c:v>2.3751257709377745E-2</c:v>
                </c:pt>
                <c:pt idx="510">
                  <c:v>2.4103076856913819E-2</c:v>
                </c:pt>
                <c:pt idx="511">
                  <c:v>1.8934217257983416E-2</c:v>
                </c:pt>
                <c:pt idx="512">
                  <c:v>1.636622636773083E-2</c:v>
                </c:pt>
                <c:pt idx="513">
                  <c:v>2.4983495693397278E-2</c:v>
                </c:pt>
                <c:pt idx="514">
                  <c:v>2.3125435730020929E-2</c:v>
                </c:pt>
                <c:pt idx="515">
                  <c:v>2.300979007190266E-2</c:v>
                </c:pt>
                <c:pt idx="516">
                  <c:v>2.5353044026377388E-2</c:v>
                </c:pt>
                <c:pt idx="517">
                  <c:v>4.7075605108727906E-3</c:v>
                </c:pt>
                <c:pt idx="518">
                  <c:v>3.4383847414413702E-3</c:v>
                </c:pt>
                <c:pt idx="519">
                  <c:v>1.027608742859183E-3</c:v>
                </c:pt>
                <c:pt idx="520">
                  <c:v>2.06164683075807E-5</c:v>
                </c:pt>
                <c:pt idx="521">
                  <c:v>2.1700960874911771E-4</c:v>
                </c:pt>
                <c:pt idx="522">
                  <c:v>4.100944746063043E-4</c:v>
                </c:pt>
                <c:pt idx="523">
                  <c:v>1.5216671950820311E-5</c:v>
                </c:pt>
                <c:pt idx="524">
                  <c:v>3.2061455413548963E-3</c:v>
                </c:pt>
                <c:pt idx="525">
                  <c:v>5.7212850744916555E-3</c:v>
                </c:pt>
                <c:pt idx="526">
                  <c:v>4.1450855414156482E-3</c:v>
                </c:pt>
                <c:pt idx="527">
                  <c:v>6.5720689057229545E-3</c:v>
                </c:pt>
                <c:pt idx="528">
                  <c:v>5.8339289501269757E-3</c:v>
                </c:pt>
                <c:pt idx="529">
                  <c:v>5.727560933629282E-3</c:v>
                </c:pt>
                <c:pt idx="530">
                  <c:v>3.9958286210880463E-3</c:v>
                </c:pt>
                <c:pt idx="531">
                  <c:v>6.477856378260656E-3</c:v>
                </c:pt>
                <c:pt idx="532">
                  <c:v>1.9288972540902276E-2</c:v>
                </c:pt>
                <c:pt idx="533">
                  <c:v>2.5422805746333217E-2</c:v>
                </c:pt>
                <c:pt idx="534">
                  <c:v>2.6914114434647758E-2</c:v>
                </c:pt>
                <c:pt idx="535">
                  <c:v>2.4742680653800322E-2</c:v>
                </c:pt>
                <c:pt idx="536">
                  <c:v>3.5882046479964395E-2</c:v>
                </c:pt>
                <c:pt idx="537">
                  <c:v>4.7567581240150522E-2</c:v>
                </c:pt>
                <c:pt idx="538">
                  <c:v>5.3834387524886333E-2</c:v>
                </c:pt>
                <c:pt idx="539">
                  <c:v>6.5585769525748419E-2</c:v>
                </c:pt>
                <c:pt idx="540">
                  <c:v>6.167234245506574E-2</c:v>
                </c:pt>
                <c:pt idx="541">
                  <c:v>6.1013913877828251E-2</c:v>
                </c:pt>
                <c:pt idx="542">
                  <c:v>6.5844304307226459E-2</c:v>
                </c:pt>
                <c:pt idx="543">
                  <c:v>5.9011494591537504E-2</c:v>
                </c:pt>
                <c:pt idx="544">
                  <c:v>5.5021098138628849E-2</c:v>
                </c:pt>
                <c:pt idx="545">
                  <c:v>5.0062075987454983E-2</c:v>
                </c:pt>
                <c:pt idx="546">
                  <c:v>3.7557391425716236E-2</c:v>
                </c:pt>
                <c:pt idx="547">
                  <c:v>3.3694561765081565E-2</c:v>
                </c:pt>
                <c:pt idx="548">
                  <c:v>3.4275906030471592E-2</c:v>
                </c:pt>
                <c:pt idx="549">
                  <c:v>3.9087939186797552E-2</c:v>
                </c:pt>
                <c:pt idx="550">
                  <c:v>4.0248388310412817E-2</c:v>
                </c:pt>
                <c:pt idx="551">
                  <c:v>4.4430031014479218E-2</c:v>
                </c:pt>
                <c:pt idx="552">
                  <c:v>4.4197768857125272E-2</c:v>
                </c:pt>
                <c:pt idx="553">
                  <c:v>4.5860624201578527E-2</c:v>
                </c:pt>
                <c:pt idx="554">
                  <c:v>4.7559716055562418E-2</c:v>
                </c:pt>
                <c:pt idx="555">
                  <c:v>4.4878068569743912E-2</c:v>
                </c:pt>
                <c:pt idx="556">
                  <c:v>5.6030060505217312E-2</c:v>
                </c:pt>
                <c:pt idx="557">
                  <c:v>5.5639111823068382E-2</c:v>
                </c:pt>
                <c:pt idx="558">
                  <c:v>5.8714896347979231E-2</c:v>
                </c:pt>
                <c:pt idx="559">
                  <c:v>6.7509397496312518E-2</c:v>
                </c:pt>
                <c:pt idx="560">
                  <c:v>6.2857943289762214E-2</c:v>
                </c:pt>
                <c:pt idx="561">
                  <c:v>5.4391379193613448E-2</c:v>
                </c:pt>
                <c:pt idx="562">
                  <c:v>4.6346314273495968E-2</c:v>
                </c:pt>
                <c:pt idx="563">
                  <c:v>4.5074761513940714E-2</c:v>
                </c:pt>
                <c:pt idx="564">
                  <c:v>6.4944207671122731E-2</c:v>
                </c:pt>
                <c:pt idx="565">
                  <c:v>6.0028104600721124E-2</c:v>
                </c:pt>
                <c:pt idx="566">
                  <c:v>8.4844615499020809E-2</c:v>
                </c:pt>
                <c:pt idx="567">
                  <c:v>9.4405466444834912E-2</c:v>
                </c:pt>
                <c:pt idx="568">
                  <c:v>5.353203867100826E-2</c:v>
                </c:pt>
                <c:pt idx="569">
                  <c:v>4.336290391165902E-2</c:v>
                </c:pt>
                <c:pt idx="570">
                  <c:v>3.8727700568027053E-2</c:v>
                </c:pt>
                <c:pt idx="571">
                  <c:v>2.7167429643938344E-2</c:v>
                </c:pt>
                <c:pt idx="572">
                  <c:v>2.7920393260229347E-2</c:v>
                </c:pt>
                <c:pt idx="573">
                  <c:v>1.309307578100218E-2</c:v>
                </c:pt>
                <c:pt idx="574">
                  <c:v>5.7718948497131398E-3</c:v>
                </c:pt>
                <c:pt idx="575">
                  <c:v>4.0994598621058647E-3</c:v>
                </c:pt>
                <c:pt idx="576">
                  <c:v>4.4078471374305985E-3</c:v>
                </c:pt>
                <c:pt idx="577">
                  <c:v>2.7152512242204687E-3</c:v>
                </c:pt>
                <c:pt idx="578">
                  <c:v>3.9922650016827599E-3</c:v>
                </c:pt>
                <c:pt idx="579">
                  <c:v>3.8401092606087238E-3</c:v>
                </c:pt>
                <c:pt idx="580">
                  <c:v>2.913785516817612E-3</c:v>
                </c:pt>
                <c:pt idx="581">
                  <c:v>4.4455965718608647E-3</c:v>
                </c:pt>
                <c:pt idx="582">
                  <c:v>3.6102055904694316E-3</c:v>
                </c:pt>
                <c:pt idx="583">
                  <c:v>2.3000705625925129E-3</c:v>
                </c:pt>
                <c:pt idx="584">
                  <c:v>3.8068826418991082E-3</c:v>
                </c:pt>
                <c:pt idx="585">
                  <c:v>5.971801053342384E-3</c:v>
                </c:pt>
                <c:pt idx="586">
                  <c:v>5.3748379800487413E-3</c:v>
                </c:pt>
                <c:pt idx="587">
                  <c:v>2.8026824471166188E-3</c:v>
                </c:pt>
                <c:pt idx="588">
                  <c:v>3.8484831369831832E-3</c:v>
                </c:pt>
                <c:pt idx="589">
                  <c:v>5.9510511685221743E-3</c:v>
                </c:pt>
                <c:pt idx="590">
                  <c:v>8.2020021925272839E-3</c:v>
                </c:pt>
                <c:pt idx="591">
                  <c:v>7.5417642918814611E-3</c:v>
                </c:pt>
                <c:pt idx="592">
                  <c:v>9.8387380868099478E-3</c:v>
                </c:pt>
                <c:pt idx="593">
                  <c:v>1.1390741027055503E-2</c:v>
                </c:pt>
                <c:pt idx="594">
                  <c:v>1.3505537517476587E-2</c:v>
                </c:pt>
                <c:pt idx="595">
                  <c:v>1.2961711140599973E-2</c:v>
                </c:pt>
                <c:pt idx="596">
                  <c:v>1.3544793188371377E-2</c:v>
                </c:pt>
                <c:pt idx="597">
                  <c:v>1.7248476213767235E-2</c:v>
                </c:pt>
                <c:pt idx="598">
                  <c:v>1.7045783102303997E-2</c:v>
                </c:pt>
                <c:pt idx="599">
                  <c:v>1.90494710621983E-2</c:v>
                </c:pt>
                <c:pt idx="600">
                  <c:v>1.7637820424713319E-2</c:v>
                </c:pt>
                <c:pt idx="601">
                  <c:v>2.4603408534436759E-2</c:v>
                </c:pt>
                <c:pt idx="602">
                  <c:v>3.3691637087788259E-2</c:v>
                </c:pt>
                <c:pt idx="603">
                  <c:v>4.1911564642917114E-2</c:v>
                </c:pt>
                <c:pt idx="604">
                  <c:v>3.7613602835259365E-2</c:v>
                </c:pt>
                <c:pt idx="605">
                  <c:v>3.1602969289841833E-2</c:v>
                </c:pt>
                <c:pt idx="606">
                  <c:v>2.9877407012719077E-2</c:v>
                </c:pt>
                <c:pt idx="607">
                  <c:v>2.9017842791158446E-2</c:v>
                </c:pt>
                <c:pt idx="608">
                  <c:v>3.0469759023249651E-2</c:v>
                </c:pt>
                <c:pt idx="609">
                  <c:v>2.9613242359779572E-2</c:v>
                </c:pt>
                <c:pt idx="610">
                  <c:v>2.8355193500916295E-2</c:v>
                </c:pt>
                <c:pt idx="611">
                  <c:v>2.4792998320945808E-2</c:v>
                </c:pt>
                <c:pt idx="612">
                  <c:v>2.6230140629968507E-2</c:v>
                </c:pt>
                <c:pt idx="613">
                  <c:v>2.0475183954209161E-2</c:v>
                </c:pt>
                <c:pt idx="614">
                  <c:v>2.1138677423975634E-2</c:v>
                </c:pt>
                <c:pt idx="615">
                  <c:v>2.094729368994348E-2</c:v>
                </c:pt>
                <c:pt idx="616">
                  <c:v>2.6533326353864104E-2</c:v>
                </c:pt>
                <c:pt idx="617">
                  <c:v>3.1327302069640017E-2</c:v>
                </c:pt>
                <c:pt idx="618">
                  <c:v>3.2716643945113859E-2</c:v>
                </c:pt>
                <c:pt idx="619">
                  <c:v>2.7366201132082536E-2</c:v>
                </c:pt>
                <c:pt idx="620">
                  <c:v>3.2054787768509355E-2</c:v>
                </c:pt>
                <c:pt idx="621">
                  <c:v>3.1178653872543136E-2</c:v>
                </c:pt>
                <c:pt idx="622">
                  <c:v>3.0297745525546007E-2</c:v>
                </c:pt>
                <c:pt idx="623">
                  <c:v>2.429106843744222E-2</c:v>
                </c:pt>
                <c:pt idx="624">
                  <c:v>2.6979163302119344E-2</c:v>
                </c:pt>
                <c:pt idx="625">
                  <c:v>3.0675900086931957E-2</c:v>
                </c:pt>
                <c:pt idx="626">
                  <c:v>3.0095550505067025E-2</c:v>
                </c:pt>
                <c:pt idx="627">
                  <c:v>3.1250722471354991E-2</c:v>
                </c:pt>
                <c:pt idx="628">
                  <c:v>3.0112601722790764E-2</c:v>
                </c:pt>
                <c:pt idx="629">
                  <c:v>3.1142033188591565E-2</c:v>
                </c:pt>
                <c:pt idx="630">
                  <c:v>2.8173641346806434E-2</c:v>
                </c:pt>
                <c:pt idx="631">
                  <c:v>3.5712672553465538E-2</c:v>
                </c:pt>
                <c:pt idx="632">
                  <c:v>4.0016748847316624E-2</c:v>
                </c:pt>
                <c:pt idx="633">
                  <c:v>3.0766550659993251E-2</c:v>
                </c:pt>
                <c:pt idx="634">
                  <c:v>2.8479660915528948E-2</c:v>
                </c:pt>
                <c:pt idx="635">
                  <c:v>2.7497731954130872E-2</c:v>
                </c:pt>
                <c:pt idx="636">
                  <c:v>2.614200346698143E-2</c:v>
                </c:pt>
                <c:pt idx="637">
                  <c:v>2.3727222222169053E-2</c:v>
                </c:pt>
                <c:pt idx="638">
                  <c:v>2.9267925118770098E-2</c:v>
                </c:pt>
                <c:pt idx="639">
                  <c:v>3.1174586723398422E-2</c:v>
                </c:pt>
                <c:pt idx="640">
                  <c:v>3.7436113730390616E-2</c:v>
                </c:pt>
                <c:pt idx="641">
                  <c:v>3.9437656105766987E-2</c:v>
                </c:pt>
                <c:pt idx="642">
                  <c:v>3.7705720904759737E-2</c:v>
                </c:pt>
                <c:pt idx="643">
                  <c:v>4.3584868081586368E-2</c:v>
                </c:pt>
                <c:pt idx="644">
                  <c:v>4.4502456433044804E-2</c:v>
                </c:pt>
                <c:pt idx="645">
                  <c:v>4.4748107290244941E-2</c:v>
                </c:pt>
                <c:pt idx="646">
                  <c:v>4.0205298950747058E-2</c:v>
                </c:pt>
                <c:pt idx="647">
                  <c:v>4.2603994653122854E-2</c:v>
                </c:pt>
                <c:pt idx="648">
                  <c:v>4.0681659160249559E-2</c:v>
                </c:pt>
                <c:pt idx="649">
                  <c:v>4.4550057582218243E-2</c:v>
                </c:pt>
                <c:pt idx="650">
                  <c:v>4.5503446880896886E-2</c:v>
                </c:pt>
                <c:pt idx="651">
                  <c:v>5.7508612744252868E-2</c:v>
                </c:pt>
                <c:pt idx="652">
                  <c:v>6.3503741578691472E-2</c:v>
                </c:pt>
                <c:pt idx="653">
                  <c:v>6.1747804493841513E-2</c:v>
                </c:pt>
                <c:pt idx="654">
                  <c:v>5.532649622018903E-2</c:v>
                </c:pt>
                <c:pt idx="655">
                  <c:v>5.4268436906450737E-2</c:v>
                </c:pt>
                <c:pt idx="656">
                  <c:v>5.4891706394401447E-2</c:v>
                </c:pt>
                <c:pt idx="657">
                  <c:v>6.0385585707430058E-2</c:v>
                </c:pt>
                <c:pt idx="658">
                  <c:v>6.8881415503396465E-2</c:v>
                </c:pt>
                <c:pt idx="659">
                  <c:v>7.2204281661758338E-2</c:v>
                </c:pt>
                <c:pt idx="660">
                  <c:v>6.6088091172454719E-2</c:v>
                </c:pt>
                <c:pt idx="661">
                  <c:v>5.9247005959153359E-2</c:v>
                </c:pt>
                <c:pt idx="662">
                  <c:v>6.1964181283610913E-2</c:v>
                </c:pt>
                <c:pt idx="663">
                  <c:v>6.5300575181720805E-2</c:v>
                </c:pt>
                <c:pt idx="664">
                  <c:v>6.3349670450895373E-2</c:v>
                </c:pt>
                <c:pt idx="665">
                  <c:v>7.553036297703497E-2</c:v>
                </c:pt>
                <c:pt idx="666">
                  <c:v>8.6892033187791887E-2</c:v>
                </c:pt>
                <c:pt idx="667">
                  <c:v>8.4009668483715425E-2</c:v>
                </c:pt>
                <c:pt idx="668">
                  <c:v>8.7509660963537503E-2</c:v>
                </c:pt>
                <c:pt idx="669">
                  <c:v>7.7689737040341725E-2</c:v>
                </c:pt>
                <c:pt idx="670">
                  <c:v>7.7096177219841647E-2</c:v>
                </c:pt>
                <c:pt idx="671">
                  <c:v>7.786528844223721E-2</c:v>
                </c:pt>
                <c:pt idx="672">
                  <c:v>6.5097302121537595E-2</c:v>
                </c:pt>
                <c:pt idx="673">
                  <c:v>5.1086265669992956E-2</c:v>
                </c:pt>
                <c:pt idx="674">
                  <c:v>3.8829749109654706E-2</c:v>
                </c:pt>
                <c:pt idx="675">
                  <c:v>3.5611192922861919E-2</c:v>
                </c:pt>
                <c:pt idx="676">
                  <c:v>3.1108524143852363E-2</c:v>
                </c:pt>
                <c:pt idx="677">
                  <c:v>2.6405557380870325E-2</c:v>
                </c:pt>
                <c:pt idx="678">
                  <c:v>2.7360985690122745E-2</c:v>
                </c:pt>
                <c:pt idx="679">
                  <c:v>2.2036521564583099E-2</c:v>
                </c:pt>
                <c:pt idx="680">
                  <c:v>2.2816048781020025E-2</c:v>
                </c:pt>
                <c:pt idx="681">
                  <c:v>2.0156451602186282E-2</c:v>
                </c:pt>
                <c:pt idx="682">
                  <c:v>1.6698739616325529E-2</c:v>
                </c:pt>
                <c:pt idx="683">
                  <c:v>1.8752863347377399E-2</c:v>
                </c:pt>
                <c:pt idx="684">
                  <c:v>1.9521722305747016E-2</c:v>
                </c:pt>
                <c:pt idx="685">
                  <c:v>1.7674077593542163E-2</c:v>
                </c:pt>
                <c:pt idx="686">
                  <c:v>1.7348253669251724E-2</c:v>
                </c:pt>
                <c:pt idx="687">
                  <c:v>1.7481133002222954E-2</c:v>
                </c:pt>
                <c:pt idx="688">
                  <c:v>1.6265673292710128E-2</c:v>
                </c:pt>
                <c:pt idx="689">
                  <c:v>1.3008085018127528E-2</c:v>
                </c:pt>
                <c:pt idx="690">
                  <c:v>1.4334832556286408E-2</c:v>
                </c:pt>
                <c:pt idx="691">
                  <c:v>1.0758430051234886E-2</c:v>
                </c:pt>
                <c:pt idx="692">
                  <c:v>1.0173545761397505E-2</c:v>
                </c:pt>
                <c:pt idx="693">
                  <c:v>1.5279382842159307E-2</c:v>
                </c:pt>
                <c:pt idx="694">
                  <c:v>1.5652407013017788E-2</c:v>
                </c:pt>
                <c:pt idx="695">
                  <c:v>1.0952806892432356E-2</c:v>
                </c:pt>
                <c:pt idx="696">
                  <c:v>5.8957510447156837E-3</c:v>
                </c:pt>
                <c:pt idx="697">
                  <c:v>7.8445458135171491E-3</c:v>
                </c:pt>
                <c:pt idx="698">
                  <c:v>1.3209825372878119E-2</c:v>
                </c:pt>
                <c:pt idx="699">
                  <c:v>1.3365758385231461E-2</c:v>
                </c:pt>
                <c:pt idx="700">
                  <c:v>1.2393342527110966E-2</c:v>
                </c:pt>
                <c:pt idx="701">
                  <c:v>1.5159729694091219E-2</c:v>
                </c:pt>
                <c:pt idx="702">
                  <c:v>2.3332628465997443E-2</c:v>
                </c:pt>
                <c:pt idx="703">
                  <c:v>2.1136430120404243E-2</c:v>
                </c:pt>
                <c:pt idx="704">
                  <c:v>3.3482236042349976E-2</c:v>
                </c:pt>
                <c:pt idx="705">
                  <c:v>4.1235002187187508E-2</c:v>
                </c:pt>
                <c:pt idx="706">
                  <c:v>5.4035417813478176E-2</c:v>
                </c:pt>
                <c:pt idx="707">
                  <c:v>6.1270351917672182E-2</c:v>
                </c:pt>
                <c:pt idx="708">
                  <c:v>4.8745566310622872E-2</c:v>
                </c:pt>
                <c:pt idx="709">
                  <c:v>5.4485513621217993E-2</c:v>
                </c:pt>
                <c:pt idx="710">
                  <c:v>6.1859987404971957E-2</c:v>
                </c:pt>
                <c:pt idx="711">
                  <c:v>7.8799166560549527E-2</c:v>
                </c:pt>
                <c:pt idx="712">
                  <c:v>7.2349407362586909E-2</c:v>
                </c:pt>
                <c:pt idx="713">
                  <c:v>7.933336493377395E-2</c:v>
                </c:pt>
                <c:pt idx="714">
                  <c:v>7.3814148160344414E-2</c:v>
                </c:pt>
                <c:pt idx="715">
                  <c:v>6.0783950045540984E-2</c:v>
                </c:pt>
                <c:pt idx="716">
                  <c:v>8.6582309387674514E-2</c:v>
                </c:pt>
                <c:pt idx="717">
                  <c:v>8.2116833495462116E-2</c:v>
                </c:pt>
                <c:pt idx="718">
                  <c:v>7.8999328085786052E-2</c:v>
                </c:pt>
                <c:pt idx="719">
                  <c:v>9.2430147905942908E-2</c:v>
                </c:pt>
                <c:pt idx="720">
                  <c:v>0.10403519555391903</c:v>
                </c:pt>
                <c:pt idx="721">
                  <c:v>0.11744789304300135</c:v>
                </c:pt>
                <c:pt idx="722">
                  <c:v>7.5149410950340514E-2</c:v>
                </c:pt>
                <c:pt idx="723">
                  <c:v>5.9245383148539277E-2</c:v>
                </c:pt>
                <c:pt idx="724">
                  <c:v>5.4932357074095016E-2</c:v>
                </c:pt>
                <c:pt idx="725">
                  <c:v>8.2160947304068657E-2</c:v>
                </c:pt>
                <c:pt idx="726">
                  <c:v>6.2769598107893398E-2</c:v>
                </c:pt>
                <c:pt idx="727">
                  <c:v>3.6333375560610344E-2</c:v>
                </c:pt>
                <c:pt idx="728">
                  <c:v>2.5726942899373096E-2</c:v>
                </c:pt>
                <c:pt idx="729">
                  <c:v>2.4178448948445719E-2</c:v>
                </c:pt>
                <c:pt idx="730">
                  <c:v>2.7991355963705514E-2</c:v>
                </c:pt>
                <c:pt idx="731">
                  <c:v>3.2777114785368447E-2</c:v>
                </c:pt>
                <c:pt idx="732">
                  <c:v>4.8700859892134754E-2</c:v>
                </c:pt>
                <c:pt idx="733">
                  <c:v>3.9178357498655919E-2</c:v>
                </c:pt>
                <c:pt idx="734">
                  <c:v>6.3313924424110019E-2</c:v>
                </c:pt>
                <c:pt idx="735">
                  <c:v>8.1362810967502502E-2</c:v>
                </c:pt>
                <c:pt idx="736">
                  <c:v>9.011131131027407E-2</c:v>
                </c:pt>
                <c:pt idx="737">
                  <c:v>8.9010393468850063E-2</c:v>
                </c:pt>
                <c:pt idx="738">
                  <c:v>0.12068009163267668</c:v>
                </c:pt>
                <c:pt idx="739">
                  <c:v>0.13353223654229562</c:v>
                </c:pt>
                <c:pt idx="740">
                  <c:v>0.14107649596756813</c:v>
                </c:pt>
                <c:pt idx="741">
                  <c:v>0.13772563867702639</c:v>
                </c:pt>
                <c:pt idx="742">
                  <c:v>0.15566809095123743</c:v>
                </c:pt>
                <c:pt idx="743">
                  <c:v>0.15716493361177439</c:v>
                </c:pt>
                <c:pt idx="744">
                  <c:v>0.16018133023352629</c:v>
                </c:pt>
                <c:pt idx="745">
                  <c:v>0.16037016270067964</c:v>
                </c:pt>
                <c:pt idx="746">
                  <c:v>0.15038543754100014</c:v>
                </c:pt>
                <c:pt idx="747">
                  <c:v>0.16908630626421692</c:v>
                </c:pt>
                <c:pt idx="748">
                  <c:v>0.20214809699571029</c:v>
                </c:pt>
                <c:pt idx="749">
                  <c:v>0.21590547414442912</c:v>
                </c:pt>
                <c:pt idx="750">
                  <c:v>0.24717283186639311</c:v>
                </c:pt>
                <c:pt idx="751">
                  <c:v>0.26977103997484142</c:v>
                </c:pt>
                <c:pt idx="752">
                  <c:v>0.26368118899043752</c:v>
                </c:pt>
                <c:pt idx="753">
                  <c:v>0.26984105694539018</c:v>
                </c:pt>
                <c:pt idx="754">
                  <c:v>0.33591006898278131</c:v>
                </c:pt>
                <c:pt idx="755">
                  <c:v>0.37270645212819103</c:v>
                </c:pt>
                <c:pt idx="756">
                  <c:v>0.42196039430112675</c:v>
                </c:pt>
                <c:pt idx="757">
                  <c:v>0.34914534349570236</c:v>
                </c:pt>
                <c:pt idx="758">
                  <c:v>0.3500226906676564</c:v>
                </c:pt>
                <c:pt idx="759">
                  <c:v>0.34338993449926003</c:v>
                </c:pt>
                <c:pt idx="760">
                  <c:v>0.32923718095585519</c:v>
                </c:pt>
                <c:pt idx="761">
                  <c:v>0.31609391414627408</c:v>
                </c:pt>
                <c:pt idx="762">
                  <c:v>0.29061907174685742</c:v>
                </c:pt>
                <c:pt idx="763">
                  <c:v>0.31228042931533667</c:v>
                </c:pt>
                <c:pt idx="764">
                  <c:v>0.3371827946745598</c:v>
                </c:pt>
                <c:pt idx="765">
                  <c:v>0.20630140387116022</c:v>
                </c:pt>
                <c:pt idx="766">
                  <c:v>0.19486232414814661</c:v>
                </c:pt>
                <c:pt idx="767">
                  <c:v>0.18544071921116342</c:v>
                </c:pt>
                <c:pt idx="768">
                  <c:v>0.1804728701211655</c:v>
                </c:pt>
                <c:pt idx="769">
                  <c:v>0.17780836668666841</c:v>
                </c:pt>
                <c:pt idx="770">
                  <c:v>0.20432352658046016</c:v>
                </c:pt>
                <c:pt idx="771">
                  <c:v>0.20855317389648256</c:v>
                </c:pt>
                <c:pt idx="772">
                  <c:v>0.20016330457066941</c:v>
                </c:pt>
                <c:pt idx="773">
                  <c:v>0.20036400145880695</c:v>
                </c:pt>
                <c:pt idx="774">
                  <c:v>0.21742871494555743</c:v>
                </c:pt>
                <c:pt idx="775">
                  <c:v>0.21471605025703924</c:v>
                </c:pt>
                <c:pt idx="776">
                  <c:v>0.20103167894243057</c:v>
                </c:pt>
                <c:pt idx="777">
                  <c:v>0.20231852866531455</c:v>
                </c:pt>
                <c:pt idx="778">
                  <c:v>0.20999138049491348</c:v>
                </c:pt>
                <c:pt idx="779">
                  <c:v>0.21581917381773913</c:v>
                </c:pt>
                <c:pt idx="780">
                  <c:v>0.22066810043333596</c:v>
                </c:pt>
                <c:pt idx="781">
                  <c:v>0.21721886530737397</c:v>
                </c:pt>
                <c:pt idx="782">
                  <c:v>0.22892460238118009</c:v>
                </c:pt>
                <c:pt idx="783">
                  <c:v>0.25716683357546877</c:v>
                </c:pt>
                <c:pt idx="784">
                  <c:v>0.23398697546943786</c:v>
                </c:pt>
                <c:pt idx="785">
                  <c:v>0.23815874297900227</c:v>
                </c:pt>
                <c:pt idx="786">
                  <c:v>0.23686265802956555</c:v>
                </c:pt>
                <c:pt idx="787">
                  <c:v>0.21355213859388764</c:v>
                </c:pt>
                <c:pt idx="788">
                  <c:v>0.2137589870765268</c:v>
                </c:pt>
                <c:pt idx="789">
                  <c:v>0.20435072366495763</c:v>
                </c:pt>
                <c:pt idx="790">
                  <c:v>0.19188927186231633</c:v>
                </c:pt>
                <c:pt idx="791">
                  <c:v>0.17757181023069507</c:v>
                </c:pt>
                <c:pt idx="792">
                  <c:v>0.19528781996267441</c:v>
                </c:pt>
                <c:pt idx="793">
                  <c:v>0.20150213594702865</c:v>
                </c:pt>
                <c:pt idx="794">
                  <c:v>0.19224753645631723</c:v>
                </c:pt>
                <c:pt idx="795">
                  <c:v>0.19151464867709017</c:v>
                </c:pt>
                <c:pt idx="796">
                  <c:v>0.19239339470211994</c:v>
                </c:pt>
                <c:pt idx="797">
                  <c:v>0.18380296892744996</c:v>
                </c:pt>
                <c:pt idx="798">
                  <c:v>0.17800511607396707</c:v>
                </c:pt>
                <c:pt idx="799">
                  <c:v>0.17082788960399234</c:v>
                </c:pt>
                <c:pt idx="800">
                  <c:v>0.16688724555351359</c:v>
                </c:pt>
                <c:pt idx="801">
                  <c:v>0.14344925005986672</c:v>
                </c:pt>
                <c:pt idx="802">
                  <c:v>0.14830464389837916</c:v>
                </c:pt>
                <c:pt idx="803">
                  <c:v>0.14712006217610149</c:v>
                </c:pt>
                <c:pt idx="804">
                  <c:v>0.1529808977519086</c:v>
                </c:pt>
                <c:pt idx="805">
                  <c:v>0.14875675890941786</c:v>
                </c:pt>
                <c:pt idx="806">
                  <c:v>0.14773504982839017</c:v>
                </c:pt>
                <c:pt idx="807">
                  <c:v>0.14619440630534331</c:v>
                </c:pt>
                <c:pt idx="808">
                  <c:v>0.14991510167852753</c:v>
                </c:pt>
                <c:pt idx="809">
                  <c:v>0.1723882631989325</c:v>
                </c:pt>
                <c:pt idx="810">
                  <c:v>0.17886375874869104</c:v>
                </c:pt>
                <c:pt idx="811">
                  <c:v>0.17761906374619199</c:v>
                </c:pt>
                <c:pt idx="812">
                  <c:v>0.18063836457848934</c:v>
                </c:pt>
                <c:pt idx="813">
                  <c:v>0.19487116138262042</c:v>
                </c:pt>
                <c:pt idx="814">
                  <c:v>0.20395105810881867</c:v>
                </c:pt>
                <c:pt idx="815">
                  <c:v>0.19590294223494625</c:v>
                </c:pt>
                <c:pt idx="816">
                  <c:v>0.17848797901678301</c:v>
                </c:pt>
                <c:pt idx="817">
                  <c:v>0.17289795629315577</c:v>
                </c:pt>
                <c:pt idx="818">
                  <c:v>0.16886628276584703</c:v>
                </c:pt>
                <c:pt idx="819">
                  <c:v>0.17860338446937857</c:v>
                </c:pt>
                <c:pt idx="820">
                  <c:v>0.17810106766015169</c:v>
                </c:pt>
                <c:pt idx="821">
                  <c:v>0.20873859163482486</c:v>
                </c:pt>
                <c:pt idx="822">
                  <c:v>0.21061378631651678</c:v>
                </c:pt>
                <c:pt idx="823">
                  <c:v>0.19499295742701525</c:v>
                </c:pt>
                <c:pt idx="824">
                  <c:v>0.19545993663020542</c:v>
                </c:pt>
                <c:pt idx="825">
                  <c:v>0.21307688592005844</c:v>
                </c:pt>
                <c:pt idx="826">
                  <c:v>0.21818235305744782</c:v>
                </c:pt>
                <c:pt idx="827">
                  <c:v>0.21633779666266861</c:v>
                </c:pt>
                <c:pt idx="828">
                  <c:v>0.18282382300025271</c:v>
                </c:pt>
                <c:pt idx="829">
                  <c:v>0.16354235373453307</c:v>
                </c:pt>
                <c:pt idx="830">
                  <c:v>0.1714025720335611</c:v>
                </c:pt>
                <c:pt idx="831">
                  <c:v>0.18343978181378046</c:v>
                </c:pt>
                <c:pt idx="832">
                  <c:v>0.16159496248717889</c:v>
                </c:pt>
                <c:pt idx="833">
                  <c:v>0.15096496157189046</c:v>
                </c:pt>
                <c:pt idx="834">
                  <c:v>0.15232696405005211</c:v>
                </c:pt>
                <c:pt idx="835">
                  <c:v>0.16950770943161875</c:v>
                </c:pt>
                <c:pt idx="836">
                  <c:v>0.16871322813757172</c:v>
                </c:pt>
                <c:pt idx="837">
                  <c:v>0.15080446646658288</c:v>
                </c:pt>
                <c:pt idx="838">
                  <c:v>0.14949031718495437</c:v>
                </c:pt>
                <c:pt idx="839">
                  <c:v>0.16369105160654066</c:v>
                </c:pt>
                <c:pt idx="840">
                  <c:v>0.156618569337904</c:v>
                </c:pt>
                <c:pt idx="841">
                  <c:v>0.14110166208290131</c:v>
                </c:pt>
                <c:pt idx="842">
                  <c:v>0.13110682734893717</c:v>
                </c:pt>
                <c:pt idx="843">
                  <c:v>0.12884211752465763</c:v>
                </c:pt>
                <c:pt idx="844">
                  <c:v>0.12700533420314933</c:v>
                </c:pt>
                <c:pt idx="845">
                  <c:v>0.11773516110931387</c:v>
                </c:pt>
                <c:pt idx="846">
                  <c:v>0.12688762581632274</c:v>
                </c:pt>
                <c:pt idx="847">
                  <c:v>0.1387170459067685</c:v>
                </c:pt>
                <c:pt idx="848">
                  <c:v>0.14368862223789852</c:v>
                </c:pt>
                <c:pt idx="849">
                  <c:v>0.14393899676590524</c:v>
                </c:pt>
                <c:pt idx="850">
                  <c:v>0.14499889165331803</c:v>
                </c:pt>
                <c:pt idx="851">
                  <c:v>0.13768911854813226</c:v>
                </c:pt>
                <c:pt idx="852">
                  <c:v>0.14616599042528186</c:v>
                </c:pt>
                <c:pt idx="853">
                  <c:v>0.15245280064920061</c:v>
                </c:pt>
                <c:pt idx="854">
                  <c:v>0.15195309087053258</c:v>
                </c:pt>
                <c:pt idx="855">
                  <c:v>0.15930330393056008</c:v>
                </c:pt>
                <c:pt idx="856">
                  <c:v>0.16413524211541372</c:v>
                </c:pt>
                <c:pt idx="857">
                  <c:v>0.16820758299340777</c:v>
                </c:pt>
                <c:pt idx="858">
                  <c:v>0.16254409860549071</c:v>
                </c:pt>
                <c:pt idx="859">
                  <c:v>0.18181463787126051</c:v>
                </c:pt>
                <c:pt idx="860">
                  <c:v>0.18185036000616139</c:v>
                </c:pt>
                <c:pt idx="861">
                  <c:v>0.18252291062582979</c:v>
                </c:pt>
                <c:pt idx="862">
                  <c:v>0.17947844881885064</c:v>
                </c:pt>
                <c:pt idx="863">
                  <c:v>0.18790566576722356</c:v>
                </c:pt>
                <c:pt idx="864">
                  <c:v>0.17919132531408175</c:v>
                </c:pt>
                <c:pt idx="865">
                  <c:v>0.17211948275432001</c:v>
                </c:pt>
                <c:pt idx="866">
                  <c:v>0.1641777197748677</c:v>
                </c:pt>
                <c:pt idx="867">
                  <c:v>0.15677016579965783</c:v>
                </c:pt>
                <c:pt idx="868">
                  <c:v>0.14153249245643898</c:v>
                </c:pt>
                <c:pt idx="869">
                  <c:v>0.14993817848833146</c:v>
                </c:pt>
                <c:pt idx="870">
                  <c:v>0.14414420482841503</c:v>
                </c:pt>
                <c:pt idx="871">
                  <c:v>0.15576727185301192</c:v>
                </c:pt>
                <c:pt idx="872">
                  <c:v>0.14865111727837901</c:v>
                </c:pt>
                <c:pt idx="873">
                  <c:v>0.15298482054007231</c:v>
                </c:pt>
                <c:pt idx="874">
                  <c:v>0.16222458641188195</c:v>
                </c:pt>
                <c:pt idx="875">
                  <c:v>0.15761750563804852</c:v>
                </c:pt>
                <c:pt idx="876">
                  <c:v>0.14696832358262593</c:v>
                </c:pt>
                <c:pt idx="877">
                  <c:v>0.11292069272106714</c:v>
                </c:pt>
                <c:pt idx="878">
                  <c:v>0.1269684973686232</c:v>
                </c:pt>
                <c:pt idx="879">
                  <c:v>0.11478757392137465</c:v>
                </c:pt>
                <c:pt idx="880">
                  <c:v>9.2425764426872281E-2</c:v>
                </c:pt>
                <c:pt idx="881">
                  <c:v>9.5692455392117737E-2</c:v>
                </c:pt>
                <c:pt idx="882">
                  <c:v>8.3625259676486319E-2</c:v>
                </c:pt>
                <c:pt idx="883">
                  <c:v>7.6444720341019956E-2</c:v>
                </c:pt>
                <c:pt idx="884">
                  <c:v>8.1445146725102308E-2</c:v>
                </c:pt>
                <c:pt idx="885">
                  <c:v>8.4603794417225583E-2</c:v>
                </c:pt>
                <c:pt idx="886">
                  <c:v>7.7387245124485554E-2</c:v>
                </c:pt>
                <c:pt idx="887">
                  <c:v>7.2830060622292442E-2</c:v>
                </c:pt>
                <c:pt idx="888">
                  <c:v>8.0440194880272833E-2</c:v>
                </c:pt>
                <c:pt idx="889">
                  <c:v>8.7410012169336318E-2</c:v>
                </c:pt>
                <c:pt idx="890">
                  <c:v>9.7327066952515195E-2</c:v>
                </c:pt>
                <c:pt idx="891">
                  <c:v>9.062738060296012E-2</c:v>
                </c:pt>
                <c:pt idx="892">
                  <c:v>8.5817124228258906E-2</c:v>
                </c:pt>
                <c:pt idx="893">
                  <c:v>7.5984519650906968E-2</c:v>
                </c:pt>
                <c:pt idx="894">
                  <c:v>8.1981838242297364E-2</c:v>
                </c:pt>
                <c:pt idx="895">
                  <c:v>7.556946931690485E-2</c:v>
                </c:pt>
                <c:pt idx="896">
                  <c:v>8.0989168716847512E-2</c:v>
                </c:pt>
                <c:pt idx="897">
                  <c:v>7.872092916921572E-2</c:v>
                </c:pt>
                <c:pt idx="898">
                  <c:v>7.7637243787943122E-2</c:v>
                </c:pt>
                <c:pt idx="899">
                  <c:v>6.8247516080556042E-2</c:v>
                </c:pt>
                <c:pt idx="900">
                  <c:v>5.9365967856715197E-2</c:v>
                </c:pt>
                <c:pt idx="901">
                  <c:v>5.4028824454171419E-2</c:v>
                </c:pt>
                <c:pt idx="902">
                  <c:v>6.6695292975235868E-2</c:v>
                </c:pt>
                <c:pt idx="903">
                  <c:v>5.9551658234690247E-2</c:v>
                </c:pt>
                <c:pt idx="904">
                  <c:v>5.3130092335402411E-2</c:v>
                </c:pt>
                <c:pt idx="905">
                  <c:v>5.1728614100387114E-2</c:v>
                </c:pt>
                <c:pt idx="906">
                  <c:v>4.0775814374164811E-2</c:v>
                </c:pt>
                <c:pt idx="907">
                  <c:v>3.7629238423714441E-2</c:v>
                </c:pt>
                <c:pt idx="908">
                  <c:v>3.8940642053317903E-2</c:v>
                </c:pt>
                <c:pt idx="909">
                  <c:v>4.4816869486214522E-2</c:v>
                </c:pt>
                <c:pt idx="910">
                  <c:v>5.1049359733404541E-2</c:v>
                </c:pt>
                <c:pt idx="911">
                  <c:v>4.1592767633728739E-2</c:v>
                </c:pt>
                <c:pt idx="912">
                  <c:v>4.0442114550029176E-2</c:v>
                </c:pt>
                <c:pt idx="913">
                  <c:v>3.658337609381726E-2</c:v>
                </c:pt>
                <c:pt idx="914">
                  <c:v>2.8098561706078169E-2</c:v>
                </c:pt>
                <c:pt idx="915">
                  <c:v>2.7961497202774351E-2</c:v>
                </c:pt>
                <c:pt idx="916">
                  <c:v>3.7774486161180384E-2</c:v>
                </c:pt>
                <c:pt idx="917">
                  <c:v>4.4618899750399163E-2</c:v>
                </c:pt>
                <c:pt idx="918">
                  <c:v>4.1020899653929001E-2</c:v>
                </c:pt>
                <c:pt idx="919">
                  <c:v>4.1850494588813104E-2</c:v>
                </c:pt>
                <c:pt idx="920">
                  <c:v>4.6700965477309869E-2</c:v>
                </c:pt>
                <c:pt idx="921">
                  <c:v>5.1200198817076714E-2</c:v>
                </c:pt>
                <c:pt idx="922">
                  <c:v>5.0129704811021594E-2</c:v>
                </c:pt>
                <c:pt idx="923">
                  <c:v>5.5877306150523581E-2</c:v>
                </c:pt>
                <c:pt idx="924">
                  <c:v>5.9497066282684655E-2</c:v>
                </c:pt>
                <c:pt idx="925">
                  <c:v>6.2960706887919854E-2</c:v>
                </c:pt>
                <c:pt idx="926">
                  <c:v>6.1535866686082602E-2</c:v>
                </c:pt>
                <c:pt idx="927">
                  <c:v>7.0650954306962901E-2</c:v>
                </c:pt>
                <c:pt idx="928">
                  <c:v>6.4337113518035241E-2</c:v>
                </c:pt>
                <c:pt idx="929">
                  <c:v>6.6576199886470955E-2</c:v>
                </c:pt>
                <c:pt idx="930">
                  <c:v>5.7046872674172099E-2</c:v>
                </c:pt>
                <c:pt idx="931">
                  <c:v>5.0952566405902289E-2</c:v>
                </c:pt>
                <c:pt idx="932">
                  <c:v>4.5148814940010586E-2</c:v>
                </c:pt>
                <c:pt idx="933">
                  <c:v>5.002731444199341E-2</c:v>
                </c:pt>
                <c:pt idx="934">
                  <c:v>4.5591179227042818E-2</c:v>
                </c:pt>
                <c:pt idx="935">
                  <c:v>4.0295811171378614E-2</c:v>
                </c:pt>
                <c:pt idx="936">
                  <c:v>4.0811060504114149E-2</c:v>
                </c:pt>
                <c:pt idx="937">
                  <c:v>5.1823180825751491E-2</c:v>
                </c:pt>
                <c:pt idx="938">
                  <c:v>5.9487653840612026E-2</c:v>
                </c:pt>
                <c:pt idx="939">
                  <c:v>8.0869668067419992E-2</c:v>
                </c:pt>
                <c:pt idx="940">
                  <c:v>8.1357522000117727E-2</c:v>
                </c:pt>
                <c:pt idx="941">
                  <c:v>6.1663999443351353E-2</c:v>
                </c:pt>
                <c:pt idx="942">
                  <c:v>5.4681552420319426E-2</c:v>
                </c:pt>
                <c:pt idx="943">
                  <c:v>7.3910046408988864E-2</c:v>
                </c:pt>
                <c:pt idx="944">
                  <c:v>8.981524897991075E-2</c:v>
                </c:pt>
                <c:pt idx="945">
                  <c:v>7.3237462479687085E-2</c:v>
                </c:pt>
                <c:pt idx="946">
                  <c:v>5.2069066059958112E-2</c:v>
                </c:pt>
                <c:pt idx="947">
                  <c:v>4.6209252835192047E-2</c:v>
                </c:pt>
                <c:pt idx="948">
                  <c:v>3.7528077875343194E-2</c:v>
                </c:pt>
                <c:pt idx="949">
                  <c:v>2.7005806837018732E-2</c:v>
                </c:pt>
                <c:pt idx="950">
                  <c:v>1.977480120165424E-2</c:v>
                </c:pt>
                <c:pt idx="951">
                  <c:v>2.9957147402483682E-2</c:v>
                </c:pt>
                <c:pt idx="952">
                  <c:v>2.4663036821739003E-2</c:v>
                </c:pt>
                <c:pt idx="953">
                  <c:v>2.0918182838135308E-2</c:v>
                </c:pt>
                <c:pt idx="954">
                  <c:v>1.9873400310903823E-2</c:v>
                </c:pt>
                <c:pt idx="955">
                  <c:v>1.3592948604507195E-2</c:v>
                </c:pt>
                <c:pt idx="956">
                  <c:v>1.3564706756109169E-2</c:v>
                </c:pt>
                <c:pt idx="957">
                  <c:v>2.2796846155644201E-2</c:v>
                </c:pt>
                <c:pt idx="958">
                  <c:v>3.159536482992379E-2</c:v>
                </c:pt>
                <c:pt idx="959">
                  <c:v>2.3991252786457307E-2</c:v>
                </c:pt>
                <c:pt idx="960">
                  <c:v>3.1504364699468865E-2</c:v>
                </c:pt>
                <c:pt idx="961">
                  <c:v>4.0576146859403944E-2</c:v>
                </c:pt>
                <c:pt idx="962">
                  <c:v>5.5128679203107038E-2</c:v>
                </c:pt>
                <c:pt idx="963">
                  <c:v>5.5099481912049442E-2</c:v>
                </c:pt>
                <c:pt idx="964">
                  <c:v>4.4885775317837703E-2</c:v>
                </c:pt>
                <c:pt idx="965">
                  <c:v>6.0219803479862215E-2</c:v>
                </c:pt>
                <c:pt idx="966">
                  <c:v>7.0371392815352554E-2</c:v>
                </c:pt>
                <c:pt idx="967">
                  <c:v>7.2949088705948587E-2</c:v>
                </c:pt>
                <c:pt idx="968">
                  <c:v>6.5722711613441953E-2</c:v>
                </c:pt>
                <c:pt idx="969">
                  <c:v>7.1118834519707769E-2</c:v>
                </c:pt>
                <c:pt idx="970">
                  <c:v>0.14171762813608843</c:v>
                </c:pt>
                <c:pt idx="971">
                  <c:v>0.18334636547218897</c:v>
                </c:pt>
                <c:pt idx="972">
                  <c:v>0.18019021395498014</c:v>
                </c:pt>
                <c:pt idx="973">
                  <c:v>0.15709906508016136</c:v>
                </c:pt>
                <c:pt idx="974">
                  <c:v>0.1933988764548295</c:v>
                </c:pt>
                <c:pt idx="975">
                  <c:v>0.2563163432022168</c:v>
                </c:pt>
                <c:pt idx="976">
                  <c:v>0.27361115769535904</c:v>
                </c:pt>
                <c:pt idx="977">
                  <c:v>0.27599898465850092</c:v>
                </c:pt>
                <c:pt idx="978">
                  <c:v>0.26497806644983313</c:v>
                </c:pt>
                <c:pt idx="979">
                  <c:v>0.24621448252418132</c:v>
                </c:pt>
                <c:pt idx="980">
                  <c:v>0.20779208038939198</c:v>
                </c:pt>
                <c:pt idx="981">
                  <c:v>0.23534623533191626</c:v>
                </c:pt>
                <c:pt idx="982">
                  <c:v>0.19300503578383724</c:v>
                </c:pt>
                <c:pt idx="983">
                  <c:v>0.16041847638371109</c:v>
                </c:pt>
                <c:pt idx="984">
                  <c:v>0.13863242341722276</c:v>
                </c:pt>
                <c:pt idx="985">
                  <c:v>0.14526275472284314</c:v>
                </c:pt>
                <c:pt idx="986">
                  <c:v>0.12871685673277061</c:v>
                </c:pt>
                <c:pt idx="987">
                  <c:v>0.11617557169922266</c:v>
                </c:pt>
                <c:pt idx="988">
                  <c:v>0.10952837602133993</c:v>
                </c:pt>
                <c:pt idx="989">
                  <c:v>0.10106052685863694</c:v>
                </c:pt>
                <c:pt idx="990">
                  <c:v>9.0236568706759696E-2</c:v>
                </c:pt>
                <c:pt idx="991">
                  <c:v>9.9297937320492066E-2</c:v>
                </c:pt>
                <c:pt idx="992">
                  <c:v>9.370706640983141E-2</c:v>
                </c:pt>
                <c:pt idx="993">
                  <c:v>0.10050643777143722</c:v>
                </c:pt>
                <c:pt idx="994">
                  <c:v>0.11092706673935573</c:v>
                </c:pt>
                <c:pt idx="995">
                  <c:v>0.11609107302594386</c:v>
                </c:pt>
                <c:pt idx="996">
                  <c:v>9.9844493830896483E-2</c:v>
                </c:pt>
                <c:pt idx="997">
                  <c:v>8.6159438675828148E-2</c:v>
                </c:pt>
                <c:pt idx="998">
                  <c:v>6.7955897526806697E-2</c:v>
                </c:pt>
                <c:pt idx="999">
                  <c:v>6.9617744117012492E-2</c:v>
                </c:pt>
                <c:pt idx="1000">
                  <c:v>7.2190212800735634E-2</c:v>
                </c:pt>
                <c:pt idx="1001">
                  <c:v>7.5295386401051823E-2</c:v>
                </c:pt>
                <c:pt idx="1002">
                  <c:v>6.3332132410933689E-2</c:v>
                </c:pt>
                <c:pt idx="1003">
                  <c:v>6.8717844929809813E-2</c:v>
                </c:pt>
                <c:pt idx="1004">
                  <c:v>6.6517209054849827E-2</c:v>
                </c:pt>
                <c:pt idx="1005">
                  <c:v>6.7028228793923492E-2</c:v>
                </c:pt>
                <c:pt idx="1006">
                  <c:v>5.9715619307642881E-2</c:v>
                </c:pt>
                <c:pt idx="1007">
                  <c:v>5.5648193101429773E-2</c:v>
                </c:pt>
                <c:pt idx="1008">
                  <c:v>5.3564522220930694E-2</c:v>
                </c:pt>
                <c:pt idx="1009">
                  <c:v>4.9609938160111493E-2</c:v>
                </c:pt>
                <c:pt idx="1010">
                  <c:v>5.490854894375384E-2</c:v>
                </c:pt>
                <c:pt idx="1011">
                  <c:v>5.8292727489349237E-2</c:v>
                </c:pt>
                <c:pt idx="1012">
                  <c:v>4.9878912434434125E-2</c:v>
                </c:pt>
                <c:pt idx="1013">
                  <c:v>4.5393830086076829E-2</c:v>
                </c:pt>
                <c:pt idx="1014">
                  <c:v>4.3725251981302012E-2</c:v>
                </c:pt>
                <c:pt idx="1015">
                  <c:v>3.8354632764937342E-2</c:v>
                </c:pt>
                <c:pt idx="1016">
                  <c:v>4.1562327054195124E-2</c:v>
                </c:pt>
                <c:pt idx="1017">
                  <c:v>4.0534393839899735E-2</c:v>
                </c:pt>
                <c:pt idx="1018">
                  <c:v>2.8876329772811127E-2</c:v>
                </c:pt>
                <c:pt idx="1019">
                  <c:v>3.0021625810216068E-2</c:v>
                </c:pt>
                <c:pt idx="1020">
                  <c:v>3.2945428462846281E-2</c:v>
                </c:pt>
                <c:pt idx="1021">
                  <c:v>2.819361840512347E-2</c:v>
                </c:pt>
                <c:pt idx="1022">
                  <c:v>2.0648261590337016E-2</c:v>
                </c:pt>
                <c:pt idx="1023">
                  <c:v>2.271746832255786E-2</c:v>
                </c:pt>
                <c:pt idx="1024">
                  <c:v>2.6662056774664666E-2</c:v>
                </c:pt>
                <c:pt idx="1025">
                  <c:v>2.4921878194537887E-2</c:v>
                </c:pt>
                <c:pt idx="1026">
                  <c:v>1.883796061228156E-2</c:v>
                </c:pt>
                <c:pt idx="1027">
                  <c:v>2.3823340515833201E-2</c:v>
                </c:pt>
                <c:pt idx="1028">
                  <c:v>2.5433264834967825E-2</c:v>
                </c:pt>
                <c:pt idx="1029">
                  <c:v>2.5946501128167345E-2</c:v>
                </c:pt>
                <c:pt idx="1030">
                  <c:v>2.218577973798775E-2</c:v>
                </c:pt>
                <c:pt idx="1031">
                  <c:v>1.4669948662536026E-2</c:v>
                </c:pt>
                <c:pt idx="1032">
                  <c:v>1.2406388220819258E-2</c:v>
                </c:pt>
                <c:pt idx="1033">
                  <c:v>8.5770329352373234E-3</c:v>
                </c:pt>
                <c:pt idx="1034">
                  <c:v>3.0475352579897026E-3</c:v>
                </c:pt>
                <c:pt idx="1035">
                  <c:v>1.1738115015898164E-3</c:v>
                </c:pt>
                <c:pt idx="1036">
                  <c:v>1.8914874511645498E-3</c:v>
                </c:pt>
                <c:pt idx="1037">
                  <c:v>2.2230470175956759E-3</c:v>
                </c:pt>
                <c:pt idx="1038">
                  <c:v>1.6411309069460822E-3</c:v>
                </c:pt>
                <c:pt idx="1039">
                  <c:v>2.6607437341511545E-3</c:v>
                </c:pt>
                <c:pt idx="1040">
                  <c:v>1.2425127885691033E-3</c:v>
                </c:pt>
                <c:pt idx="1041">
                  <c:v>1.2182099296027368E-3</c:v>
                </c:pt>
                <c:pt idx="1042">
                  <c:v>2.1477791714239647E-3</c:v>
                </c:pt>
                <c:pt idx="1043">
                  <c:v>2.497633630205076E-3</c:v>
                </c:pt>
                <c:pt idx="1044">
                  <c:v>3.0967118956290647E-3</c:v>
                </c:pt>
                <c:pt idx="1045">
                  <c:v>1.8300119698266503E-3</c:v>
                </c:pt>
                <c:pt idx="1046">
                  <c:v>4.5157998370973255E-3</c:v>
                </c:pt>
                <c:pt idx="1047">
                  <c:v>5.9621881201498113E-3</c:v>
                </c:pt>
                <c:pt idx="1048">
                  <c:v>7.4915124058600943E-3</c:v>
                </c:pt>
                <c:pt idx="1049">
                  <c:v>1.6295270518303335E-2</c:v>
                </c:pt>
                <c:pt idx="1050">
                  <c:v>5.2569813667225863E-3</c:v>
                </c:pt>
                <c:pt idx="1051">
                  <c:v>3.2270913902965369E-3</c:v>
                </c:pt>
                <c:pt idx="1052">
                  <c:v>4.7564869725248964E-3</c:v>
                </c:pt>
                <c:pt idx="1053">
                  <c:v>5.9666896483270004E-3</c:v>
                </c:pt>
                <c:pt idx="1054">
                  <c:v>5.8972480946312368E-3</c:v>
                </c:pt>
                <c:pt idx="1055">
                  <c:v>5.2618856042597932E-3</c:v>
                </c:pt>
                <c:pt idx="1056">
                  <c:v>6.2585521106024418E-3</c:v>
                </c:pt>
                <c:pt idx="1057">
                  <c:v>8.6696328714994334E-3</c:v>
                </c:pt>
                <c:pt idx="1058">
                  <c:v>8.6508541107612573E-3</c:v>
                </c:pt>
                <c:pt idx="1059">
                  <c:v>1.0861370684848735E-2</c:v>
                </c:pt>
                <c:pt idx="1060">
                  <c:v>1.1814310658264224E-2</c:v>
                </c:pt>
                <c:pt idx="1061">
                  <c:v>1.5477471824376943E-2</c:v>
                </c:pt>
                <c:pt idx="1062">
                  <c:v>1.1235002129107583E-2</c:v>
                </c:pt>
                <c:pt idx="1063">
                  <c:v>7.2490867803642611E-3</c:v>
                </c:pt>
                <c:pt idx="1064">
                  <c:v>1.4357571292589475E-2</c:v>
                </c:pt>
                <c:pt idx="1065">
                  <c:v>2.0132241704670591E-2</c:v>
                </c:pt>
                <c:pt idx="1066">
                  <c:v>3.024911188810718E-2</c:v>
                </c:pt>
                <c:pt idx="1067">
                  <c:v>2.9439734747817609E-2</c:v>
                </c:pt>
                <c:pt idx="1068">
                  <c:v>3.9045068677466509E-2</c:v>
                </c:pt>
                <c:pt idx="1069">
                  <c:v>4.1869402078518914E-2</c:v>
                </c:pt>
                <c:pt idx="1070">
                  <c:v>4.4661857500478526E-2</c:v>
                </c:pt>
                <c:pt idx="1071">
                  <c:v>4.9453532558682657E-2</c:v>
                </c:pt>
                <c:pt idx="1072">
                  <c:v>4.3171671552177479E-2</c:v>
                </c:pt>
                <c:pt idx="1073">
                  <c:v>3.5146131408649028E-2</c:v>
                </c:pt>
                <c:pt idx="1074">
                  <c:v>3.5241719370655566E-2</c:v>
                </c:pt>
                <c:pt idx="1075">
                  <c:v>2.0386117679673171E-2</c:v>
                </c:pt>
                <c:pt idx="1076">
                  <c:v>3.1768710796916219E-2</c:v>
                </c:pt>
                <c:pt idx="1077">
                  <c:v>3.7384887622689968E-2</c:v>
                </c:pt>
                <c:pt idx="1078">
                  <c:v>3.8172523974305796E-2</c:v>
                </c:pt>
                <c:pt idx="1079">
                  <c:v>2.7408771088304917E-2</c:v>
                </c:pt>
                <c:pt idx="1080">
                  <c:v>3.887560732517098E-2</c:v>
                </c:pt>
                <c:pt idx="1081">
                  <c:v>4.4661513140812036E-2</c:v>
                </c:pt>
                <c:pt idx="1082">
                  <c:v>4.9739318714723278E-2</c:v>
                </c:pt>
                <c:pt idx="1083">
                  <c:v>4.3073363609573735E-2</c:v>
                </c:pt>
                <c:pt idx="1084">
                  <c:v>4.0802775430543919E-2</c:v>
                </c:pt>
                <c:pt idx="1085">
                  <c:v>3.6690899939531181E-2</c:v>
                </c:pt>
                <c:pt idx="1086">
                  <c:v>2.7558762979371744E-2</c:v>
                </c:pt>
                <c:pt idx="1087">
                  <c:v>2.9864499159309242E-2</c:v>
                </c:pt>
                <c:pt idx="1088">
                  <c:v>2.9927261673150733E-2</c:v>
                </c:pt>
                <c:pt idx="1089">
                  <c:v>2.9792569220405879E-2</c:v>
                </c:pt>
                <c:pt idx="1090">
                  <c:v>2.3652906151988159E-2</c:v>
                </c:pt>
                <c:pt idx="1091">
                  <c:v>2.2169528911812921E-2</c:v>
                </c:pt>
                <c:pt idx="1092">
                  <c:v>2.3501992050164122E-2</c:v>
                </c:pt>
                <c:pt idx="1093">
                  <c:v>2.9939865215581334E-2</c:v>
                </c:pt>
                <c:pt idx="1094">
                  <c:v>2.7188296407095192E-2</c:v>
                </c:pt>
                <c:pt idx="1095">
                  <c:v>2.1378213948208144E-2</c:v>
                </c:pt>
                <c:pt idx="1096">
                  <c:v>1.637443320686922E-2</c:v>
                </c:pt>
                <c:pt idx="1097">
                  <c:v>1.2839158394342165E-2</c:v>
                </c:pt>
                <c:pt idx="1098">
                  <c:v>1.1090717958607582E-2</c:v>
                </c:pt>
                <c:pt idx="1099">
                  <c:v>7.3319654515272602E-3</c:v>
                </c:pt>
                <c:pt idx="1100">
                  <c:v>4.1357281498917283E-3</c:v>
                </c:pt>
                <c:pt idx="1101">
                  <c:v>5.3962430050978685E-3</c:v>
                </c:pt>
                <c:pt idx="1102">
                  <c:v>4.2221315261128422E-3</c:v>
                </c:pt>
                <c:pt idx="1103">
                  <c:v>4.2861968218432661E-3</c:v>
                </c:pt>
                <c:pt idx="1104">
                  <c:v>3.4927289970221897E-3</c:v>
                </c:pt>
                <c:pt idx="1105">
                  <c:v>1.5346925278779721E-3</c:v>
                </c:pt>
                <c:pt idx="1106">
                  <c:v>1.4200384346996502E-3</c:v>
                </c:pt>
                <c:pt idx="1107">
                  <c:v>4.4239841262024514E-5</c:v>
                </c:pt>
                <c:pt idx="1108">
                  <c:v>3.1522235813942193E-5</c:v>
                </c:pt>
                <c:pt idx="1109">
                  <c:v>5.593409321809335E-5</c:v>
                </c:pt>
                <c:pt idx="1110">
                  <c:v>1.1545878521486025E-4</c:v>
                </c:pt>
                <c:pt idx="1111">
                  <c:v>2.5182994274608136E-3</c:v>
                </c:pt>
                <c:pt idx="1112">
                  <c:v>1.7905674999082405E-3</c:v>
                </c:pt>
                <c:pt idx="1113">
                  <c:v>1.3287264713510546E-4</c:v>
                </c:pt>
                <c:pt idx="1114">
                  <c:v>9.2173058230510349E-6</c:v>
                </c:pt>
                <c:pt idx="1115">
                  <c:v>7.6955159218772252E-4</c:v>
                </c:pt>
                <c:pt idx="1116">
                  <c:v>2.7800333776047007E-4</c:v>
                </c:pt>
                <c:pt idx="1117">
                  <c:v>4.7629653726606682E-5</c:v>
                </c:pt>
                <c:pt idx="1118">
                  <c:v>7.4889320535834658E-5</c:v>
                </c:pt>
                <c:pt idx="1119">
                  <c:v>3.1345218933488011E-4</c:v>
                </c:pt>
                <c:pt idx="1120">
                  <c:v>3.6476153502333353E-3</c:v>
                </c:pt>
                <c:pt idx="1121">
                  <c:v>1.1390266201056157E-2</c:v>
                </c:pt>
                <c:pt idx="1122">
                  <c:v>6.94143084272251E-3</c:v>
                </c:pt>
                <c:pt idx="1123">
                  <c:v>7.724113411441037E-3</c:v>
                </c:pt>
                <c:pt idx="1124">
                  <c:v>9.2083867441824421E-3</c:v>
                </c:pt>
                <c:pt idx="1125">
                  <c:v>1.8980247105996915E-2</c:v>
                </c:pt>
                <c:pt idx="1126">
                  <c:v>8.8118271713476873E-3</c:v>
                </c:pt>
                <c:pt idx="1127">
                  <c:v>8.2996562860559956E-3</c:v>
                </c:pt>
                <c:pt idx="1128">
                  <c:v>1.1144279914110312E-2</c:v>
                </c:pt>
                <c:pt idx="1129">
                  <c:v>2.6944079098894878E-2</c:v>
                </c:pt>
                <c:pt idx="1130">
                  <c:v>4.1923891273182308E-2</c:v>
                </c:pt>
                <c:pt idx="1131">
                  <c:v>3.7834062744001216E-2</c:v>
                </c:pt>
                <c:pt idx="1132">
                  <c:v>2.5233275820682848E-2</c:v>
                </c:pt>
                <c:pt idx="1133">
                  <c:v>2.5821925899298444E-2</c:v>
                </c:pt>
                <c:pt idx="1134">
                  <c:v>3.419488227357384E-2</c:v>
                </c:pt>
                <c:pt idx="1135">
                  <c:v>3.754544358274952E-2</c:v>
                </c:pt>
                <c:pt idx="1136">
                  <c:v>3.2738512864090241E-2</c:v>
                </c:pt>
                <c:pt idx="1137">
                  <c:v>1.8981490701457309E-2</c:v>
                </c:pt>
                <c:pt idx="1138">
                  <c:v>1.3710402001251945E-2</c:v>
                </c:pt>
                <c:pt idx="1139">
                  <c:v>8.3886610617702542E-3</c:v>
                </c:pt>
                <c:pt idx="1140">
                  <c:v>8.5547262374798677E-3</c:v>
                </c:pt>
                <c:pt idx="1141">
                  <c:v>1.0970585922757087E-2</c:v>
                </c:pt>
                <c:pt idx="1142">
                  <c:v>1.0173217451252138E-2</c:v>
                </c:pt>
                <c:pt idx="1143">
                  <c:v>1.2553663828057272E-2</c:v>
                </c:pt>
                <c:pt idx="1144">
                  <c:v>8.3822801363359293E-3</c:v>
                </c:pt>
                <c:pt idx="1145">
                  <c:v>1.9408595400515882E-2</c:v>
                </c:pt>
                <c:pt idx="1146">
                  <c:v>2.0486453154249205E-2</c:v>
                </c:pt>
                <c:pt idx="1147">
                  <c:v>1.0544972054039436E-2</c:v>
                </c:pt>
                <c:pt idx="1148">
                  <c:v>1.0860680415480025E-2</c:v>
                </c:pt>
                <c:pt idx="1149">
                  <c:v>5.4005163343718316E-3</c:v>
                </c:pt>
                <c:pt idx="1150">
                  <c:v>2.6149024567263578E-3</c:v>
                </c:pt>
                <c:pt idx="1151">
                  <c:v>1.9435798419523771E-2</c:v>
                </c:pt>
                <c:pt idx="1152">
                  <c:v>2.0788962709959682E-2</c:v>
                </c:pt>
                <c:pt idx="1153">
                  <c:v>5.8841346537567035E-2</c:v>
                </c:pt>
                <c:pt idx="1154">
                  <c:v>9.8490220114161031E-2</c:v>
                </c:pt>
                <c:pt idx="1155">
                  <c:v>0.1311794403393251</c:v>
                </c:pt>
                <c:pt idx="1156">
                  <c:v>0.14408933120762554</c:v>
                </c:pt>
                <c:pt idx="1157">
                  <c:v>0.14980737500184815</c:v>
                </c:pt>
                <c:pt idx="1158">
                  <c:v>0.15210420874227734</c:v>
                </c:pt>
                <c:pt idx="1159">
                  <c:v>0.14448485461787877</c:v>
                </c:pt>
                <c:pt idx="1160">
                  <c:v>0.14984911577924526</c:v>
                </c:pt>
                <c:pt idx="1161">
                  <c:v>0.15457508109891047</c:v>
                </c:pt>
                <c:pt idx="1162">
                  <c:v>0.16360640875052387</c:v>
                </c:pt>
                <c:pt idx="1163">
                  <c:v>0.15467681206146855</c:v>
                </c:pt>
                <c:pt idx="1164">
                  <c:v>0.13118254095055851</c:v>
                </c:pt>
                <c:pt idx="1165">
                  <c:v>0.1179157360338409</c:v>
                </c:pt>
                <c:pt idx="1166">
                  <c:v>0.1257001347914026</c:v>
                </c:pt>
                <c:pt idx="1167">
                  <c:v>0.12408354056668017</c:v>
                </c:pt>
                <c:pt idx="1168">
                  <c:v>0.13171642300274466</c:v>
                </c:pt>
                <c:pt idx="1169">
                  <c:v>0.14267627851900475</c:v>
                </c:pt>
                <c:pt idx="1170">
                  <c:v>0.14111127392406542</c:v>
                </c:pt>
                <c:pt idx="1171">
                  <c:v>0.13261902902316233</c:v>
                </c:pt>
                <c:pt idx="1172">
                  <c:v>0.13564411775885138</c:v>
                </c:pt>
                <c:pt idx="1173">
                  <c:v>0.15022241185013196</c:v>
                </c:pt>
                <c:pt idx="1174">
                  <c:v>0.1549267737863167</c:v>
                </c:pt>
                <c:pt idx="1175">
                  <c:v>0.14412286659361467</c:v>
                </c:pt>
                <c:pt idx="1176">
                  <c:v>0.13875491221170952</c:v>
                </c:pt>
                <c:pt idx="1177">
                  <c:v>0.13637140253973681</c:v>
                </c:pt>
                <c:pt idx="1178">
                  <c:v>0.14015384249204943</c:v>
                </c:pt>
                <c:pt idx="1179">
                  <c:v>0.13995987962511042</c:v>
                </c:pt>
                <c:pt idx="1180">
                  <c:v>0.15221826089887522</c:v>
                </c:pt>
                <c:pt idx="1181">
                  <c:v>0.15369194612251452</c:v>
                </c:pt>
                <c:pt idx="1182">
                  <c:v>0.15412926183610928</c:v>
                </c:pt>
                <c:pt idx="1183">
                  <c:v>0.15678585484060778</c:v>
                </c:pt>
                <c:pt idx="1184">
                  <c:v>0.16272307151745369</c:v>
                </c:pt>
                <c:pt idx="1185">
                  <c:v>0.15859174590003172</c:v>
                </c:pt>
                <c:pt idx="1186">
                  <c:v>0.16423334938025222</c:v>
                </c:pt>
                <c:pt idx="1187">
                  <c:v>0.13937733114371245</c:v>
                </c:pt>
                <c:pt idx="1188">
                  <c:v>0.1265558771676778</c:v>
                </c:pt>
                <c:pt idx="1189">
                  <c:v>0.15117850188574147</c:v>
                </c:pt>
                <c:pt idx="1190">
                  <c:v>0.17733910325811339</c:v>
                </c:pt>
                <c:pt idx="1191">
                  <c:v>0.16566030541919313</c:v>
                </c:pt>
                <c:pt idx="1192">
                  <c:v>0.15835505149909521</c:v>
                </c:pt>
                <c:pt idx="1193">
                  <c:v>0.16150284835125914</c:v>
                </c:pt>
                <c:pt idx="1194">
                  <c:v>0.16317162441395847</c:v>
                </c:pt>
                <c:pt idx="1195">
                  <c:v>0.17210526474066454</c:v>
                </c:pt>
                <c:pt idx="1196">
                  <c:v>0.19360938608793021</c:v>
                </c:pt>
                <c:pt idx="1197">
                  <c:v>0.19781086926436847</c:v>
                </c:pt>
                <c:pt idx="1198">
                  <c:v>0.19745563982377193</c:v>
                </c:pt>
                <c:pt idx="1199">
                  <c:v>0.1553632472517753</c:v>
                </c:pt>
                <c:pt idx="1200">
                  <c:v>0.15638164218600711</c:v>
                </c:pt>
                <c:pt idx="1201">
                  <c:v>0.14206846053562272</c:v>
                </c:pt>
                <c:pt idx="1202">
                  <c:v>0.1227360603915757</c:v>
                </c:pt>
                <c:pt idx="1203">
                  <c:v>0.12931806824939759</c:v>
                </c:pt>
                <c:pt idx="1204">
                  <c:v>0.13449967070974969</c:v>
                </c:pt>
                <c:pt idx="1205">
                  <c:v>0.10862387220778012</c:v>
                </c:pt>
                <c:pt idx="1206">
                  <c:v>8.6066424569282554E-2</c:v>
                </c:pt>
                <c:pt idx="1207">
                  <c:v>8.4201224288062773E-2</c:v>
                </c:pt>
                <c:pt idx="1208">
                  <c:v>0.10866228859973488</c:v>
                </c:pt>
                <c:pt idx="1209">
                  <c:v>9.4904040426639691E-2</c:v>
                </c:pt>
                <c:pt idx="1210">
                  <c:v>8.4147484253552896E-2</c:v>
                </c:pt>
                <c:pt idx="1211">
                  <c:v>8.7020953288791655E-2</c:v>
                </c:pt>
                <c:pt idx="1212">
                  <c:v>7.8567047859629882E-2</c:v>
                </c:pt>
                <c:pt idx="1213">
                  <c:v>7.0356205731746516E-2</c:v>
                </c:pt>
                <c:pt idx="1214">
                  <c:v>6.5674450443479734E-2</c:v>
                </c:pt>
                <c:pt idx="1215">
                  <c:v>5.9796261393587645E-2</c:v>
                </c:pt>
                <c:pt idx="1216">
                  <c:v>6.4448584478750251E-2</c:v>
                </c:pt>
                <c:pt idx="1217">
                  <c:v>5.0016740852547016E-2</c:v>
                </c:pt>
                <c:pt idx="1218">
                  <c:v>3.2467876775102295E-2</c:v>
                </c:pt>
                <c:pt idx="1219">
                  <c:v>2.7287752519889373E-2</c:v>
                </c:pt>
                <c:pt idx="1220">
                  <c:v>3.0809859053601094E-2</c:v>
                </c:pt>
                <c:pt idx="1221">
                  <c:v>3.1786573368406436E-2</c:v>
                </c:pt>
                <c:pt idx="1222">
                  <c:v>3.412698313692545E-2</c:v>
                </c:pt>
                <c:pt idx="1223">
                  <c:v>2.8761132475433389E-2</c:v>
                </c:pt>
                <c:pt idx="1224">
                  <c:v>3.326708647586564E-2</c:v>
                </c:pt>
                <c:pt idx="1225">
                  <c:v>3.6193748673793949E-2</c:v>
                </c:pt>
                <c:pt idx="1226">
                  <c:v>3.2197705573863443E-2</c:v>
                </c:pt>
                <c:pt idx="1227">
                  <c:v>3.4346667408976572E-2</c:v>
                </c:pt>
                <c:pt idx="1228">
                  <c:v>3.8400400418750848E-2</c:v>
                </c:pt>
                <c:pt idx="1229">
                  <c:v>3.31013413505638E-2</c:v>
                </c:pt>
                <c:pt idx="1230">
                  <c:v>3.1949545818175086E-2</c:v>
                </c:pt>
                <c:pt idx="1231">
                  <c:v>3.8678590284743949E-2</c:v>
                </c:pt>
                <c:pt idx="1232">
                  <c:v>4.1015633025078539E-2</c:v>
                </c:pt>
                <c:pt idx="1233">
                  <c:v>4.0135076656813685E-2</c:v>
                </c:pt>
                <c:pt idx="1234">
                  <c:v>3.7992732537068051E-2</c:v>
                </c:pt>
                <c:pt idx="1235">
                  <c:v>4.9551420611521797E-2</c:v>
                </c:pt>
                <c:pt idx="1236">
                  <c:v>4.9937391087793215E-2</c:v>
                </c:pt>
                <c:pt idx="1237">
                  <c:v>5.1000125237783508E-2</c:v>
                </c:pt>
                <c:pt idx="1238">
                  <c:v>4.8090911133502813E-2</c:v>
                </c:pt>
                <c:pt idx="1239">
                  <c:v>3.9454898566499259E-2</c:v>
                </c:pt>
                <c:pt idx="1240">
                  <c:v>4.3155637442329871E-2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7656"/>
        <c:axId val="386398440"/>
      </c:scatterChart>
      <c:valAx>
        <c:axId val="38639687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7264"/>
        <c:crosses val="autoZero"/>
        <c:crossBetween val="midCat"/>
        <c:majorUnit val="249"/>
        <c:minorUnit val="249"/>
      </c:valAx>
      <c:valAx>
        <c:axId val="386397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6872"/>
        <c:crosses val="autoZero"/>
        <c:crossBetween val="midCat"/>
      </c:valAx>
      <c:valAx>
        <c:axId val="386398440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7656"/>
        <c:crosses val="max"/>
        <c:crossBetween val="midCat"/>
      </c:valAx>
      <c:valAx>
        <c:axId val="38639765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440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3"/>
  <sheetViews>
    <sheetView workbookViewId="0">
      <selection sqref="A1:E2373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1504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1528</v>
      </c>
      <c r="C3" s="28"/>
      <c r="D3" s="23"/>
      <c r="E3" s="23"/>
    </row>
    <row r="4" spans="1:5" x14ac:dyDescent="0.2">
      <c r="A4" s="23" t="s">
        <v>1</v>
      </c>
      <c r="B4" s="26">
        <v>574.23</v>
      </c>
      <c r="C4" s="26">
        <v>19411516.77</v>
      </c>
      <c r="D4" s="23"/>
      <c r="E4" s="23"/>
    </row>
    <row r="5" spans="1:5" x14ac:dyDescent="0.2">
      <c r="A5" s="23" t="s">
        <v>2</v>
      </c>
      <c r="B5" s="26">
        <v>574.07000000000005</v>
      </c>
      <c r="C5" s="26">
        <v>19391542.809999999</v>
      </c>
      <c r="D5" s="23"/>
      <c r="E5" s="23"/>
    </row>
    <row r="6" spans="1:5" x14ac:dyDescent="0.2">
      <c r="A6" s="23" t="s">
        <v>3</v>
      </c>
      <c r="B6" s="26">
        <v>570.80999999999995</v>
      </c>
      <c r="C6" s="26">
        <v>19281425.219999999</v>
      </c>
      <c r="D6" s="23"/>
      <c r="E6" s="23"/>
    </row>
    <row r="7" spans="1:5" x14ac:dyDescent="0.2">
      <c r="A7" s="23" t="s">
        <v>4</v>
      </c>
      <c r="B7" s="26">
        <v>566.89</v>
      </c>
      <c r="C7" s="26">
        <v>19149102.5</v>
      </c>
      <c r="D7" s="23"/>
      <c r="E7" s="23"/>
    </row>
    <row r="8" spans="1:5" x14ac:dyDescent="0.2">
      <c r="A8" s="23" t="s">
        <v>5</v>
      </c>
      <c r="B8" s="26">
        <v>561.58000000000004</v>
      </c>
      <c r="C8" s="26">
        <v>18940006.609999999</v>
      </c>
      <c r="D8" s="23"/>
      <c r="E8" s="23"/>
    </row>
    <row r="9" spans="1:5" x14ac:dyDescent="0.2">
      <c r="A9" s="23" t="s">
        <v>6</v>
      </c>
      <c r="B9" s="26">
        <v>570.19000000000005</v>
      </c>
      <c r="C9" s="26">
        <v>19230165.57</v>
      </c>
      <c r="D9" s="23"/>
      <c r="E9" s="23"/>
    </row>
    <row r="10" spans="1:5" x14ac:dyDescent="0.2">
      <c r="A10" s="23" t="s">
        <v>7</v>
      </c>
      <c r="B10" s="26">
        <v>562.97</v>
      </c>
      <c r="C10" s="26">
        <v>18986846.289999999</v>
      </c>
      <c r="D10" s="23"/>
      <c r="E10" s="23"/>
    </row>
    <row r="11" spans="1:5" x14ac:dyDescent="0.2">
      <c r="A11" s="23" t="s">
        <v>8</v>
      </c>
      <c r="B11" s="26">
        <v>559.01</v>
      </c>
      <c r="C11" s="26">
        <v>18785906.68</v>
      </c>
      <c r="D11" s="23"/>
      <c r="E11" s="23"/>
    </row>
    <row r="12" spans="1:5" x14ac:dyDescent="0.2">
      <c r="A12" s="23" t="s">
        <v>9</v>
      </c>
      <c r="B12" s="26">
        <v>557.83000000000004</v>
      </c>
      <c r="C12" s="26">
        <v>18746365.600000001</v>
      </c>
      <c r="D12" s="23"/>
      <c r="E12" s="23"/>
    </row>
    <row r="13" spans="1:5" x14ac:dyDescent="0.2">
      <c r="A13" s="23" t="s">
        <v>10</v>
      </c>
      <c r="B13" s="26">
        <v>571.63</v>
      </c>
      <c r="C13" s="26">
        <v>19210036.920000002</v>
      </c>
      <c r="D13" s="23"/>
      <c r="E13" s="23"/>
    </row>
    <row r="14" spans="1:5" x14ac:dyDescent="0.2">
      <c r="A14" s="23" t="s">
        <v>11</v>
      </c>
      <c r="B14" s="26">
        <v>571.85</v>
      </c>
      <c r="C14" s="26">
        <v>19135829.629999999</v>
      </c>
      <c r="D14" s="23"/>
      <c r="E14" s="23"/>
    </row>
    <row r="15" spans="1:5" x14ac:dyDescent="0.2">
      <c r="A15" s="23" t="s">
        <v>12</v>
      </c>
      <c r="B15" s="26">
        <v>574.30999999999995</v>
      </c>
      <c r="C15" s="26">
        <v>18903215.989999998</v>
      </c>
      <c r="D15" s="23"/>
      <c r="E15" s="23"/>
    </row>
    <row r="16" spans="1:5" x14ac:dyDescent="0.2">
      <c r="A16" s="23" t="s">
        <v>13</v>
      </c>
      <c r="B16" s="26">
        <v>571.79</v>
      </c>
      <c r="C16" s="26">
        <v>18770456.32</v>
      </c>
      <c r="D16" s="23"/>
      <c r="E16" s="23"/>
    </row>
    <row r="17" spans="1:5" x14ac:dyDescent="0.2">
      <c r="A17" s="23" t="s">
        <v>14</v>
      </c>
      <c r="B17" s="26">
        <v>579.11</v>
      </c>
      <c r="C17" s="26">
        <v>19008614.170000002</v>
      </c>
      <c r="D17" s="22"/>
      <c r="E17" s="22"/>
    </row>
    <row r="18" spans="1:5" x14ac:dyDescent="0.2">
      <c r="A18" s="23" t="s">
        <v>15</v>
      </c>
      <c r="B18" s="26">
        <v>566.32000000000005</v>
      </c>
      <c r="C18" s="26">
        <v>18588847.850000001</v>
      </c>
      <c r="D18" s="22"/>
      <c r="E18" s="22"/>
    </row>
    <row r="19" spans="1:5" x14ac:dyDescent="0.2">
      <c r="A19" s="23" t="s">
        <v>16</v>
      </c>
      <c r="B19" s="26">
        <v>559.99</v>
      </c>
      <c r="C19" s="26">
        <v>18381248.440000001</v>
      </c>
      <c r="D19" s="22"/>
      <c r="E19" s="22"/>
    </row>
    <row r="20" spans="1:5" x14ac:dyDescent="0.2">
      <c r="A20" s="23" t="s">
        <v>17</v>
      </c>
      <c r="B20" s="26">
        <v>546.84</v>
      </c>
      <c r="C20" s="26">
        <v>17949434.940000001</v>
      </c>
      <c r="D20" s="22"/>
      <c r="E20" s="22"/>
    </row>
    <row r="21" spans="1:5" x14ac:dyDescent="0.2">
      <c r="A21" s="23" t="s">
        <v>18</v>
      </c>
      <c r="B21" s="26">
        <v>541.74</v>
      </c>
      <c r="C21" s="26">
        <v>17836795.510000002</v>
      </c>
      <c r="D21" s="22"/>
      <c r="E21" s="22"/>
    </row>
    <row r="22" spans="1:5" x14ac:dyDescent="0.2">
      <c r="A22" s="23" t="s">
        <v>19</v>
      </c>
      <c r="B22" s="26">
        <v>536.75</v>
      </c>
      <c r="C22" s="26">
        <v>17672635.170000002</v>
      </c>
      <c r="D22" s="22"/>
      <c r="E22" s="22"/>
    </row>
    <row r="23" spans="1:5" x14ac:dyDescent="0.2">
      <c r="A23" s="23" t="s">
        <v>20</v>
      </c>
      <c r="B23" s="26">
        <v>530.54999999999995</v>
      </c>
      <c r="C23" s="26">
        <v>17468314.510000002</v>
      </c>
      <c r="D23" s="22"/>
      <c r="E23" s="22"/>
    </row>
    <row r="24" spans="1:5" x14ac:dyDescent="0.2">
      <c r="A24" s="23" t="s">
        <v>21</v>
      </c>
      <c r="B24" s="26">
        <v>516.69000000000005</v>
      </c>
      <c r="C24" s="26">
        <v>17223988.890000001</v>
      </c>
      <c r="D24" s="22"/>
      <c r="E24" s="22"/>
    </row>
    <row r="25" spans="1:5" x14ac:dyDescent="0.2">
      <c r="A25" s="23" t="s">
        <v>22</v>
      </c>
      <c r="B25" s="26">
        <v>552.91999999999996</v>
      </c>
      <c r="C25" s="26">
        <v>18431482.739999998</v>
      </c>
      <c r="D25" s="22"/>
      <c r="E25" s="22"/>
    </row>
    <row r="26" spans="1:5" x14ac:dyDescent="0.2">
      <c r="A26" s="23" t="s">
        <v>23</v>
      </c>
      <c r="B26" s="26">
        <v>567.30999999999995</v>
      </c>
      <c r="C26" s="26">
        <v>18911408.690000001</v>
      </c>
      <c r="D26" s="22"/>
      <c r="E26" s="22"/>
    </row>
    <row r="27" spans="1:5" x14ac:dyDescent="0.2">
      <c r="A27" s="23" t="s">
        <v>24</v>
      </c>
      <c r="B27" s="26">
        <v>574.70000000000005</v>
      </c>
      <c r="C27" s="26">
        <v>19157517.550000001</v>
      </c>
      <c r="D27" s="22"/>
      <c r="E27" s="22"/>
    </row>
    <row r="28" spans="1:5" x14ac:dyDescent="0.2">
      <c r="A28" s="23" t="s">
        <v>25</v>
      </c>
      <c r="B28" s="26">
        <v>564.69000000000005</v>
      </c>
      <c r="C28" s="26">
        <v>18922986.09</v>
      </c>
      <c r="D28" s="22"/>
      <c r="E28" s="22"/>
    </row>
    <row r="29" spans="1:5" x14ac:dyDescent="0.2">
      <c r="A29" s="23" t="s">
        <v>26</v>
      </c>
      <c r="B29" s="26">
        <v>577.08000000000004</v>
      </c>
      <c r="C29" s="26">
        <v>19696956.920000002</v>
      </c>
      <c r="D29" s="22"/>
      <c r="E29" s="22"/>
    </row>
    <row r="30" spans="1:5" x14ac:dyDescent="0.2">
      <c r="A30" s="23" t="s">
        <v>27</v>
      </c>
      <c r="B30" s="26">
        <v>568.72</v>
      </c>
      <c r="C30" s="26">
        <v>19972895.859999999</v>
      </c>
      <c r="D30" s="22"/>
      <c r="E30" s="22"/>
    </row>
    <row r="31" spans="1:5" x14ac:dyDescent="0.2">
      <c r="A31" s="23" t="s">
        <v>28</v>
      </c>
      <c r="B31" s="26">
        <v>559.92999999999995</v>
      </c>
      <c r="C31" s="26">
        <v>19664059.59</v>
      </c>
      <c r="D31" s="22"/>
      <c r="E31" s="22"/>
    </row>
    <row r="32" spans="1:5" x14ac:dyDescent="0.2">
      <c r="A32" s="23" t="s">
        <v>29</v>
      </c>
      <c r="B32" s="26">
        <v>600.26</v>
      </c>
      <c r="C32" s="26">
        <v>21142236.59</v>
      </c>
      <c r="D32" s="22"/>
      <c r="E32" s="22"/>
    </row>
    <row r="33" spans="1:5" x14ac:dyDescent="0.2">
      <c r="A33" s="23" t="s">
        <v>30</v>
      </c>
      <c r="B33" s="26">
        <v>612.46</v>
      </c>
      <c r="C33" s="26">
        <v>21705724.309999999</v>
      </c>
      <c r="D33" s="22"/>
      <c r="E33" s="22"/>
    </row>
    <row r="34" spans="1:5" x14ac:dyDescent="0.2">
      <c r="A34" s="23" t="s">
        <v>31</v>
      </c>
      <c r="B34" s="26">
        <v>610.08000000000004</v>
      </c>
      <c r="C34" s="26">
        <v>21751302.41</v>
      </c>
      <c r="D34" s="22"/>
      <c r="E34" s="22"/>
    </row>
    <row r="35" spans="1:5" x14ac:dyDescent="0.2">
      <c r="A35" s="23" t="s">
        <v>32</v>
      </c>
      <c r="B35" s="26">
        <v>623.45000000000005</v>
      </c>
      <c r="C35" s="26">
        <v>22555104.460000001</v>
      </c>
      <c r="D35" s="22"/>
      <c r="E35" s="22"/>
    </row>
    <row r="36" spans="1:5" x14ac:dyDescent="0.2">
      <c r="A36" s="23" t="s">
        <v>33</v>
      </c>
      <c r="B36" s="26">
        <v>620.46</v>
      </c>
      <c r="C36" s="26">
        <v>22353802</v>
      </c>
      <c r="D36" s="22"/>
      <c r="E36" s="22"/>
    </row>
    <row r="37" spans="1:5" x14ac:dyDescent="0.2">
      <c r="A37" s="23" t="s">
        <v>34</v>
      </c>
      <c r="B37" s="26">
        <v>623.67999999999995</v>
      </c>
      <c r="C37" s="26">
        <v>22470098.399999999</v>
      </c>
      <c r="D37" s="22"/>
      <c r="E37" s="22"/>
    </row>
    <row r="38" spans="1:5" x14ac:dyDescent="0.2">
      <c r="A38" s="23" t="s">
        <v>35</v>
      </c>
      <c r="B38" s="26">
        <v>629.59</v>
      </c>
      <c r="C38" s="26">
        <v>22682725.809999999</v>
      </c>
      <c r="D38" s="22"/>
      <c r="E38" s="22"/>
    </row>
    <row r="39" spans="1:5" x14ac:dyDescent="0.2">
      <c r="A39" s="23" t="s">
        <v>36</v>
      </c>
      <c r="B39" s="26">
        <v>632.33000000000004</v>
      </c>
      <c r="C39" s="26">
        <v>22781404.559999999</v>
      </c>
      <c r="D39" s="22"/>
      <c r="E39" s="22"/>
    </row>
    <row r="40" spans="1:5" x14ac:dyDescent="0.2">
      <c r="A40" s="23" t="s">
        <v>37</v>
      </c>
      <c r="B40" s="26">
        <v>630.54</v>
      </c>
      <c r="C40" s="26">
        <v>22112557.949999999</v>
      </c>
      <c r="D40" s="22"/>
      <c r="E40" s="22"/>
    </row>
    <row r="41" spans="1:5" x14ac:dyDescent="0.2">
      <c r="A41" s="23" t="s">
        <v>38</v>
      </c>
      <c r="B41" s="26">
        <v>628.79999999999995</v>
      </c>
      <c r="C41" s="26">
        <v>22051485.059999999</v>
      </c>
      <c r="D41" s="22"/>
      <c r="E41" s="22"/>
    </row>
    <row r="42" spans="1:5" x14ac:dyDescent="0.2">
      <c r="A42" s="23" t="s">
        <v>39</v>
      </c>
      <c r="B42" s="26">
        <v>631.78</v>
      </c>
      <c r="C42" s="26">
        <v>22039711.329999998</v>
      </c>
      <c r="D42" s="22"/>
      <c r="E42" s="22"/>
    </row>
    <row r="43" spans="1:5" x14ac:dyDescent="0.2">
      <c r="A43" s="23" t="s">
        <v>40</v>
      </c>
      <c r="B43" s="26">
        <v>636.14</v>
      </c>
      <c r="C43" s="26">
        <v>22097149.379999999</v>
      </c>
      <c r="D43" s="22"/>
      <c r="E43" s="22"/>
    </row>
    <row r="44" spans="1:5" x14ac:dyDescent="0.2">
      <c r="A44" s="23" t="s">
        <v>41</v>
      </c>
      <c r="B44" s="26">
        <v>633.9</v>
      </c>
      <c r="C44" s="26">
        <v>24316230.829999998</v>
      </c>
      <c r="D44" s="22"/>
      <c r="E44" s="22"/>
    </row>
    <row r="45" spans="1:5" x14ac:dyDescent="0.2">
      <c r="A45" s="23" t="s">
        <v>42</v>
      </c>
      <c r="B45" s="26">
        <v>636.6</v>
      </c>
      <c r="C45" s="26">
        <v>24383924.649999999</v>
      </c>
      <c r="D45" s="22"/>
      <c r="E45" s="22"/>
    </row>
    <row r="46" spans="1:5" x14ac:dyDescent="0.2">
      <c r="A46" s="23" t="s">
        <v>43</v>
      </c>
      <c r="B46" s="26">
        <v>629.15</v>
      </c>
      <c r="C46" s="26">
        <v>23682262.260000002</v>
      </c>
      <c r="D46" s="22"/>
      <c r="E46" s="22"/>
    </row>
    <row r="47" spans="1:5" x14ac:dyDescent="0.2">
      <c r="A47" s="23" t="s">
        <v>44</v>
      </c>
      <c r="B47" s="26">
        <v>627.73</v>
      </c>
      <c r="C47" s="26">
        <v>23628706.760000002</v>
      </c>
      <c r="D47" s="22"/>
      <c r="E47" s="22"/>
    </row>
    <row r="48" spans="1:5" x14ac:dyDescent="0.2">
      <c r="A48" s="23" t="s">
        <v>45</v>
      </c>
      <c r="B48" s="26">
        <v>626.75</v>
      </c>
      <c r="C48" s="26">
        <v>23416661.420000002</v>
      </c>
      <c r="D48" s="22"/>
      <c r="E48" s="22"/>
    </row>
    <row r="49" spans="1:5" x14ac:dyDescent="0.2">
      <c r="A49" s="23" t="s">
        <v>46</v>
      </c>
      <c r="B49" s="26">
        <v>630.17999999999995</v>
      </c>
      <c r="C49" s="26">
        <v>23544546.449999999</v>
      </c>
      <c r="D49" s="22"/>
      <c r="E49" s="22"/>
    </row>
    <row r="50" spans="1:5" x14ac:dyDescent="0.2">
      <c r="A50" s="23" t="s">
        <v>47</v>
      </c>
      <c r="B50" s="26">
        <v>626.54999999999995</v>
      </c>
      <c r="C50" s="26">
        <v>23409103.260000002</v>
      </c>
      <c r="D50" s="22"/>
      <c r="E50" s="22"/>
    </row>
    <row r="51" spans="1:5" x14ac:dyDescent="0.2">
      <c r="A51" s="23" t="s">
        <v>48</v>
      </c>
      <c r="B51" s="26">
        <v>619.79</v>
      </c>
      <c r="C51" s="26">
        <v>23104591.48</v>
      </c>
      <c r="D51" s="22"/>
      <c r="E51" s="22"/>
    </row>
    <row r="52" spans="1:5" x14ac:dyDescent="0.2">
      <c r="A52" s="23" t="s">
        <v>49</v>
      </c>
      <c r="B52" s="26">
        <v>617.08000000000004</v>
      </c>
      <c r="C52" s="26">
        <v>21486821.710000001</v>
      </c>
      <c r="D52" s="22"/>
      <c r="E52" s="22"/>
    </row>
    <row r="53" spans="1:5" x14ac:dyDescent="0.2">
      <c r="A53" s="23" t="s">
        <v>50</v>
      </c>
      <c r="B53" s="26">
        <v>619.29</v>
      </c>
      <c r="C53" s="26">
        <v>21563559.170000002</v>
      </c>
      <c r="D53" s="22"/>
      <c r="E53" s="22"/>
    </row>
    <row r="54" spans="1:5" x14ac:dyDescent="0.2">
      <c r="A54" s="23" t="s">
        <v>51</v>
      </c>
      <c r="B54" s="26">
        <v>618.01</v>
      </c>
      <c r="C54" s="26">
        <v>21518987.09</v>
      </c>
      <c r="D54" s="22"/>
      <c r="E54" s="22"/>
    </row>
    <row r="55" spans="1:5" x14ac:dyDescent="0.2">
      <c r="A55" s="23" t="s">
        <v>52</v>
      </c>
      <c r="B55" s="26">
        <v>617.95000000000005</v>
      </c>
      <c r="C55" s="26">
        <v>21671414.690000001</v>
      </c>
      <c r="D55" s="22"/>
      <c r="E55" s="22"/>
    </row>
    <row r="56" spans="1:5" x14ac:dyDescent="0.2">
      <c r="A56" s="23" t="s">
        <v>53</v>
      </c>
      <c r="B56" s="26">
        <v>621.71</v>
      </c>
      <c r="C56" s="26">
        <v>21803223.960000001</v>
      </c>
      <c r="D56" s="22"/>
      <c r="E56" s="22"/>
    </row>
    <row r="57" spans="1:5" x14ac:dyDescent="0.2">
      <c r="A57" s="23" t="s">
        <v>54</v>
      </c>
      <c r="B57" s="26">
        <v>621.98</v>
      </c>
      <c r="C57" s="26">
        <v>21567321.629999999</v>
      </c>
      <c r="D57" s="22"/>
      <c r="E57" s="22"/>
    </row>
    <row r="58" spans="1:5" x14ac:dyDescent="0.2">
      <c r="A58" s="23" t="s">
        <v>55</v>
      </c>
      <c r="B58" s="26">
        <v>605.29</v>
      </c>
      <c r="C58" s="26">
        <v>20988458.640000001</v>
      </c>
      <c r="D58" s="22"/>
      <c r="E58" s="22"/>
    </row>
    <row r="59" spans="1:5" x14ac:dyDescent="0.2">
      <c r="A59" s="23" t="s">
        <v>56</v>
      </c>
      <c r="B59" s="26">
        <v>606.86</v>
      </c>
      <c r="C59" s="26">
        <v>20742178.02</v>
      </c>
      <c r="D59" s="22"/>
      <c r="E59" s="22"/>
    </row>
    <row r="60" spans="1:5" x14ac:dyDescent="0.2">
      <c r="A60" s="23" t="s">
        <v>57</v>
      </c>
      <c r="B60" s="26">
        <v>606.05999999999995</v>
      </c>
      <c r="C60" s="26">
        <v>20309918.039999999</v>
      </c>
      <c r="D60" s="22"/>
      <c r="E60" s="22"/>
    </row>
    <row r="61" spans="1:5" x14ac:dyDescent="0.2">
      <c r="A61" s="23" t="s">
        <v>58</v>
      </c>
      <c r="B61" s="26">
        <v>610.14</v>
      </c>
      <c r="C61" s="26">
        <v>19008530.25</v>
      </c>
      <c r="D61" s="22"/>
      <c r="E61" s="22"/>
    </row>
    <row r="62" spans="1:5" x14ac:dyDescent="0.2">
      <c r="A62" s="23" t="s">
        <v>59</v>
      </c>
      <c r="B62" s="26">
        <v>607.29999999999995</v>
      </c>
      <c r="C62" s="26">
        <v>18556513.68</v>
      </c>
      <c r="D62" s="22"/>
      <c r="E62" s="22"/>
    </row>
    <row r="63" spans="1:5" x14ac:dyDescent="0.2">
      <c r="A63" s="23" t="s">
        <v>60</v>
      </c>
      <c r="B63" s="26">
        <v>608.1</v>
      </c>
      <c r="C63" s="26">
        <v>18580857.550000001</v>
      </c>
      <c r="D63" s="22"/>
      <c r="E63" s="22"/>
    </row>
    <row r="64" spans="1:5" x14ac:dyDescent="0.2">
      <c r="A64" s="23" t="s">
        <v>61</v>
      </c>
      <c r="B64" s="26">
        <v>601.92999999999995</v>
      </c>
      <c r="C64" s="26">
        <v>18392210.93</v>
      </c>
      <c r="D64" s="22"/>
      <c r="E64" s="22"/>
    </row>
    <row r="65" spans="1:5" x14ac:dyDescent="0.2">
      <c r="A65" s="23" t="s">
        <v>62</v>
      </c>
      <c r="B65" s="26">
        <v>582.91999999999996</v>
      </c>
      <c r="C65" s="26">
        <v>17735414.989999998</v>
      </c>
      <c r="D65" s="22"/>
      <c r="E65" s="22"/>
    </row>
    <row r="66" spans="1:5" x14ac:dyDescent="0.2">
      <c r="A66" s="23" t="s">
        <v>63</v>
      </c>
      <c r="B66" s="26">
        <v>580.49</v>
      </c>
      <c r="C66" s="26">
        <v>17691562.260000002</v>
      </c>
      <c r="D66" s="22"/>
      <c r="E66" s="22"/>
    </row>
    <row r="67" spans="1:5" x14ac:dyDescent="0.2">
      <c r="A67" s="23" t="s">
        <v>64</v>
      </c>
      <c r="B67" s="26">
        <v>577.58000000000004</v>
      </c>
      <c r="C67" s="26">
        <v>17602876.09</v>
      </c>
      <c r="D67" s="22"/>
      <c r="E67" s="22"/>
    </row>
    <row r="68" spans="1:5" x14ac:dyDescent="0.2">
      <c r="A68" s="23" t="s">
        <v>65</v>
      </c>
      <c r="B68" s="26">
        <v>576.76</v>
      </c>
      <c r="C68" s="26">
        <v>17577848.329999998</v>
      </c>
      <c r="D68" s="22"/>
      <c r="E68" s="22"/>
    </row>
    <row r="69" spans="1:5" x14ac:dyDescent="0.2">
      <c r="A69" s="23" t="s">
        <v>66</v>
      </c>
      <c r="B69" s="26">
        <v>572.17999999999995</v>
      </c>
      <c r="C69" s="26">
        <v>17438266.34</v>
      </c>
      <c r="D69" s="22"/>
      <c r="E69" s="22"/>
    </row>
    <row r="70" spans="1:5" x14ac:dyDescent="0.2">
      <c r="A70" s="23" t="s">
        <v>67</v>
      </c>
      <c r="B70" s="26">
        <v>570.66</v>
      </c>
      <c r="C70" s="26">
        <v>17596758.25</v>
      </c>
      <c r="D70" s="22"/>
      <c r="E70" s="22"/>
    </row>
    <row r="71" spans="1:5" x14ac:dyDescent="0.2">
      <c r="A71" s="23" t="s">
        <v>68</v>
      </c>
      <c r="B71" s="26">
        <v>571.11</v>
      </c>
      <c r="C71" s="26">
        <v>17616044.309999999</v>
      </c>
      <c r="D71" s="22"/>
      <c r="E71" s="22"/>
    </row>
    <row r="72" spans="1:5" x14ac:dyDescent="0.2">
      <c r="A72" s="23" t="s">
        <v>69</v>
      </c>
      <c r="B72" s="26">
        <v>580.04999999999995</v>
      </c>
      <c r="C72" s="26">
        <v>17891915.989999998</v>
      </c>
      <c r="D72" s="22"/>
      <c r="E72" s="22"/>
    </row>
    <row r="73" spans="1:5" x14ac:dyDescent="0.2">
      <c r="A73" s="23" t="s">
        <v>70</v>
      </c>
      <c r="B73" s="26">
        <v>585.72</v>
      </c>
      <c r="C73" s="26">
        <v>17935974.239999998</v>
      </c>
      <c r="D73" s="22"/>
      <c r="E73" s="22"/>
    </row>
    <row r="74" spans="1:5" x14ac:dyDescent="0.2">
      <c r="A74" s="23" t="s">
        <v>71</v>
      </c>
      <c r="B74" s="26">
        <v>584.75</v>
      </c>
      <c r="C74" s="26">
        <v>17806779.699999999</v>
      </c>
      <c r="D74" s="22"/>
      <c r="E74" s="22"/>
    </row>
    <row r="75" spans="1:5" x14ac:dyDescent="0.2">
      <c r="A75" s="23" t="s">
        <v>72</v>
      </c>
      <c r="B75" s="26">
        <v>596.64</v>
      </c>
      <c r="C75" s="26">
        <v>18168984.600000001</v>
      </c>
      <c r="D75" s="22"/>
      <c r="E75" s="22"/>
    </row>
    <row r="76" spans="1:5" x14ac:dyDescent="0.2">
      <c r="A76" s="23" t="s">
        <v>73</v>
      </c>
      <c r="B76" s="26">
        <v>603.89</v>
      </c>
      <c r="C76" s="26">
        <v>18320134.120000001</v>
      </c>
      <c r="D76" s="22"/>
      <c r="E76" s="22"/>
    </row>
    <row r="77" spans="1:5" x14ac:dyDescent="0.2">
      <c r="A77" s="23" t="s">
        <v>74</v>
      </c>
      <c r="B77" s="26">
        <v>600.12</v>
      </c>
      <c r="C77" s="26">
        <v>17900598.699999999</v>
      </c>
      <c r="D77" s="22"/>
      <c r="E77" s="22"/>
    </row>
    <row r="78" spans="1:5" x14ac:dyDescent="0.2">
      <c r="A78" s="23" t="s">
        <v>75</v>
      </c>
      <c r="B78" s="26">
        <v>598.12</v>
      </c>
      <c r="C78" s="26">
        <v>17606167.390000001</v>
      </c>
      <c r="D78" s="22"/>
      <c r="E78" s="22"/>
    </row>
    <row r="79" spans="1:5" x14ac:dyDescent="0.2">
      <c r="A79" s="23" t="s">
        <v>76</v>
      </c>
      <c r="B79" s="26">
        <v>596.85</v>
      </c>
      <c r="C79" s="26">
        <v>17568787.079999998</v>
      </c>
      <c r="D79" s="22"/>
      <c r="E79" s="22"/>
    </row>
    <row r="80" spans="1:5" x14ac:dyDescent="0.2">
      <c r="A80" s="23" t="s">
        <v>77</v>
      </c>
      <c r="B80" s="26">
        <v>597.16</v>
      </c>
      <c r="C80" s="26">
        <v>17214847.620000001</v>
      </c>
      <c r="D80" s="22"/>
      <c r="E80" s="22"/>
    </row>
    <row r="81" spans="1:5" x14ac:dyDescent="0.2">
      <c r="A81" s="23" t="s">
        <v>78</v>
      </c>
      <c r="B81" s="26">
        <v>594.52</v>
      </c>
      <c r="C81" s="26">
        <v>16976499.43</v>
      </c>
      <c r="D81" s="22"/>
      <c r="E81" s="22"/>
    </row>
    <row r="82" spans="1:5" x14ac:dyDescent="0.2">
      <c r="A82" s="23" t="s">
        <v>79</v>
      </c>
      <c r="B82" s="26">
        <v>577.76</v>
      </c>
      <c r="C82" s="26">
        <v>16497676.84</v>
      </c>
      <c r="D82" s="22"/>
      <c r="E82" s="22"/>
    </row>
    <row r="83" spans="1:5" x14ac:dyDescent="0.2">
      <c r="A83" s="23" t="s">
        <v>80</v>
      </c>
      <c r="B83" s="26">
        <v>572.99</v>
      </c>
      <c r="C83" s="26">
        <v>16361479.98</v>
      </c>
      <c r="D83" s="22"/>
      <c r="E83" s="22"/>
    </row>
    <row r="84" spans="1:5" x14ac:dyDescent="0.2">
      <c r="A84" s="23" t="s">
        <v>81</v>
      </c>
      <c r="B84" s="26">
        <v>569.58000000000004</v>
      </c>
      <c r="C84" s="26">
        <v>16264255.91</v>
      </c>
      <c r="D84" s="22"/>
      <c r="E84" s="22"/>
    </row>
    <row r="85" spans="1:5" x14ac:dyDescent="0.2">
      <c r="A85" s="23" t="s">
        <v>82</v>
      </c>
      <c r="B85" s="26">
        <v>562.27</v>
      </c>
      <c r="C85" s="26">
        <v>16055329.02</v>
      </c>
      <c r="D85" s="22"/>
      <c r="E85" s="22"/>
    </row>
    <row r="86" spans="1:5" x14ac:dyDescent="0.2">
      <c r="A86" s="23" t="s">
        <v>83</v>
      </c>
      <c r="B86" s="26">
        <v>568.23</v>
      </c>
      <c r="C86" s="26">
        <v>16225693.51</v>
      </c>
      <c r="D86" s="22"/>
      <c r="E86" s="22"/>
    </row>
    <row r="87" spans="1:5" x14ac:dyDescent="0.2">
      <c r="A87" s="23" t="s">
        <v>84</v>
      </c>
      <c r="B87" s="26">
        <v>574.91</v>
      </c>
      <c r="C87" s="26">
        <v>16416356.58</v>
      </c>
      <c r="D87" s="22"/>
      <c r="E87" s="22"/>
    </row>
    <row r="88" spans="1:5" x14ac:dyDescent="0.2">
      <c r="A88" s="23" t="s">
        <v>85</v>
      </c>
      <c r="B88" s="26">
        <v>568.02</v>
      </c>
      <c r="C88" s="26">
        <v>15882618.439999999</v>
      </c>
      <c r="D88" s="22"/>
      <c r="E88" s="22"/>
    </row>
    <row r="89" spans="1:5" x14ac:dyDescent="0.2">
      <c r="A89" s="23" t="s">
        <v>86</v>
      </c>
      <c r="B89" s="26">
        <v>564.54</v>
      </c>
      <c r="C89" s="26">
        <v>15761100.01</v>
      </c>
      <c r="D89" s="22"/>
      <c r="E89" s="22"/>
    </row>
    <row r="90" spans="1:5" x14ac:dyDescent="0.2">
      <c r="A90" s="23" t="s">
        <v>87</v>
      </c>
      <c r="B90" s="26">
        <v>553.35</v>
      </c>
      <c r="C90" s="26">
        <v>15445486.43</v>
      </c>
      <c r="D90" s="22"/>
      <c r="E90" s="22"/>
    </row>
    <row r="91" spans="1:5" x14ac:dyDescent="0.2">
      <c r="A91" s="23" t="s">
        <v>88</v>
      </c>
      <c r="B91" s="26">
        <v>545.79999999999995</v>
      </c>
      <c r="C91" s="26">
        <v>16205692.91</v>
      </c>
      <c r="D91" s="22"/>
      <c r="E91" s="22"/>
    </row>
    <row r="92" spans="1:5" x14ac:dyDescent="0.2">
      <c r="A92" s="23" t="s">
        <v>89</v>
      </c>
      <c r="B92" s="26">
        <v>542.23</v>
      </c>
      <c r="C92" s="26">
        <v>15997534.16</v>
      </c>
      <c r="D92" s="22"/>
      <c r="E92" s="22"/>
    </row>
    <row r="93" spans="1:5" x14ac:dyDescent="0.2">
      <c r="A93" s="23" t="s">
        <v>90</v>
      </c>
      <c r="B93" s="26">
        <v>540.16999999999996</v>
      </c>
      <c r="C93" s="26">
        <v>15578550.43</v>
      </c>
      <c r="D93" s="22"/>
      <c r="E93" s="22"/>
    </row>
    <row r="94" spans="1:5" x14ac:dyDescent="0.2">
      <c r="A94" s="23" t="s">
        <v>91</v>
      </c>
      <c r="B94" s="26">
        <v>541.72</v>
      </c>
      <c r="C94" s="26">
        <v>15623343.869999999</v>
      </c>
      <c r="D94" s="22"/>
      <c r="E94" s="22"/>
    </row>
    <row r="95" spans="1:5" x14ac:dyDescent="0.2">
      <c r="A95" s="23" t="s">
        <v>92</v>
      </c>
      <c r="B95" s="26">
        <v>539.80999999999995</v>
      </c>
      <c r="C95" s="26">
        <v>15638934.18</v>
      </c>
      <c r="D95" s="22"/>
      <c r="E95" s="22"/>
    </row>
    <row r="96" spans="1:5" x14ac:dyDescent="0.2">
      <c r="A96" s="23" t="s">
        <v>93</v>
      </c>
      <c r="B96" s="26">
        <v>540.77</v>
      </c>
      <c r="C96" s="26">
        <v>15518878.890000001</v>
      </c>
      <c r="D96" s="22"/>
      <c r="E96" s="22"/>
    </row>
    <row r="97" spans="1:5" x14ac:dyDescent="0.2">
      <c r="A97" s="23" t="s">
        <v>94</v>
      </c>
      <c r="B97" s="26">
        <v>527.26</v>
      </c>
      <c r="C97" s="26">
        <v>15111336.6</v>
      </c>
      <c r="D97" s="22"/>
      <c r="E97" s="22"/>
    </row>
    <row r="98" spans="1:5" x14ac:dyDescent="0.2">
      <c r="A98" s="23" t="s">
        <v>95</v>
      </c>
      <c r="B98" s="26">
        <v>520.44000000000005</v>
      </c>
      <c r="C98" s="26">
        <v>14915746.890000001</v>
      </c>
      <c r="D98" s="22"/>
      <c r="E98" s="22"/>
    </row>
    <row r="99" spans="1:5" x14ac:dyDescent="0.2">
      <c r="A99" s="23" t="s">
        <v>96</v>
      </c>
      <c r="B99" s="26">
        <v>519.20000000000005</v>
      </c>
      <c r="C99" s="26">
        <v>27405729.07</v>
      </c>
      <c r="D99" s="22"/>
      <c r="E99" s="22"/>
    </row>
    <row r="100" spans="1:5" x14ac:dyDescent="0.2">
      <c r="A100" s="23" t="s">
        <v>97</v>
      </c>
      <c r="B100" s="26">
        <v>508.16</v>
      </c>
      <c r="C100" s="26">
        <v>26723019.170000002</v>
      </c>
      <c r="D100" s="22"/>
      <c r="E100" s="22"/>
    </row>
    <row r="101" spans="1:5" x14ac:dyDescent="0.2">
      <c r="A101" s="23" t="s">
        <v>98</v>
      </c>
      <c r="B101" s="26">
        <v>516.80999999999995</v>
      </c>
      <c r="C101" s="26">
        <v>27178215.579999998</v>
      </c>
      <c r="D101" s="22"/>
      <c r="E101" s="22"/>
    </row>
    <row r="102" spans="1:5" x14ac:dyDescent="0.2">
      <c r="A102" s="23" t="s">
        <v>99</v>
      </c>
      <c r="B102" s="26">
        <v>514.92999999999995</v>
      </c>
      <c r="C102" s="26">
        <v>27182412.420000002</v>
      </c>
      <c r="D102" s="22"/>
      <c r="E102" s="22"/>
    </row>
    <row r="103" spans="1:5" x14ac:dyDescent="0.2">
      <c r="A103" s="23" t="s">
        <v>100</v>
      </c>
      <c r="B103" s="26">
        <v>499.26</v>
      </c>
      <c r="C103" s="26">
        <v>26355408.120000001</v>
      </c>
      <c r="D103" s="22"/>
      <c r="E103" s="22"/>
    </row>
    <row r="104" spans="1:5" x14ac:dyDescent="0.2">
      <c r="A104" s="23" t="s">
        <v>101</v>
      </c>
      <c r="B104" s="26">
        <v>498.01</v>
      </c>
      <c r="C104" s="26">
        <v>26270067.530000001</v>
      </c>
      <c r="D104" s="22"/>
      <c r="E104" s="22"/>
    </row>
    <row r="105" spans="1:5" x14ac:dyDescent="0.2">
      <c r="A105" s="23" t="s">
        <v>102</v>
      </c>
      <c r="B105" s="26">
        <v>494.77</v>
      </c>
      <c r="C105" s="26">
        <v>26099101.829999998</v>
      </c>
      <c r="D105" s="22"/>
      <c r="E105" s="22"/>
    </row>
    <row r="106" spans="1:5" x14ac:dyDescent="0.2">
      <c r="A106" s="23" t="s">
        <v>103</v>
      </c>
      <c r="B106" s="26">
        <v>496.68</v>
      </c>
      <c r="C106" s="26">
        <v>26199892.359999999</v>
      </c>
      <c r="D106" s="22"/>
      <c r="E106" s="22"/>
    </row>
    <row r="107" spans="1:5" x14ac:dyDescent="0.2">
      <c r="A107" s="23" t="s">
        <v>104</v>
      </c>
      <c r="B107" s="26">
        <v>499.84</v>
      </c>
      <c r="C107" s="26">
        <v>26366797.489999998</v>
      </c>
      <c r="D107" s="22"/>
      <c r="E107" s="22"/>
    </row>
    <row r="108" spans="1:5" x14ac:dyDescent="0.2">
      <c r="A108" s="23" t="s">
        <v>105</v>
      </c>
      <c r="B108" s="26">
        <v>495.98</v>
      </c>
      <c r="C108" s="26">
        <v>26163101.140000001</v>
      </c>
      <c r="D108" s="22"/>
      <c r="E108" s="22"/>
    </row>
    <row r="109" spans="1:5" x14ac:dyDescent="0.2">
      <c r="A109" s="23" t="s">
        <v>106</v>
      </c>
      <c r="B109" s="26">
        <v>490.79</v>
      </c>
      <c r="C109" s="26">
        <v>25889571.760000002</v>
      </c>
      <c r="D109" s="22"/>
      <c r="E109" s="22"/>
    </row>
    <row r="110" spans="1:5" x14ac:dyDescent="0.2">
      <c r="A110" s="23" t="s">
        <v>107</v>
      </c>
      <c r="B110" s="26">
        <v>485.05</v>
      </c>
      <c r="C110" s="26">
        <v>25586676.440000001</v>
      </c>
      <c r="D110" s="22"/>
      <c r="E110" s="22"/>
    </row>
    <row r="111" spans="1:5" x14ac:dyDescent="0.2">
      <c r="A111" s="23" t="s">
        <v>108</v>
      </c>
      <c r="B111" s="26">
        <v>481.6</v>
      </c>
      <c r="C111" s="26">
        <v>25404862.149999999</v>
      </c>
      <c r="D111" s="22"/>
      <c r="E111" s="22"/>
    </row>
    <row r="112" spans="1:5" x14ac:dyDescent="0.2">
      <c r="A112" s="23" t="s">
        <v>109</v>
      </c>
      <c r="B112" s="26">
        <v>480.54</v>
      </c>
      <c r="C112" s="26">
        <v>25348591.199999999</v>
      </c>
      <c r="D112" s="22"/>
      <c r="E112" s="22"/>
    </row>
    <row r="113" spans="1:5" x14ac:dyDescent="0.2">
      <c r="A113" s="23" t="s">
        <v>110</v>
      </c>
      <c r="B113" s="26">
        <v>475.04</v>
      </c>
      <c r="C113" s="26">
        <v>25058482.59</v>
      </c>
      <c r="D113" s="22"/>
      <c r="E113" s="22"/>
    </row>
    <row r="114" spans="1:5" x14ac:dyDescent="0.2">
      <c r="A114" s="23" t="s">
        <v>111</v>
      </c>
      <c r="B114" s="26">
        <v>473.89</v>
      </c>
      <c r="C114" s="26">
        <v>24898218.09</v>
      </c>
      <c r="D114" s="22"/>
      <c r="E114" s="22"/>
    </row>
    <row r="115" spans="1:5" x14ac:dyDescent="0.2">
      <c r="A115" s="23" t="s">
        <v>112</v>
      </c>
      <c r="B115" s="26">
        <v>479.74</v>
      </c>
      <c r="C115" s="26">
        <v>26114445.16</v>
      </c>
      <c r="D115" s="22"/>
      <c r="E115" s="22"/>
    </row>
    <row r="116" spans="1:5" x14ac:dyDescent="0.2">
      <c r="A116" s="23" t="s">
        <v>113</v>
      </c>
      <c r="B116" s="26">
        <v>478.2</v>
      </c>
      <c r="C116" s="26">
        <v>26030962.68</v>
      </c>
      <c r="D116" s="22"/>
      <c r="E116" s="22"/>
    </row>
    <row r="117" spans="1:5" x14ac:dyDescent="0.2">
      <c r="A117" s="23" t="s">
        <v>114</v>
      </c>
      <c r="B117" s="26">
        <v>475.94</v>
      </c>
      <c r="C117" s="26">
        <v>26009947.920000002</v>
      </c>
      <c r="D117" s="22"/>
      <c r="E117" s="22"/>
    </row>
    <row r="118" spans="1:5" x14ac:dyDescent="0.2">
      <c r="A118" s="23" t="s">
        <v>115</v>
      </c>
      <c r="B118" s="26">
        <v>474.21</v>
      </c>
      <c r="C118" s="26">
        <v>25915191.199999999</v>
      </c>
      <c r="D118" s="22"/>
      <c r="E118" s="22"/>
    </row>
    <row r="119" spans="1:5" x14ac:dyDescent="0.2">
      <c r="A119" s="23" t="s">
        <v>116</v>
      </c>
      <c r="B119" s="26">
        <v>471.86</v>
      </c>
      <c r="C119" s="26">
        <v>25786581.010000002</v>
      </c>
      <c r="D119" s="22"/>
      <c r="E119" s="22"/>
    </row>
    <row r="120" spans="1:5" x14ac:dyDescent="0.2">
      <c r="A120" s="23" t="s">
        <v>117</v>
      </c>
      <c r="B120" s="26">
        <v>473.83</v>
      </c>
      <c r="C120" s="26">
        <v>25894472.129999999</v>
      </c>
      <c r="D120" s="22"/>
      <c r="E120" s="22"/>
    </row>
    <row r="121" spans="1:5" x14ac:dyDescent="0.2">
      <c r="A121" s="23" t="s">
        <v>118</v>
      </c>
      <c r="B121" s="26">
        <v>478.46</v>
      </c>
      <c r="C121" s="26">
        <v>26153268.609999999</v>
      </c>
      <c r="D121" s="22"/>
      <c r="E121" s="22"/>
    </row>
    <row r="122" spans="1:5" x14ac:dyDescent="0.2">
      <c r="A122" s="23" t="s">
        <v>119</v>
      </c>
      <c r="B122" s="26">
        <v>479.15</v>
      </c>
      <c r="C122" s="26">
        <v>26470973.710000001</v>
      </c>
      <c r="D122" s="22"/>
      <c r="E122" s="22"/>
    </row>
    <row r="123" spans="1:5" x14ac:dyDescent="0.2">
      <c r="A123" s="23" t="s">
        <v>120</v>
      </c>
      <c r="B123" s="26">
        <v>481.81</v>
      </c>
      <c r="C123" s="26">
        <v>27085881.77</v>
      </c>
      <c r="D123" s="22"/>
      <c r="E123" s="22"/>
    </row>
    <row r="124" spans="1:5" x14ac:dyDescent="0.2">
      <c r="A124" s="23" t="s">
        <v>121</v>
      </c>
      <c r="B124" s="26">
        <v>477.41</v>
      </c>
      <c r="C124" s="26">
        <v>26838029</v>
      </c>
      <c r="D124" s="22"/>
      <c r="E124" s="22"/>
    </row>
    <row r="125" spans="1:5" x14ac:dyDescent="0.2">
      <c r="A125" s="23" t="s">
        <v>122</v>
      </c>
      <c r="B125" s="26">
        <v>476.96</v>
      </c>
      <c r="C125" s="26">
        <v>26813189.5</v>
      </c>
      <c r="D125" s="22"/>
      <c r="E125" s="22"/>
    </row>
    <row r="126" spans="1:5" x14ac:dyDescent="0.2">
      <c r="A126" s="23" t="s">
        <v>123</v>
      </c>
      <c r="B126" s="26">
        <v>477.29</v>
      </c>
      <c r="C126" s="26">
        <v>26552364.140000001</v>
      </c>
      <c r="D126" s="22"/>
      <c r="E126" s="22"/>
    </row>
    <row r="127" spans="1:5" x14ac:dyDescent="0.2">
      <c r="A127" s="23" t="s">
        <v>124</v>
      </c>
      <c r="B127" s="26">
        <v>486.16</v>
      </c>
      <c r="C127" s="26">
        <v>27329226.829999998</v>
      </c>
      <c r="D127" s="22"/>
      <c r="E127" s="22"/>
    </row>
    <row r="128" spans="1:5" x14ac:dyDescent="0.2">
      <c r="A128" s="23" t="s">
        <v>125</v>
      </c>
      <c r="B128" s="26">
        <v>490.2</v>
      </c>
      <c r="C128" s="26">
        <v>27556266.16</v>
      </c>
      <c r="D128" s="22"/>
      <c r="E128" s="22"/>
    </row>
    <row r="129" spans="1:5" x14ac:dyDescent="0.2">
      <c r="A129" s="23" t="s">
        <v>126</v>
      </c>
      <c r="B129" s="26">
        <v>489.24</v>
      </c>
      <c r="C129" s="26">
        <v>27499319.370000001</v>
      </c>
      <c r="D129" s="22"/>
      <c r="E129" s="22"/>
    </row>
    <row r="130" spans="1:5" x14ac:dyDescent="0.2">
      <c r="A130" s="23" t="s">
        <v>127</v>
      </c>
      <c r="B130" s="26">
        <v>486.28</v>
      </c>
      <c r="C130" s="26">
        <v>27183759.350000001</v>
      </c>
      <c r="D130" s="22"/>
      <c r="E130" s="22"/>
    </row>
    <row r="131" spans="1:5" x14ac:dyDescent="0.2">
      <c r="A131" s="23" t="s">
        <v>128</v>
      </c>
      <c r="B131" s="26">
        <v>486.64</v>
      </c>
      <c r="C131" s="26">
        <v>27203750.18</v>
      </c>
      <c r="D131" s="22"/>
      <c r="E131" s="22"/>
    </row>
    <row r="132" spans="1:5" x14ac:dyDescent="0.2">
      <c r="A132" s="23" t="s">
        <v>129</v>
      </c>
      <c r="B132" s="26">
        <v>481.33</v>
      </c>
      <c r="C132" s="26">
        <v>26907116.870000001</v>
      </c>
      <c r="D132" s="22"/>
      <c r="E132" s="22"/>
    </row>
    <row r="133" spans="1:5" x14ac:dyDescent="0.2">
      <c r="A133" s="23" t="s">
        <v>130</v>
      </c>
      <c r="B133" s="26">
        <v>487.06</v>
      </c>
      <c r="C133" s="26">
        <v>27227183.32</v>
      </c>
      <c r="D133" s="22"/>
      <c r="E133" s="22"/>
    </row>
    <row r="134" spans="1:5" x14ac:dyDescent="0.2">
      <c r="A134" s="23" t="s">
        <v>131</v>
      </c>
      <c r="B134" s="26">
        <v>489.91</v>
      </c>
      <c r="C134" s="26">
        <v>27386620.350000001</v>
      </c>
      <c r="D134" s="22"/>
      <c r="E134" s="22"/>
    </row>
    <row r="135" spans="1:5" x14ac:dyDescent="0.2">
      <c r="A135" s="23" t="s">
        <v>132</v>
      </c>
      <c r="B135" s="26">
        <v>490.27</v>
      </c>
      <c r="C135" s="26">
        <v>27406831.530000001</v>
      </c>
      <c r="D135" s="22"/>
      <c r="E135" s="22"/>
    </row>
    <row r="136" spans="1:5" x14ac:dyDescent="0.2">
      <c r="A136" s="23" t="s">
        <v>133</v>
      </c>
      <c r="B136" s="26">
        <v>486.83</v>
      </c>
      <c r="C136" s="26">
        <v>26751712.48</v>
      </c>
      <c r="D136" s="22"/>
      <c r="E136" s="22"/>
    </row>
    <row r="137" spans="1:5" x14ac:dyDescent="0.2">
      <c r="A137" s="23" t="s">
        <v>134</v>
      </c>
      <c r="B137" s="26">
        <v>480.08</v>
      </c>
      <c r="C137" s="26">
        <v>26549279.07</v>
      </c>
      <c r="D137" s="22"/>
      <c r="E137" s="22"/>
    </row>
    <row r="138" spans="1:5" x14ac:dyDescent="0.2">
      <c r="A138" s="23" t="s">
        <v>135</v>
      </c>
      <c r="B138" s="26">
        <v>476.88</v>
      </c>
      <c r="C138" s="26">
        <v>26375201.73</v>
      </c>
      <c r="D138" s="22"/>
      <c r="E138" s="22"/>
    </row>
    <row r="139" spans="1:5" x14ac:dyDescent="0.2">
      <c r="A139" s="23" t="s">
        <v>136</v>
      </c>
      <c r="B139" s="26">
        <v>475.56</v>
      </c>
      <c r="C139" s="26">
        <v>26405299.34</v>
      </c>
      <c r="D139" s="22"/>
      <c r="E139" s="22"/>
    </row>
    <row r="140" spans="1:5" x14ac:dyDescent="0.2">
      <c r="A140" s="23" t="s">
        <v>137</v>
      </c>
      <c r="B140" s="26">
        <v>484.96</v>
      </c>
      <c r="C140" s="26">
        <v>26469217.699999999</v>
      </c>
      <c r="D140" s="22"/>
      <c r="E140" s="22"/>
    </row>
    <row r="141" spans="1:5" x14ac:dyDescent="0.2">
      <c r="A141" s="23" t="s">
        <v>138</v>
      </c>
      <c r="B141" s="26">
        <v>483.6</v>
      </c>
      <c r="C141" s="26">
        <v>26395000.190000001</v>
      </c>
      <c r="D141" s="22"/>
      <c r="E141" s="22"/>
    </row>
    <row r="142" spans="1:5" x14ac:dyDescent="0.2">
      <c r="A142" s="23" t="s">
        <v>139</v>
      </c>
      <c r="B142" s="26">
        <v>486.37</v>
      </c>
      <c r="C142" s="26">
        <v>26546488.370000001</v>
      </c>
      <c r="D142" s="22"/>
      <c r="E142" s="22"/>
    </row>
    <row r="143" spans="1:5" x14ac:dyDescent="0.2">
      <c r="A143" s="23" t="s">
        <v>140</v>
      </c>
      <c r="B143" s="26">
        <v>493.79</v>
      </c>
      <c r="C143" s="26">
        <v>26830500.300000001</v>
      </c>
      <c r="D143" s="22"/>
      <c r="E143" s="22"/>
    </row>
    <row r="144" spans="1:5" x14ac:dyDescent="0.2">
      <c r="A144" s="23" t="s">
        <v>141</v>
      </c>
      <c r="B144" s="26">
        <v>497.8</v>
      </c>
      <c r="C144" s="26">
        <v>27048553.710000001</v>
      </c>
      <c r="D144" s="22"/>
      <c r="E144" s="22"/>
    </row>
    <row r="145" spans="1:5" x14ac:dyDescent="0.2">
      <c r="A145" s="23" t="s">
        <v>142</v>
      </c>
      <c r="B145" s="26">
        <v>497.8</v>
      </c>
      <c r="C145" s="26">
        <v>27048343.039999999</v>
      </c>
      <c r="D145" s="22"/>
      <c r="E145" s="22"/>
    </row>
    <row r="146" spans="1:5" x14ac:dyDescent="0.2">
      <c r="A146" s="23" t="s">
        <v>143</v>
      </c>
      <c r="B146" s="26">
        <v>497.12</v>
      </c>
      <c r="C146" s="26">
        <v>27011526.82</v>
      </c>
      <c r="D146" s="22"/>
      <c r="E146" s="22"/>
    </row>
    <row r="147" spans="1:5" x14ac:dyDescent="0.2">
      <c r="A147" s="23" t="s">
        <v>144</v>
      </c>
      <c r="B147" s="26">
        <v>491.68</v>
      </c>
      <c r="C147" s="26">
        <v>26715943.140000001</v>
      </c>
      <c r="D147" s="22"/>
      <c r="E147" s="22"/>
    </row>
    <row r="148" spans="1:5" x14ac:dyDescent="0.2">
      <c r="A148" s="23" t="s">
        <v>145</v>
      </c>
      <c r="B148" s="26">
        <v>487.83</v>
      </c>
      <c r="C148" s="26">
        <v>26326182.420000002</v>
      </c>
      <c r="D148" s="22"/>
      <c r="E148" s="22"/>
    </row>
    <row r="149" spans="1:5" x14ac:dyDescent="0.2">
      <c r="A149" s="23" t="s">
        <v>146</v>
      </c>
      <c r="B149" s="26">
        <v>483.61</v>
      </c>
      <c r="C149" s="26">
        <v>26076946.390000001</v>
      </c>
      <c r="D149" s="22"/>
      <c r="E149" s="22"/>
    </row>
    <row r="150" spans="1:5" x14ac:dyDescent="0.2">
      <c r="A150" s="23" t="s">
        <v>147</v>
      </c>
      <c r="B150" s="26">
        <v>481.29</v>
      </c>
      <c r="C150" s="26">
        <v>25951842.440000001</v>
      </c>
      <c r="D150" s="22"/>
      <c r="E150" s="22"/>
    </row>
    <row r="151" spans="1:5" x14ac:dyDescent="0.2">
      <c r="A151" s="23" t="s">
        <v>148</v>
      </c>
      <c r="B151" s="26">
        <v>482.53</v>
      </c>
      <c r="C151" s="26">
        <v>25950423.949999999</v>
      </c>
      <c r="D151" s="22"/>
      <c r="E151" s="22"/>
    </row>
    <row r="152" spans="1:5" x14ac:dyDescent="0.2">
      <c r="A152" s="23" t="s">
        <v>149</v>
      </c>
      <c r="B152" s="26">
        <v>476.77</v>
      </c>
      <c r="C152" s="26">
        <v>25541172.739999998</v>
      </c>
      <c r="D152" s="22"/>
      <c r="E152" s="22"/>
    </row>
    <row r="153" spans="1:5" x14ac:dyDescent="0.2">
      <c r="A153" s="23" t="s">
        <v>150</v>
      </c>
      <c r="B153" s="26">
        <v>479.6</v>
      </c>
      <c r="C153" s="26">
        <v>25826559.129999999</v>
      </c>
      <c r="D153" s="22"/>
      <c r="E153" s="22"/>
    </row>
    <row r="154" spans="1:5" x14ac:dyDescent="0.2">
      <c r="A154" s="23" t="s">
        <v>151</v>
      </c>
      <c r="B154" s="26">
        <v>478.78</v>
      </c>
      <c r="C154" s="26">
        <v>25782546.239999998</v>
      </c>
      <c r="D154" s="22"/>
      <c r="E154" s="22"/>
    </row>
    <row r="155" spans="1:5" x14ac:dyDescent="0.2">
      <c r="A155" s="23" t="s">
        <v>152</v>
      </c>
      <c r="B155" s="26">
        <v>476.23</v>
      </c>
      <c r="C155" s="26">
        <v>25681547.440000001</v>
      </c>
      <c r="D155" s="22"/>
      <c r="E155" s="22"/>
    </row>
    <row r="156" spans="1:5" x14ac:dyDescent="0.2">
      <c r="A156" s="23" t="s">
        <v>153</v>
      </c>
      <c r="B156" s="26">
        <v>468.1</v>
      </c>
      <c r="C156" s="26">
        <v>25243272.530000001</v>
      </c>
      <c r="D156" s="22"/>
      <c r="E156" s="22"/>
    </row>
    <row r="157" spans="1:5" x14ac:dyDescent="0.2">
      <c r="A157" s="23" t="s">
        <v>154</v>
      </c>
      <c r="B157" s="26">
        <v>465.22</v>
      </c>
      <c r="C157" s="26">
        <v>25087887.829999998</v>
      </c>
      <c r="D157" s="22"/>
      <c r="E157" s="22"/>
    </row>
    <row r="158" spans="1:5" x14ac:dyDescent="0.2">
      <c r="A158" s="23" t="s">
        <v>155</v>
      </c>
      <c r="B158" s="26">
        <v>460.16</v>
      </c>
      <c r="C158" s="26">
        <v>24815052.100000001</v>
      </c>
      <c r="D158" s="22"/>
      <c r="E158" s="22"/>
    </row>
    <row r="159" spans="1:5" x14ac:dyDescent="0.2">
      <c r="A159" s="23" t="s">
        <v>156</v>
      </c>
      <c r="B159" s="26">
        <v>458.26</v>
      </c>
      <c r="C159" s="26">
        <v>24712299.93</v>
      </c>
      <c r="D159" s="22"/>
      <c r="E159" s="22"/>
    </row>
    <row r="160" spans="1:5" x14ac:dyDescent="0.2">
      <c r="A160" s="23" t="s">
        <v>157</v>
      </c>
      <c r="B160" s="26">
        <v>454.1</v>
      </c>
      <c r="C160" s="26">
        <v>24488162.420000002</v>
      </c>
      <c r="D160" s="22"/>
      <c r="E160" s="22"/>
    </row>
    <row r="161" spans="1:5" x14ac:dyDescent="0.2">
      <c r="A161" s="23" t="s">
        <v>158</v>
      </c>
      <c r="B161" s="26">
        <v>456.55</v>
      </c>
      <c r="C161" s="26">
        <v>24580927.219999999</v>
      </c>
      <c r="D161" s="22"/>
      <c r="E161" s="22"/>
    </row>
    <row r="162" spans="1:5" x14ac:dyDescent="0.2">
      <c r="A162" s="23" t="s">
        <v>159</v>
      </c>
      <c r="B162" s="26">
        <v>460.32</v>
      </c>
      <c r="C162" s="26">
        <v>24769611.620000001</v>
      </c>
      <c r="D162" s="22"/>
      <c r="E162" s="22"/>
    </row>
    <row r="163" spans="1:5" x14ac:dyDescent="0.2">
      <c r="A163" s="23" t="s">
        <v>160</v>
      </c>
      <c r="B163" s="26">
        <v>462.34</v>
      </c>
      <c r="C163" s="26">
        <v>24878217.960000001</v>
      </c>
      <c r="D163" s="22"/>
      <c r="E163" s="22"/>
    </row>
    <row r="164" spans="1:5" x14ac:dyDescent="0.2">
      <c r="A164" s="23" t="s">
        <v>161</v>
      </c>
      <c r="B164" s="26">
        <v>459.43</v>
      </c>
      <c r="C164" s="26">
        <v>24721959.039999999</v>
      </c>
      <c r="D164" s="22"/>
      <c r="E164" s="22"/>
    </row>
    <row r="165" spans="1:5" x14ac:dyDescent="0.2">
      <c r="A165" s="23" t="s">
        <v>162</v>
      </c>
      <c r="B165" s="26">
        <v>458.14</v>
      </c>
      <c r="C165" s="26">
        <v>24652529.190000001</v>
      </c>
      <c r="D165" s="22"/>
      <c r="E165" s="22"/>
    </row>
    <row r="166" spans="1:5" x14ac:dyDescent="0.2">
      <c r="A166" s="23" t="s">
        <v>163</v>
      </c>
      <c r="B166" s="26">
        <v>451.93</v>
      </c>
      <c r="C166" s="26">
        <v>24318463.98</v>
      </c>
      <c r="D166" s="22"/>
      <c r="E166" s="22"/>
    </row>
    <row r="167" spans="1:5" x14ac:dyDescent="0.2">
      <c r="A167" s="23" t="s">
        <v>164</v>
      </c>
      <c r="B167" s="26">
        <v>453.41</v>
      </c>
      <c r="C167" s="26">
        <v>24419085.879999999</v>
      </c>
      <c r="D167" s="22"/>
      <c r="E167" s="22"/>
    </row>
    <row r="168" spans="1:5" x14ac:dyDescent="0.2">
      <c r="A168" s="23" t="s">
        <v>165</v>
      </c>
      <c r="B168" s="26">
        <v>447.55</v>
      </c>
      <c r="C168" s="26">
        <v>24103219.309999999</v>
      </c>
      <c r="D168" s="22"/>
      <c r="E168" s="22"/>
    </row>
    <row r="169" spans="1:5" x14ac:dyDescent="0.2">
      <c r="A169" s="23" t="s">
        <v>166</v>
      </c>
      <c r="B169" s="26">
        <v>448.78</v>
      </c>
      <c r="C169" s="26">
        <v>24169645.57</v>
      </c>
      <c r="D169" s="22"/>
      <c r="E169" s="22"/>
    </row>
    <row r="170" spans="1:5" x14ac:dyDescent="0.2">
      <c r="A170" s="23" t="s">
        <v>167</v>
      </c>
      <c r="B170" s="26">
        <v>451.76</v>
      </c>
      <c r="C170" s="26">
        <v>24330074.23</v>
      </c>
      <c r="D170" s="22"/>
      <c r="E170" s="22"/>
    </row>
    <row r="171" spans="1:5" x14ac:dyDescent="0.2">
      <c r="A171" s="23" t="s">
        <v>168</v>
      </c>
      <c r="B171" s="26">
        <v>450.39</v>
      </c>
      <c r="C171" s="26">
        <v>24256070.640000001</v>
      </c>
      <c r="D171" s="22"/>
      <c r="E171" s="22"/>
    </row>
    <row r="172" spans="1:5" x14ac:dyDescent="0.2">
      <c r="A172" s="23" t="s">
        <v>169</v>
      </c>
      <c r="B172" s="26">
        <v>449.08</v>
      </c>
      <c r="C172" s="26">
        <v>23953576.93</v>
      </c>
      <c r="D172" s="22"/>
      <c r="E172" s="22"/>
    </row>
    <row r="173" spans="1:5" x14ac:dyDescent="0.2">
      <c r="A173" s="23" t="s">
        <v>170</v>
      </c>
      <c r="B173" s="26">
        <v>458.03</v>
      </c>
      <c r="C173" s="26">
        <v>24402933.190000001</v>
      </c>
      <c r="D173" s="22"/>
      <c r="E173" s="22"/>
    </row>
    <row r="174" spans="1:5" x14ac:dyDescent="0.2">
      <c r="A174" s="23" t="s">
        <v>171</v>
      </c>
      <c r="B174" s="26">
        <v>458.83</v>
      </c>
      <c r="C174" s="26">
        <v>24445657.559999999</v>
      </c>
      <c r="D174" s="22"/>
      <c r="E174" s="22"/>
    </row>
    <row r="175" spans="1:5" x14ac:dyDescent="0.2">
      <c r="A175" s="23" t="s">
        <v>172</v>
      </c>
      <c r="B175" s="26">
        <v>455.49</v>
      </c>
      <c r="C175" s="26">
        <v>24246508.829999998</v>
      </c>
      <c r="D175" s="22"/>
      <c r="E175" s="22"/>
    </row>
    <row r="176" spans="1:5" x14ac:dyDescent="0.2">
      <c r="A176" s="23" t="s">
        <v>173</v>
      </c>
      <c r="B176" s="26">
        <v>449.44</v>
      </c>
      <c r="C176" s="26">
        <v>23837096.82</v>
      </c>
      <c r="D176" s="22"/>
      <c r="E176" s="22"/>
    </row>
    <row r="177" spans="1:5" x14ac:dyDescent="0.2">
      <c r="A177" s="23" t="s">
        <v>174</v>
      </c>
      <c r="B177" s="26">
        <v>453.47</v>
      </c>
      <c r="C177" s="26">
        <v>24050790.43</v>
      </c>
      <c r="D177" s="22"/>
      <c r="E177" s="22"/>
    </row>
    <row r="178" spans="1:5" x14ac:dyDescent="0.2">
      <c r="A178" s="23" t="s">
        <v>175</v>
      </c>
      <c r="B178" s="26">
        <v>449.16</v>
      </c>
      <c r="C178" s="26">
        <v>23822416.640000001</v>
      </c>
      <c r="D178" s="22"/>
      <c r="E178" s="22"/>
    </row>
    <row r="179" spans="1:5" x14ac:dyDescent="0.2">
      <c r="A179" s="23" t="s">
        <v>176</v>
      </c>
      <c r="B179" s="26">
        <v>435.14</v>
      </c>
      <c r="C179" s="26">
        <v>23078443.16</v>
      </c>
      <c r="D179" s="22"/>
      <c r="E179" s="22"/>
    </row>
    <row r="180" spans="1:5" x14ac:dyDescent="0.2">
      <c r="A180" s="23" t="s">
        <v>177</v>
      </c>
      <c r="B180" s="26">
        <v>429.1</v>
      </c>
      <c r="C180" s="26">
        <v>22266502.25</v>
      </c>
      <c r="D180" s="22"/>
      <c r="E180" s="22"/>
    </row>
    <row r="181" spans="1:5" x14ac:dyDescent="0.2">
      <c r="A181" s="23" t="s">
        <v>178</v>
      </c>
      <c r="B181" s="26">
        <v>425.69</v>
      </c>
      <c r="C181" s="26">
        <v>22069597.57</v>
      </c>
      <c r="D181" s="22"/>
      <c r="E181" s="22"/>
    </row>
    <row r="182" spans="1:5" x14ac:dyDescent="0.2">
      <c r="A182" s="23" t="s">
        <v>179</v>
      </c>
      <c r="B182" s="26">
        <v>423.36</v>
      </c>
      <c r="C182" s="26">
        <v>21948868.93</v>
      </c>
      <c r="D182" s="22"/>
      <c r="E182" s="22"/>
    </row>
    <row r="183" spans="1:5" x14ac:dyDescent="0.2">
      <c r="A183" s="23" t="s">
        <v>180</v>
      </c>
      <c r="B183" s="26">
        <v>422.47</v>
      </c>
      <c r="C183" s="26">
        <v>21897391.239999998</v>
      </c>
      <c r="D183" s="22"/>
      <c r="E183" s="22"/>
    </row>
    <row r="184" spans="1:5" x14ac:dyDescent="0.2">
      <c r="A184" s="23" t="s">
        <v>181</v>
      </c>
      <c r="B184" s="26">
        <v>422.44</v>
      </c>
      <c r="C184" s="26">
        <v>21895913.649999999</v>
      </c>
      <c r="D184" s="22"/>
      <c r="E184" s="22"/>
    </row>
    <row r="185" spans="1:5" x14ac:dyDescent="0.2">
      <c r="A185" s="23" t="s">
        <v>182</v>
      </c>
      <c r="B185" s="26">
        <v>422.86</v>
      </c>
      <c r="C185" s="26">
        <v>21857913.07</v>
      </c>
      <c r="D185" s="22"/>
      <c r="E185" s="22"/>
    </row>
    <row r="186" spans="1:5" x14ac:dyDescent="0.2">
      <c r="A186" s="23" t="s">
        <v>183</v>
      </c>
      <c r="B186" s="26">
        <v>418.44</v>
      </c>
      <c r="C186" s="26">
        <v>21643247.010000002</v>
      </c>
      <c r="D186" s="22"/>
      <c r="E186" s="22"/>
    </row>
    <row r="187" spans="1:5" x14ac:dyDescent="0.2">
      <c r="A187" s="23" t="s">
        <v>184</v>
      </c>
      <c r="B187" s="26">
        <v>417.8</v>
      </c>
      <c r="C187" s="26">
        <v>21546268.359999999</v>
      </c>
      <c r="D187" s="22"/>
      <c r="E187" s="22"/>
    </row>
    <row r="188" spans="1:5" x14ac:dyDescent="0.2">
      <c r="A188" s="23" t="s">
        <v>185</v>
      </c>
      <c r="B188" s="26">
        <v>419.61</v>
      </c>
      <c r="C188" s="26">
        <v>21389715.890000001</v>
      </c>
      <c r="D188" s="22"/>
      <c r="E188" s="22"/>
    </row>
    <row r="189" spans="1:5" x14ac:dyDescent="0.2">
      <c r="A189" s="23" t="s">
        <v>186</v>
      </c>
      <c r="B189" s="26">
        <v>415.12</v>
      </c>
      <c r="C189" s="26">
        <v>21115056.68</v>
      </c>
      <c r="D189" s="22"/>
      <c r="E189" s="22"/>
    </row>
    <row r="190" spans="1:5" x14ac:dyDescent="0.2">
      <c r="A190" s="23" t="s">
        <v>187</v>
      </c>
      <c r="B190" s="26">
        <v>414.65</v>
      </c>
      <c r="C190" s="26">
        <v>21092121.07</v>
      </c>
      <c r="D190" s="22"/>
      <c r="E190" s="22"/>
    </row>
    <row r="191" spans="1:5" x14ac:dyDescent="0.2">
      <c r="A191" s="23" t="s">
        <v>188</v>
      </c>
      <c r="B191" s="26">
        <v>417.19</v>
      </c>
      <c r="C191" s="26">
        <v>21221410.539999999</v>
      </c>
      <c r="D191" s="22"/>
      <c r="E191" s="22"/>
    </row>
    <row r="192" spans="1:5" x14ac:dyDescent="0.2">
      <c r="A192" s="23" t="s">
        <v>189</v>
      </c>
      <c r="B192" s="26">
        <v>414.82</v>
      </c>
      <c r="C192" s="26">
        <v>21106956.850000001</v>
      </c>
      <c r="D192" s="22"/>
      <c r="E192" s="22"/>
    </row>
    <row r="193" spans="1:5" x14ac:dyDescent="0.2">
      <c r="A193" s="23" t="s">
        <v>190</v>
      </c>
      <c r="B193" s="26">
        <v>410.4</v>
      </c>
      <c r="C193" s="26">
        <v>20882076.489999998</v>
      </c>
      <c r="D193" s="22"/>
      <c r="E193" s="22"/>
    </row>
    <row r="194" spans="1:5" x14ac:dyDescent="0.2">
      <c r="A194" s="23" t="s">
        <v>191</v>
      </c>
      <c r="B194" s="26">
        <v>404.19</v>
      </c>
      <c r="C194" s="26">
        <v>20355224.620000001</v>
      </c>
      <c r="D194" s="22"/>
      <c r="E194" s="22"/>
    </row>
    <row r="195" spans="1:5" x14ac:dyDescent="0.2">
      <c r="A195" s="23" t="s">
        <v>192</v>
      </c>
      <c r="B195" s="26">
        <v>404.71</v>
      </c>
      <c r="C195" s="26">
        <v>20381646.609999999</v>
      </c>
      <c r="D195" s="22"/>
      <c r="E195" s="22"/>
    </row>
    <row r="196" spans="1:5" x14ac:dyDescent="0.2">
      <c r="A196" s="23" t="s">
        <v>193</v>
      </c>
      <c r="B196" s="26">
        <v>400.23</v>
      </c>
      <c r="C196" s="26">
        <v>20156106.350000001</v>
      </c>
      <c r="D196" s="22"/>
      <c r="E196" s="22"/>
    </row>
    <row r="197" spans="1:5" x14ac:dyDescent="0.2">
      <c r="A197" s="23" t="s">
        <v>194</v>
      </c>
      <c r="B197" s="26">
        <v>396.26</v>
      </c>
      <c r="C197" s="26">
        <v>19956019.190000001</v>
      </c>
      <c r="D197" s="22"/>
      <c r="E197" s="22"/>
    </row>
    <row r="198" spans="1:5" x14ac:dyDescent="0.2">
      <c r="A198" s="23" t="s">
        <v>195</v>
      </c>
      <c r="B198" s="26">
        <v>396.34</v>
      </c>
      <c r="C198" s="26">
        <v>19960183.629999999</v>
      </c>
      <c r="D198" s="22"/>
      <c r="E198" s="22"/>
    </row>
    <row r="199" spans="1:5" x14ac:dyDescent="0.2">
      <c r="A199" s="23" t="s">
        <v>196</v>
      </c>
      <c r="B199" s="26">
        <v>393.67</v>
      </c>
      <c r="C199" s="26">
        <v>19526857.190000001</v>
      </c>
      <c r="D199" s="22"/>
      <c r="E199" s="22"/>
    </row>
    <row r="200" spans="1:5" x14ac:dyDescent="0.2">
      <c r="A200" s="23" t="s">
        <v>197</v>
      </c>
      <c r="B200" s="26">
        <v>395.92</v>
      </c>
      <c r="C200" s="26">
        <v>19586203.829999998</v>
      </c>
      <c r="D200" s="22"/>
      <c r="E200" s="22"/>
    </row>
    <row r="201" spans="1:5" x14ac:dyDescent="0.2">
      <c r="A201" s="23" t="s">
        <v>198</v>
      </c>
      <c r="B201" s="26">
        <v>396.76</v>
      </c>
      <c r="C201" s="26">
        <v>19570960.52</v>
      </c>
      <c r="D201" s="22"/>
      <c r="E201" s="22"/>
    </row>
    <row r="202" spans="1:5" x14ac:dyDescent="0.2">
      <c r="A202" s="23" t="s">
        <v>199</v>
      </c>
      <c r="B202" s="26">
        <v>399.72</v>
      </c>
      <c r="C202" s="26">
        <v>19716672.93</v>
      </c>
      <c r="D202" s="22"/>
      <c r="E202" s="22"/>
    </row>
    <row r="203" spans="1:5" x14ac:dyDescent="0.2">
      <c r="A203" s="23" t="s">
        <v>200</v>
      </c>
      <c r="B203" s="26">
        <v>400.35</v>
      </c>
      <c r="C203" s="26">
        <v>19748105.57</v>
      </c>
      <c r="D203" s="22"/>
      <c r="E203" s="22"/>
    </row>
    <row r="204" spans="1:5" x14ac:dyDescent="0.2">
      <c r="A204" s="23" t="s">
        <v>201</v>
      </c>
      <c r="B204" s="26">
        <v>397.5</v>
      </c>
      <c r="C204" s="26">
        <v>19618745.620000001</v>
      </c>
      <c r="D204" s="22"/>
      <c r="E204" s="22"/>
    </row>
    <row r="205" spans="1:5" x14ac:dyDescent="0.2">
      <c r="A205" s="23" t="s">
        <v>202</v>
      </c>
      <c r="B205" s="26">
        <v>393.35</v>
      </c>
      <c r="C205" s="26">
        <v>19414286.550000001</v>
      </c>
      <c r="D205" s="22"/>
      <c r="E205" s="22"/>
    </row>
    <row r="206" spans="1:5" x14ac:dyDescent="0.2">
      <c r="A206" s="23" t="s">
        <v>203</v>
      </c>
      <c r="B206" s="26">
        <v>389.19</v>
      </c>
      <c r="C206" s="26">
        <v>19208903.739999998</v>
      </c>
      <c r="D206" s="22"/>
      <c r="E206" s="22"/>
    </row>
    <row r="207" spans="1:5" x14ac:dyDescent="0.2">
      <c r="A207" s="23" t="s">
        <v>204</v>
      </c>
      <c r="B207" s="26">
        <v>381.68</v>
      </c>
      <c r="C207" s="26">
        <v>18838059.690000001</v>
      </c>
      <c r="D207" s="22"/>
      <c r="E207" s="22"/>
    </row>
    <row r="208" spans="1:5" x14ac:dyDescent="0.2">
      <c r="A208" s="23" t="s">
        <v>205</v>
      </c>
      <c r="B208" s="26">
        <v>376.11</v>
      </c>
      <c r="C208" s="26">
        <v>18563144.870000001</v>
      </c>
      <c r="D208" s="22"/>
      <c r="E208" s="22"/>
    </row>
    <row r="209" spans="1:5" x14ac:dyDescent="0.2">
      <c r="A209" s="23" t="s">
        <v>206</v>
      </c>
      <c r="B209" s="26">
        <v>376.01</v>
      </c>
      <c r="C209" s="26">
        <v>18348419.059999999</v>
      </c>
      <c r="D209" s="22"/>
      <c r="E209" s="22"/>
    </row>
    <row r="210" spans="1:5" x14ac:dyDescent="0.2">
      <c r="A210" s="23" t="s">
        <v>207</v>
      </c>
      <c r="B210" s="26">
        <v>381.78</v>
      </c>
      <c r="C210" s="26">
        <v>18629810.16</v>
      </c>
      <c r="D210" s="22"/>
      <c r="E210" s="22"/>
    </row>
    <row r="211" spans="1:5" x14ac:dyDescent="0.2">
      <c r="A211" s="23" t="s">
        <v>208</v>
      </c>
      <c r="B211" s="26">
        <v>383.29</v>
      </c>
      <c r="C211" s="26">
        <v>18703524.469999999</v>
      </c>
      <c r="D211" s="22"/>
      <c r="E211" s="22"/>
    </row>
    <row r="212" spans="1:5" x14ac:dyDescent="0.2">
      <c r="A212" s="23" t="s">
        <v>209</v>
      </c>
      <c r="B212" s="26">
        <v>378.41</v>
      </c>
      <c r="C212" s="26">
        <v>18465531.780000001</v>
      </c>
      <c r="D212" s="22"/>
      <c r="E212" s="22"/>
    </row>
    <row r="213" spans="1:5" x14ac:dyDescent="0.2">
      <c r="A213" s="23" t="s">
        <v>210</v>
      </c>
      <c r="B213" s="26">
        <v>384.86</v>
      </c>
      <c r="C213" s="26">
        <v>18780088.609999999</v>
      </c>
      <c r="D213" s="22"/>
      <c r="E213" s="22"/>
    </row>
    <row r="214" spans="1:5" x14ac:dyDescent="0.2">
      <c r="A214" s="23" t="s">
        <v>211</v>
      </c>
      <c r="B214" s="26">
        <v>380.24</v>
      </c>
      <c r="C214" s="26">
        <v>18554810.370000001</v>
      </c>
      <c r="D214" s="22"/>
      <c r="E214" s="22"/>
    </row>
    <row r="215" spans="1:5" x14ac:dyDescent="0.2">
      <c r="A215" s="23" t="s">
        <v>212</v>
      </c>
      <c r="B215" s="26">
        <v>378.03</v>
      </c>
      <c r="C215" s="26">
        <v>18446552.030000001</v>
      </c>
      <c r="D215" s="22"/>
      <c r="E215" s="22"/>
    </row>
    <row r="216" spans="1:5" x14ac:dyDescent="0.2">
      <c r="A216" s="23" t="s">
        <v>213</v>
      </c>
      <c r="B216" s="26">
        <v>377.87</v>
      </c>
      <c r="C216" s="26">
        <v>18439136.149999999</v>
      </c>
      <c r="D216" s="22"/>
      <c r="E216" s="22"/>
    </row>
    <row r="217" spans="1:5" x14ac:dyDescent="0.2">
      <c r="A217" s="23" t="s">
        <v>214</v>
      </c>
      <c r="B217" s="26">
        <v>383.14</v>
      </c>
      <c r="C217" s="26">
        <v>18696167.940000001</v>
      </c>
      <c r="D217" s="22"/>
      <c r="E217" s="22"/>
    </row>
    <row r="218" spans="1:5" x14ac:dyDescent="0.2">
      <c r="A218" s="23" t="s">
        <v>215</v>
      </c>
      <c r="B218" s="26">
        <v>382.41</v>
      </c>
      <c r="C218" s="26">
        <v>18660671.940000001</v>
      </c>
      <c r="D218" s="22"/>
      <c r="E218" s="22"/>
    </row>
    <row r="219" spans="1:5" x14ac:dyDescent="0.2">
      <c r="A219" s="23" t="s">
        <v>216</v>
      </c>
      <c r="B219" s="26">
        <v>378.74</v>
      </c>
      <c r="C219" s="26">
        <v>18501966.870000001</v>
      </c>
      <c r="D219" s="22"/>
      <c r="E219" s="22"/>
    </row>
    <row r="220" spans="1:5" x14ac:dyDescent="0.2">
      <c r="A220" s="23" t="s">
        <v>217</v>
      </c>
      <c r="B220" s="26">
        <v>378.07</v>
      </c>
      <c r="C220" s="26">
        <v>18469359.260000002</v>
      </c>
      <c r="D220" s="22"/>
      <c r="E220" s="22"/>
    </row>
    <row r="221" spans="1:5" x14ac:dyDescent="0.2">
      <c r="A221" s="23" t="s">
        <v>218</v>
      </c>
      <c r="B221" s="26">
        <v>375.78</v>
      </c>
      <c r="C221" s="26">
        <v>18357275.579999998</v>
      </c>
      <c r="D221" s="22"/>
      <c r="E221" s="22"/>
    </row>
    <row r="222" spans="1:5" x14ac:dyDescent="0.2">
      <c r="A222" s="23" t="s">
        <v>219</v>
      </c>
      <c r="B222" s="26">
        <v>372.03</v>
      </c>
      <c r="C222" s="26">
        <v>18128396</v>
      </c>
      <c r="D222" s="22"/>
      <c r="E222" s="22"/>
    </row>
    <row r="223" spans="1:5" x14ac:dyDescent="0.2">
      <c r="A223" s="23" t="s">
        <v>220</v>
      </c>
      <c r="B223" s="26">
        <v>373.73</v>
      </c>
      <c r="C223" s="26">
        <v>18174008.379999999</v>
      </c>
      <c r="D223" s="22"/>
      <c r="E223" s="22"/>
    </row>
    <row r="224" spans="1:5" x14ac:dyDescent="0.2">
      <c r="A224" s="23" t="s">
        <v>221</v>
      </c>
      <c r="B224" s="26">
        <v>372.45</v>
      </c>
      <c r="C224" s="26">
        <v>18224070.649999999</v>
      </c>
      <c r="D224" s="22"/>
      <c r="E224" s="22"/>
    </row>
    <row r="225" spans="1:5" x14ac:dyDescent="0.2">
      <c r="A225" s="23" t="s">
        <v>222</v>
      </c>
      <c r="B225" s="26">
        <v>375.05</v>
      </c>
      <c r="C225" s="26">
        <v>18351106.789999999</v>
      </c>
      <c r="D225" s="22"/>
      <c r="E225" s="22"/>
    </row>
    <row r="226" spans="1:5" x14ac:dyDescent="0.2">
      <c r="A226" s="23" t="s">
        <v>223</v>
      </c>
      <c r="B226" s="26">
        <v>373.92</v>
      </c>
      <c r="C226" s="26">
        <v>18296077.670000002</v>
      </c>
      <c r="D226" s="22"/>
      <c r="E226" s="22"/>
    </row>
    <row r="227" spans="1:5" x14ac:dyDescent="0.2">
      <c r="A227" s="23" t="s">
        <v>224</v>
      </c>
      <c r="B227" s="26">
        <v>375.9</v>
      </c>
      <c r="C227" s="26">
        <v>18392991.82</v>
      </c>
      <c r="D227" s="22"/>
      <c r="E227" s="22"/>
    </row>
    <row r="228" spans="1:5" x14ac:dyDescent="0.2">
      <c r="A228" s="23" t="s">
        <v>225</v>
      </c>
      <c r="B228" s="26">
        <v>367.7</v>
      </c>
      <c r="C228" s="26">
        <v>17862256.780000001</v>
      </c>
      <c r="D228" s="22"/>
      <c r="E228" s="22"/>
    </row>
    <row r="229" spans="1:5" x14ac:dyDescent="0.2">
      <c r="A229" s="23" t="s">
        <v>226</v>
      </c>
      <c r="B229" s="26">
        <v>365.1</v>
      </c>
      <c r="C229" s="26">
        <v>17735899.800000001</v>
      </c>
      <c r="D229" s="22"/>
      <c r="E229" s="22"/>
    </row>
    <row r="230" spans="1:5" x14ac:dyDescent="0.2">
      <c r="A230" s="23" t="s">
        <v>227</v>
      </c>
      <c r="B230" s="26">
        <v>367.19</v>
      </c>
      <c r="C230" s="26">
        <v>17841283.399999999</v>
      </c>
      <c r="D230" s="22"/>
      <c r="E230" s="22"/>
    </row>
    <row r="231" spans="1:5" x14ac:dyDescent="0.2">
      <c r="A231" s="23" t="s">
        <v>228</v>
      </c>
      <c r="B231" s="26">
        <v>364.29</v>
      </c>
      <c r="C231" s="26">
        <v>17700503.469999999</v>
      </c>
      <c r="D231" s="22"/>
      <c r="E231" s="22"/>
    </row>
    <row r="232" spans="1:5" x14ac:dyDescent="0.2">
      <c r="A232" s="23" t="s">
        <v>229</v>
      </c>
      <c r="B232" s="26">
        <v>369.08</v>
      </c>
      <c r="C232" s="26">
        <v>17932921.52</v>
      </c>
      <c r="D232" s="22"/>
      <c r="E232" s="22"/>
    </row>
    <row r="233" spans="1:5" x14ac:dyDescent="0.2">
      <c r="A233" s="23" t="s">
        <v>230</v>
      </c>
      <c r="B233" s="26">
        <v>370.7</v>
      </c>
      <c r="C233" s="26">
        <v>18002691.300000001</v>
      </c>
      <c r="D233" s="22"/>
      <c r="E233" s="22"/>
    </row>
    <row r="234" spans="1:5" x14ac:dyDescent="0.2">
      <c r="A234" s="23" t="s">
        <v>231</v>
      </c>
      <c r="B234" s="26">
        <v>369.64</v>
      </c>
      <c r="C234" s="26">
        <v>17960392.899999999</v>
      </c>
      <c r="D234" s="22"/>
      <c r="E234" s="22"/>
    </row>
    <row r="235" spans="1:5" x14ac:dyDescent="0.2">
      <c r="A235" s="23" t="s">
        <v>232</v>
      </c>
      <c r="B235" s="26">
        <v>365.61</v>
      </c>
      <c r="C235" s="26">
        <v>17764543.670000002</v>
      </c>
      <c r="D235" s="22"/>
      <c r="E235" s="22"/>
    </row>
    <row r="236" spans="1:5" x14ac:dyDescent="0.2">
      <c r="A236" s="23" t="s">
        <v>233</v>
      </c>
      <c r="B236" s="26">
        <v>364.63</v>
      </c>
      <c r="C236" s="26">
        <v>17768322.960000001</v>
      </c>
      <c r="D236" s="22"/>
      <c r="E236" s="22"/>
    </row>
    <row r="237" spans="1:5" x14ac:dyDescent="0.2">
      <c r="A237" s="23" t="s">
        <v>234</v>
      </c>
      <c r="B237" s="26">
        <v>361.01</v>
      </c>
      <c r="C237" s="26">
        <v>17542119.670000002</v>
      </c>
      <c r="D237" s="22"/>
      <c r="E237" s="22"/>
    </row>
    <row r="238" spans="1:5" x14ac:dyDescent="0.2">
      <c r="A238" s="23" t="s">
        <v>235</v>
      </c>
      <c r="B238" s="26">
        <v>362.18</v>
      </c>
      <c r="C238" s="26">
        <v>17598891.859999999</v>
      </c>
      <c r="D238" s="22"/>
      <c r="E238" s="22"/>
    </row>
    <row r="239" spans="1:5" x14ac:dyDescent="0.2">
      <c r="A239" s="23" t="s">
        <v>236</v>
      </c>
      <c r="B239" s="26">
        <v>365.28</v>
      </c>
      <c r="C239" s="26">
        <v>17749755.510000002</v>
      </c>
      <c r="D239" s="22"/>
      <c r="E239" s="22"/>
    </row>
    <row r="240" spans="1:5" x14ac:dyDescent="0.2">
      <c r="A240" s="23" t="s">
        <v>237</v>
      </c>
      <c r="B240" s="26">
        <v>365.2</v>
      </c>
      <c r="C240" s="26">
        <v>17695972.850000001</v>
      </c>
      <c r="D240" s="22"/>
      <c r="E240" s="22"/>
    </row>
    <row r="241" spans="1:5" x14ac:dyDescent="0.2">
      <c r="A241" s="23" t="s">
        <v>238</v>
      </c>
      <c r="B241" s="26">
        <v>359.72</v>
      </c>
      <c r="C241" s="26">
        <v>17430406.870000001</v>
      </c>
      <c r="D241" s="22"/>
      <c r="E241" s="22"/>
    </row>
    <row r="242" spans="1:5" x14ac:dyDescent="0.2">
      <c r="A242" s="23" t="s">
        <v>239</v>
      </c>
      <c r="B242" s="26">
        <v>359.97</v>
      </c>
      <c r="C242" s="26">
        <v>17442700.300000001</v>
      </c>
      <c r="D242" s="22"/>
      <c r="E242" s="22"/>
    </row>
    <row r="243" spans="1:5" x14ac:dyDescent="0.2">
      <c r="A243" s="23" t="s">
        <v>240</v>
      </c>
      <c r="B243" s="26">
        <v>359.58</v>
      </c>
      <c r="C243" s="26">
        <v>17423699.170000002</v>
      </c>
      <c r="D243" s="22"/>
      <c r="E243" s="22"/>
    </row>
    <row r="244" spans="1:5" x14ac:dyDescent="0.2">
      <c r="A244" s="23" t="s">
        <v>241</v>
      </c>
      <c r="B244" s="26">
        <v>354.29</v>
      </c>
      <c r="C244" s="26">
        <v>17137354.760000002</v>
      </c>
      <c r="D244" s="22"/>
      <c r="E244" s="22"/>
    </row>
    <row r="245" spans="1:5" x14ac:dyDescent="0.2">
      <c r="A245" s="23" t="s">
        <v>242</v>
      </c>
      <c r="B245" s="26">
        <v>353.11</v>
      </c>
      <c r="C245" s="26">
        <v>16965520.149999999</v>
      </c>
      <c r="D245" s="22"/>
      <c r="E245" s="22"/>
    </row>
    <row r="246" spans="1:5" x14ac:dyDescent="0.2">
      <c r="A246" s="23" t="s">
        <v>243</v>
      </c>
      <c r="B246" s="26">
        <v>359.41</v>
      </c>
      <c r="C246" s="26">
        <v>17193549.210000001</v>
      </c>
      <c r="D246" s="22"/>
      <c r="E246" s="22"/>
    </row>
    <row r="247" spans="1:5" x14ac:dyDescent="0.2">
      <c r="A247" s="23" t="s">
        <v>244</v>
      </c>
      <c r="B247" s="26">
        <v>361.23</v>
      </c>
      <c r="C247" s="26">
        <v>17280390</v>
      </c>
      <c r="D247" s="22"/>
      <c r="E247" s="22"/>
    </row>
    <row r="248" spans="1:5" x14ac:dyDescent="0.2">
      <c r="A248" s="23" t="s">
        <v>245</v>
      </c>
      <c r="B248" s="26">
        <v>356.38</v>
      </c>
      <c r="C248" s="26">
        <v>16588446.060000001</v>
      </c>
      <c r="D248" s="22"/>
      <c r="E248" s="22"/>
    </row>
    <row r="249" spans="1:5" x14ac:dyDescent="0.2">
      <c r="A249" s="23" t="s">
        <v>246</v>
      </c>
      <c r="B249" s="26">
        <v>356.63</v>
      </c>
      <c r="C249" s="26">
        <v>16316939.300000001</v>
      </c>
      <c r="D249" s="22"/>
      <c r="E249" s="22"/>
    </row>
    <row r="250" spans="1:5" x14ac:dyDescent="0.2">
      <c r="A250" s="23" t="s">
        <v>247</v>
      </c>
      <c r="B250" s="26">
        <v>354.94</v>
      </c>
      <c r="C250" s="26">
        <v>15774812.810000001</v>
      </c>
      <c r="D250" s="22"/>
      <c r="E250" s="22"/>
    </row>
    <row r="251" spans="1:5" x14ac:dyDescent="0.2">
      <c r="A251" s="23" t="s">
        <v>248</v>
      </c>
      <c r="B251" s="26">
        <v>357.31</v>
      </c>
      <c r="C251" s="26">
        <v>15830418.449999999</v>
      </c>
      <c r="D251" s="22"/>
      <c r="E251" s="22"/>
    </row>
    <row r="252" spans="1:5" x14ac:dyDescent="0.2">
      <c r="A252" s="23" t="s">
        <v>249</v>
      </c>
      <c r="B252" s="26">
        <v>358.33</v>
      </c>
      <c r="C252" s="26">
        <v>15865617.189999999</v>
      </c>
      <c r="D252" s="22"/>
      <c r="E252" s="22"/>
    </row>
    <row r="253" spans="1:5" x14ac:dyDescent="0.2">
      <c r="A253" s="23" t="s">
        <v>250</v>
      </c>
      <c r="B253" s="26">
        <v>351.46</v>
      </c>
      <c r="C253" s="26">
        <v>15561734.050000001</v>
      </c>
      <c r="D253" s="22"/>
      <c r="E253" s="22"/>
    </row>
    <row r="254" spans="1:5" x14ac:dyDescent="0.2">
      <c r="A254" s="23" t="s">
        <v>251</v>
      </c>
      <c r="B254" s="26">
        <v>351.04</v>
      </c>
      <c r="C254" s="26">
        <v>15596130.810000001</v>
      </c>
      <c r="D254" s="22"/>
      <c r="E254" s="22"/>
    </row>
    <row r="255" spans="1:5" x14ac:dyDescent="0.2">
      <c r="A255" s="23" t="s">
        <v>252</v>
      </c>
      <c r="B255" s="26">
        <v>346.57</v>
      </c>
      <c r="C255" s="26">
        <v>15397516.039999999</v>
      </c>
      <c r="D255" s="22"/>
      <c r="E255" s="22"/>
    </row>
    <row r="256" spans="1:5" x14ac:dyDescent="0.2">
      <c r="A256" s="23" t="s">
        <v>253</v>
      </c>
      <c r="B256" s="26">
        <v>346.28</v>
      </c>
      <c r="C256" s="26">
        <v>15384357.77</v>
      </c>
      <c r="D256" s="22"/>
      <c r="E256" s="22"/>
    </row>
    <row r="257" spans="1:5" x14ac:dyDescent="0.2">
      <c r="A257" s="23" t="s">
        <v>254</v>
      </c>
      <c r="B257" s="26">
        <v>344.73</v>
      </c>
      <c r="C257" s="26">
        <v>15315692.93</v>
      </c>
      <c r="D257" s="22"/>
      <c r="E257" s="22"/>
    </row>
    <row r="258" spans="1:5" x14ac:dyDescent="0.2">
      <c r="A258" s="23" t="s">
        <v>255</v>
      </c>
      <c r="B258" s="26">
        <v>338.7</v>
      </c>
      <c r="C258" s="26">
        <v>15047540.890000001</v>
      </c>
      <c r="D258" s="22"/>
      <c r="E258" s="22"/>
    </row>
    <row r="259" spans="1:5" x14ac:dyDescent="0.2">
      <c r="A259" s="23" t="s">
        <v>256</v>
      </c>
      <c r="B259" s="26">
        <v>342.18</v>
      </c>
      <c r="C259" s="26">
        <v>15202491.52</v>
      </c>
      <c r="D259" s="22"/>
      <c r="E259" s="22"/>
    </row>
    <row r="260" spans="1:5" x14ac:dyDescent="0.2">
      <c r="A260" s="23" t="s">
        <v>257</v>
      </c>
      <c r="B260" s="26">
        <v>342.08</v>
      </c>
      <c r="C260" s="26">
        <v>15197837.390000001</v>
      </c>
      <c r="D260" s="22"/>
      <c r="E260" s="22"/>
    </row>
    <row r="261" spans="1:5" x14ac:dyDescent="0.2">
      <c r="A261" s="23" t="s">
        <v>258</v>
      </c>
      <c r="B261" s="26">
        <v>338.31</v>
      </c>
      <c r="C261" s="26">
        <v>15002168.710000001</v>
      </c>
      <c r="D261" s="22"/>
      <c r="E261" s="22"/>
    </row>
    <row r="262" spans="1:5" x14ac:dyDescent="0.2">
      <c r="A262" s="23" t="s">
        <v>259</v>
      </c>
      <c r="B262" s="26">
        <v>338.09</v>
      </c>
      <c r="C262" s="26">
        <v>15058568.07</v>
      </c>
      <c r="D262" s="22"/>
      <c r="E262" s="22"/>
    </row>
    <row r="263" spans="1:5" x14ac:dyDescent="0.2">
      <c r="A263" s="23" t="s">
        <v>260</v>
      </c>
      <c r="B263" s="26">
        <v>334.96</v>
      </c>
      <c r="C263" s="26">
        <v>14830327.619999999</v>
      </c>
      <c r="D263" s="22"/>
      <c r="E263" s="22"/>
    </row>
    <row r="264" spans="1:5" x14ac:dyDescent="0.2">
      <c r="A264" s="23" t="s">
        <v>261</v>
      </c>
      <c r="B264" s="26">
        <v>334.11</v>
      </c>
      <c r="C264" s="26">
        <v>14784590.5</v>
      </c>
      <c r="D264" s="22"/>
      <c r="E264" s="22"/>
    </row>
    <row r="265" spans="1:5" x14ac:dyDescent="0.2">
      <c r="A265" s="23" t="s">
        <v>262</v>
      </c>
      <c r="B265" s="26">
        <v>332.28</v>
      </c>
      <c r="C265" s="26">
        <v>14703741.060000001</v>
      </c>
      <c r="D265" s="22"/>
      <c r="E265" s="22"/>
    </row>
    <row r="266" spans="1:5" x14ac:dyDescent="0.2">
      <c r="A266" s="23" t="s">
        <v>263</v>
      </c>
      <c r="B266" s="26">
        <v>332.77</v>
      </c>
      <c r="C266" s="26">
        <v>14725442.09</v>
      </c>
      <c r="D266" s="22"/>
      <c r="E266" s="22"/>
    </row>
    <row r="267" spans="1:5" x14ac:dyDescent="0.2">
      <c r="A267" s="23" t="s">
        <v>264</v>
      </c>
      <c r="B267" s="26">
        <v>329.58</v>
      </c>
      <c r="C267" s="26">
        <v>14434790.300000001</v>
      </c>
      <c r="D267" s="22"/>
      <c r="E267" s="22"/>
    </row>
    <row r="268" spans="1:5" x14ac:dyDescent="0.2">
      <c r="A268" s="23" t="s">
        <v>265</v>
      </c>
      <c r="B268" s="26">
        <v>320.56</v>
      </c>
      <c r="C268" s="26">
        <v>14040033.060000001</v>
      </c>
      <c r="D268" s="22"/>
      <c r="E268" s="22"/>
    </row>
    <row r="269" spans="1:5" x14ac:dyDescent="0.2">
      <c r="A269" s="23" t="s">
        <v>266</v>
      </c>
      <c r="B269" s="26">
        <v>316.68</v>
      </c>
      <c r="C269" s="26">
        <v>13854847.6</v>
      </c>
      <c r="D269" s="22"/>
      <c r="E269" s="22"/>
    </row>
    <row r="270" spans="1:5" x14ac:dyDescent="0.2">
      <c r="A270" s="23" t="s">
        <v>267</v>
      </c>
      <c r="B270" s="26">
        <v>318.24</v>
      </c>
      <c r="C270" s="26">
        <v>14032187.279999999</v>
      </c>
      <c r="D270" s="22"/>
      <c r="E270" s="22"/>
    </row>
    <row r="271" spans="1:5" x14ac:dyDescent="0.2">
      <c r="A271" s="23" t="s">
        <v>268</v>
      </c>
      <c r="B271" s="26">
        <v>314.63</v>
      </c>
      <c r="C271" s="26">
        <v>13823967.539999999</v>
      </c>
      <c r="D271" s="22"/>
      <c r="E271" s="22"/>
    </row>
    <row r="272" spans="1:5" x14ac:dyDescent="0.2">
      <c r="A272" s="23" t="s">
        <v>269</v>
      </c>
      <c r="B272" s="26">
        <v>306.73</v>
      </c>
      <c r="C272" s="26">
        <v>13502599.130000001</v>
      </c>
      <c r="D272" s="22"/>
      <c r="E272" s="22"/>
    </row>
    <row r="273" spans="1:5" x14ac:dyDescent="0.2">
      <c r="A273" s="23" t="s">
        <v>270</v>
      </c>
      <c r="B273" s="26">
        <v>305.89</v>
      </c>
      <c r="C273" s="26">
        <v>13465261.48</v>
      </c>
      <c r="D273" s="22"/>
      <c r="E273" s="22"/>
    </row>
    <row r="274" spans="1:5" x14ac:dyDescent="0.2">
      <c r="A274" s="23" t="s">
        <v>271</v>
      </c>
      <c r="B274" s="26">
        <v>306.43</v>
      </c>
      <c r="C274" s="26">
        <v>13489136.18</v>
      </c>
      <c r="D274" s="22"/>
      <c r="E274" s="22"/>
    </row>
    <row r="275" spans="1:5" x14ac:dyDescent="0.2">
      <c r="A275" s="23" t="s">
        <v>272</v>
      </c>
      <c r="B275" s="26">
        <v>306.02</v>
      </c>
      <c r="C275" s="26">
        <v>13471182.199999999</v>
      </c>
      <c r="D275" s="22"/>
      <c r="E275" s="22"/>
    </row>
    <row r="276" spans="1:5" x14ac:dyDescent="0.2">
      <c r="A276" s="23" t="s">
        <v>273</v>
      </c>
      <c r="B276" s="26">
        <v>307.55</v>
      </c>
      <c r="C276" s="26">
        <v>13538716.890000001</v>
      </c>
      <c r="D276" s="22"/>
      <c r="E276" s="22"/>
    </row>
    <row r="277" spans="1:5" x14ac:dyDescent="0.2">
      <c r="A277" s="23" t="s">
        <v>274</v>
      </c>
      <c r="B277" s="26">
        <v>300.36</v>
      </c>
      <c r="C277" s="26">
        <v>13222041.539999999</v>
      </c>
      <c r="D277" s="22"/>
      <c r="E277" s="22"/>
    </row>
    <row r="278" spans="1:5" x14ac:dyDescent="0.2">
      <c r="A278" s="23" t="s">
        <v>275</v>
      </c>
      <c r="B278" s="26">
        <v>298.88</v>
      </c>
      <c r="C278" s="26">
        <v>13156951.199999999</v>
      </c>
      <c r="D278" s="22"/>
      <c r="E278" s="22"/>
    </row>
    <row r="279" spans="1:5" x14ac:dyDescent="0.2">
      <c r="A279" s="23" t="s">
        <v>276</v>
      </c>
      <c r="B279" s="26">
        <v>296.33999999999997</v>
      </c>
      <c r="C279" s="26">
        <v>13075023.9</v>
      </c>
      <c r="D279" s="22"/>
      <c r="E279" s="22"/>
    </row>
    <row r="280" spans="1:5" x14ac:dyDescent="0.2">
      <c r="A280" s="23" t="s">
        <v>277</v>
      </c>
      <c r="B280" s="26">
        <v>297.36</v>
      </c>
      <c r="C280" s="26">
        <v>13120410.810000001</v>
      </c>
      <c r="D280" s="22"/>
      <c r="E280" s="22"/>
    </row>
    <row r="281" spans="1:5" x14ac:dyDescent="0.2">
      <c r="A281" s="23" t="s">
        <v>278</v>
      </c>
      <c r="B281" s="26">
        <v>296.57</v>
      </c>
      <c r="C281" s="26">
        <v>13085342.18</v>
      </c>
      <c r="D281" s="22"/>
      <c r="E281" s="22"/>
    </row>
    <row r="282" spans="1:5" x14ac:dyDescent="0.2">
      <c r="A282" s="23" t="s">
        <v>279</v>
      </c>
      <c r="B282" s="26">
        <v>297.91000000000003</v>
      </c>
      <c r="C282" s="26">
        <v>13144444.960000001</v>
      </c>
      <c r="D282" s="22"/>
      <c r="E282" s="22"/>
    </row>
    <row r="283" spans="1:5" x14ac:dyDescent="0.2">
      <c r="A283" s="23" t="s">
        <v>280</v>
      </c>
      <c r="B283" s="26">
        <v>291.01</v>
      </c>
      <c r="C283" s="26">
        <v>12839865.1</v>
      </c>
      <c r="D283" s="22"/>
      <c r="E283" s="22"/>
    </row>
    <row r="284" spans="1:5" x14ac:dyDescent="0.2">
      <c r="A284" s="23" t="s">
        <v>281</v>
      </c>
      <c r="B284" s="26">
        <v>290.55</v>
      </c>
      <c r="C284" s="26">
        <v>12819829.99</v>
      </c>
      <c r="D284" s="22"/>
      <c r="E284" s="22"/>
    </row>
    <row r="285" spans="1:5" x14ac:dyDescent="0.2">
      <c r="A285" s="23" t="s">
        <v>282</v>
      </c>
      <c r="B285" s="26">
        <v>290.32</v>
      </c>
      <c r="C285" s="26">
        <v>12809403.26</v>
      </c>
      <c r="D285" s="22"/>
      <c r="E285" s="22"/>
    </row>
    <row r="286" spans="1:5" x14ac:dyDescent="0.2">
      <c r="A286" s="23" t="s">
        <v>283</v>
      </c>
      <c r="B286" s="26">
        <v>291.87</v>
      </c>
      <c r="C286" s="26">
        <v>12877990.92</v>
      </c>
      <c r="D286" s="22"/>
      <c r="E286" s="22"/>
    </row>
    <row r="287" spans="1:5" x14ac:dyDescent="0.2">
      <c r="A287" s="23" t="s">
        <v>284</v>
      </c>
      <c r="B287" s="26">
        <v>289.19</v>
      </c>
      <c r="C287" s="26">
        <v>12740015.039999999</v>
      </c>
      <c r="D287" s="22"/>
      <c r="E287" s="22"/>
    </row>
    <row r="288" spans="1:5" x14ac:dyDescent="0.2">
      <c r="A288" s="23" t="s">
        <v>285</v>
      </c>
      <c r="B288" s="26">
        <v>292.01</v>
      </c>
      <c r="C288" s="26">
        <v>12863878.17</v>
      </c>
      <c r="D288" s="22"/>
      <c r="E288" s="22"/>
    </row>
    <row r="289" spans="1:5" x14ac:dyDescent="0.2">
      <c r="A289" s="23" t="s">
        <v>286</v>
      </c>
      <c r="B289" s="26">
        <v>291.69</v>
      </c>
      <c r="C289" s="26">
        <v>13013127.810000001</v>
      </c>
      <c r="D289" s="22"/>
      <c r="E289" s="22"/>
    </row>
    <row r="290" spans="1:5" x14ac:dyDescent="0.2">
      <c r="A290" s="23" t="s">
        <v>287</v>
      </c>
      <c r="B290" s="26">
        <v>291.62</v>
      </c>
      <c r="C290" s="26">
        <v>13010029.289999999</v>
      </c>
      <c r="D290" s="22"/>
      <c r="E290" s="22"/>
    </row>
    <row r="291" spans="1:5" x14ac:dyDescent="0.2">
      <c r="A291" s="23" t="s">
        <v>288</v>
      </c>
      <c r="B291" s="26">
        <v>295.92</v>
      </c>
      <c r="C291" s="26">
        <v>13100560.710000001</v>
      </c>
      <c r="D291" s="22"/>
      <c r="E291" s="22"/>
    </row>
    <row r="292" spans="1:5" x14ac:dyDescent="0.2">
      <c r="A292" s="23" t="s">
        <v>289</v>
      </c>
      <c r="B292" s="26">
        <v>295.54000000000002</v>
      </c>
      <c r="C292" s="26">
        <v>13083803.960000001</v>
      </c>
      <c r="D292" s="22"/>
      <c r="E292" s="22"/>
    </row>
    <row r="293" spans="1:5" x14ac:dyDescent="0.2">
      <c r="A293" s="23" t="s">
        <v>290</v>
      </c>
      <c r="B293" s="26">
        <v>294.45</v>
      </c>
      <c r="C293" s="26">
        <v>13106347.51</v>
      </c>
      <c r="D293" s="22"/>
      <c r="E293" s="22"/>
    </row>
    <row r="294" spans="1:5" x14ac:dyDescent="0.2">
      <c r="A294" s="23" t="s">
        <v>291</v>
      </c>
      <c r="B294" s="26">
        <v>286.12</v>
      </c>
      <c r="C294" s="26">
        <v>12735464.68</v>
      </c>
      <c r="D294" s="22"/>
      <c r="E294" s="22"/>
    </row>
    <row r="295" spans="1:5" x14ac:dyDescent="0.2">
      <c r="A295" s="23" t="s">
        <v>292</v>
      </c>
      <c r="B295" s="26">
        <v>288.23</v>
      </c>
      <c r="C295" s="26">
        <v>12814382.92</v>
      </c>
      <c r="D295" s="22"/>
      <c r="E295" s="22"/>
    </row>
    <row r="296" spans="1:5" x14ac:dyDescent="0.2">
      <c r="A296" s="23" t="s">
        <v>293</v>
      </c>
      <c r="B296" s="26">
        <v>286.39</v>
      </c>
      <c r="C296" s="26">
        <v>12732928.380000001</v>
      </c>
      <c r="D296" s="22"/>
      <c r="E296" s="22"/>
    </row>
    <row r="297" spans="1:5" x14ac:dyDescent="0.2">
      <c r="A297" s="23" t="s">
        <v>294</v>
      </c>
      <c r="B297" s="26">
        <v>288.98</v>
      </c>
      <c r="C297" s="26">
        <v>12847819.18</v>
      </c>
      <c r="D297" s="22"/>
      <c r="E297" s="22"/>
    </row>
    <row r="298" spans="1:5" x14ac:dyDescent="0.2">
      <c r="A298" s="23" t="s">
        <v>295</v>
      </c>
      <c r="B298" s="26">
        <v>287.39999999999998</v>
      </c>
      <c r="C298" s="26">
        <v>12777690.859999999</v>
      </c>
      <c r="D298" s="22"/>
      <c r="E298" s="22"/>
    </row>
    <row r="299" spans="1:5" x14ac:dyDescent="0.2">
      <c r="A299" s="23" t="s">
        <v>296</v>
      </c>
      <c r="B299" s="26">
        <v>285.27999999999997</v>
      </c>
      <c r="C299" s="26">
        <v>12711867.17</v>
      </c>
      <c r="D299" s="22"/>
      <c r="E299" s="22"/>
    </row>
    <row r="300" spans="1:5" x14ac:dyDescent="0.2">
      <c r="A300" s="23" t="s">
        <v>297</v>
      </c>
      <c r="B300" s="26">
        <v>285.74</v>
      </c>
      <c r="C300" s="26">
        <v>12742590.140000001</v>
      </c>
      <c r="D300" s="22"/>
      <c r="E300" s="22"/>
    </row>
    <row r="301" spans="1:5" x14ac:dyDescent="0.2">
      <c r="A301" s="23" t="s">
        <v>298</v>
      </c>
      <c r="B301" s="26">
        <v>285.39</v>
      </c>
      <c r="C301" s="26">
        <v>12726900.4</v>
      </c>
      <c r="D301" s="22"/>
      <c r="E301" s="22"/>
    </row>
    <row r="302" spans="1:5" x14ac:dyDescent="0.2">
      <c r="A302" s="23" t="s">
        <v>299</v>
      </c>
      <c r="B302" s="26">
        <v>281.89999999999998</v>
      </c>
      <c r="C302" s="26">
        <v>12571028.279999999</v>
      </c>
      <c r="D302" s="22"/>
      <c r="E302" s="22"/>
    </row>
    <row r="303" spans="1:5" x14ac:dyDescent="0.2">
      <c r="A303" s="23" t="s">
        <v>300</v>
      </c>
      <c r="B303" s="26">
        <v>279.63</v>
      </c>
      <c r="C303" s="26">
        <v>12470041.23</v>
      </c>
      <c r="D303" s="22"/>
      <c r="E303" s="22"/>
    </row>
    <row r="304" spans="1:5" x14ac:dyDescent="0.2">
      <c r="A304" s="23" t="s">
        <v>301</v>
      </c>
      <c r="B304" s="26">
        <v>281.19</v>
      </c>
      <c r="C304" s="26">
        <v>12539348.1</v>
      </c>
      <c r="D304" s="22"/>
      <c r="E304" s="22"/>
    </row>
    <row r="305" spans="1:5" x14ac:dyDescent="0.2">
      <c r="A305" s="23" t="s">
        <v>302</v>
      </c>
      <c r="B305" s="26">
        <v>278.70999999999998</v>
      </c>
      <c r="C305" s="26">
        <v>12428902.08</v>
      </c>
      <c r="D305" s="22"/>
      <c r="E305" s="22"/>
    </row>
    <row r="306" spans="1:5" x14ac:dyDescent="0.2">
      <c r="A306" s="23" t="s">
        <v>303</v>
      </c>
      <c r="B306" s="26">
        <v>278.07</v>
      </c>
      <c r="C306" s="26">
        <v>12400559.48</v>
      </c>
      <c r="D306" s="22"/>
      <c r="E306" s="22"/>
    </row>
    <row r="307" spans="1:5" x14ac:dyDescent="0.2">
      <c r="A307" s="23" t="s">
        <v>304</v>
      </c>
      <c r="B307" s="26">
        <v>287.11</v>
      </c>
      <c r="C307" s="26">
        <v>12803683.960000001</v>
      </c>
      <c r="D307" s="22"/>
      <c r="E307" s="22"/>
    </row>
    <row r="308" spans="1:5" x14ac:dyDescent="0.2">
      <c r="A308" s="23" t="s">
        <v>305</v>
      </c>
      <c r="B308" s="26">
        <v>290.11</v>
      </c>
      <c r="C308" s="26">
        <v>12937362.880000001</v>
      </c>
      <c r="D308" s="22"/>
      <c r="E308" s="22"/>
    </row>
    <row r="309" spans="1:5" x14ac:dyDescent="0.2">
      <c r="A309" s="23" t="s">
        <v>306</v>
      </c>
      <c r="B309" s="26">
        <v>292.67</v>
      </c>
      <c r="C309" s="26">
        <v>13063903.310000001</v>
      </c>
      <c r="D309" s="22"/>
      <c r="E309" s="22"/>
    </row>
    <row r="310" spans="1:5" x14ac:dyDescent="0.2">
      <c r="A310" s="23" t="s">
        <v>307</v>
      </c>
      <c r="B310" s="26">
        <v>291</v>
      </c>
      <c r="C310" s="26">
        <v>12989380.279999999</v>
      </c>
      <c r="D310" s="22"/>
      <c r="E310" s="22"/>
    </row>
    <row r="311" spans="1:5" x14ac:dyDescent="0.2">
      <c r="A311" s="23" t="s">
        <v>308</v>
      </c>
      <c r="B311" s="26">
        <v>286.05</v>
      </c>
      <c r="C311" s="26">
        <v>12768477.779999999</v>
      </c>
      <c r="D311" s="22"/>
      <c r="E311" s="22"/>
    </row>
    <row r="312" spans="1:5" x14ac:dyDescent="0.2">
      <c r="A312" s="23" t="s">
        <v>309</v>
      </c>
      <c r="B312" s="26">
        <v>286.08</v>
      </c>
      <c r="C312" s="26">
        <v>12769877.220000001</v>
      </c>
      <c r="D312" s="22"/>
      <c r="E312" s="22"/>
    </row>
    <row r="313" spans="1:5" x14ac:dyDescent="0.2">
      <c r="A313" s="23" t="s">
        <v>310</v>
      </c>
      <c r="B313" s="26">
        <v>283.61</v>
      </c>
      <c r="C313" s="26">
        <v>12659737.9</v>
      </c>
      <c r="D313" s="22"/>
      <c r="E313" s="22"/>
    </row>
    <row r="314" spans="1:5" x14ac:dyDescent="0.2">
      <c r="A314" s="23" t="s">
        <v>311</v>
      </c>
      <c r="B314" s="26">
        <v>281.39</v>
      </c>
      <c r="C314" s="26">
        <v>12560493.48</v>
      </c>
      <c r="D314" s="22"/>
      <c r="E314" s="22"/>
    </row>
    <row r="315" spans="1:5" x14ac:dyDescent="0.2">
      <c r="A315" s="23" t="s">
        <v>312</v>
      </c>
      <c r="B315" s="26">
        <v>282.62</v>
      </c>
      <c r="C315" s="26">
        <v>12615662.07</v>
      </c>
      <c r="D315" s="22"/>
      <c r="E315" s="22"/>
    </row>
    <row r="316" spans="1:5" x14ac:dyDescent="0.2">
      <c r="A316" s="23" t="s">
        <v>313</v>
      </c>
      <c r="B316" s="26">
        <v>284.77999999999997</v>
      </c>
      <c r="C316" s="26">
        <v>12711991.199999999</v>
      </c>
      <c r="D316" s="22"/>
      <c r="E316" s="22"/>
    </row>
    <row r="317" spans="1:5" x14ac:dyDescent="0.2">
      <c r="A317" s="23" t="s">
        <v>314</v>
      </c>
      <c r="B317" s="26">
        <v>283.97000000000003</v>
      </c>
      <c r="C317" s="26">
        <v>12675674.289999999</v>
      </c>
      <c r="D317" s="22"/>
      <c r="E317" s="22"/>
    </row>
    <row r="318" spans="1:5" x14ac:dyDescent="0.2">
      <c r="A318" s="23" t="s">
        <v>315</v>
      </c>
      <c r="B318" s="26">
        <v>284.17</v>
      </c>
      <c r="C318" s="26">
        <v>12585092.02</v>
      </c>
      <c r="D318" s="22"/>
      <c r="E318" s="22"/>
    </row>
    <row r="319" spans="1:5" x14ac:dyDescent="0.2">
      <c r="A319" s="23" t="s">
        <v>316</v>
      </c>
      <c r="B319" s="26">
        <v>285.57</v>
      </c>
      <c r="C319" s="26">
        <v>12647228.380000001</v>
      </c>
      <c r="D319" s="22"/>
      <c r="E319" s="22"/>
    </row>
    <row r="320" spans="1:5" x14ac:dyDescent="0.2">
      <c r="A320" s="23" t="s">
        <v>317</v>
      </c>
      <c r="B320" s="26">
        <v>284.74</v>
      </c>
      <c r="C320" s="26">
        <v>12610332.68</v>
      </c>
      <c r="D320" s="22"/>
      <c r="E320" s="22"/>
    </row>
    <row r="321" spans="1:5" x14ac:dyDescent="0.2">
      <c r="A321" s="23" t="s">
        <v>318</v>
      </c>
      <c r="B321" s="26">
        <v>289.64</v>
      </c>
      <c r="C321" s="26">
        <v>12827420.529999999</v>
      </c>
      <c r="D321" s="22"/>
      <c r="E321" s="22"/>
    </row>
    <row r="322" spans="1:5" x14ac:dyDescent="0.2">
      <c r="A322" s="23" t="s">
        <v>319</v>
      </c>
      <c r="B322" s="26">
        <v>286.98</v>
      </c>
      <c r="C322" s="26">
        <v>12709687.060000001</v>
      </c>
      <c r="D322" s="22"/>
      <c r="E322" s="22"/>
    </row>
    <row r="323" spans="1:5" x14ac:dyDescent="0.2">
      <c r="A323" s="23" t="s">
        <v>320</v>
      </c>
      <c r="B323" s="26">
        <v>283.25</v>
      </c>
      <c r="C323" s="26">
        <v>12544330.57</v>
      </c>
      <c r="D323" s="22"/>
      <c r="E323" s="22"/>
    </row>
    <row r="324" spans="1:5" x14ac:dyDescent="0.2">
      <c r="A324" s="23" t="s">
        <v>321</v>
      </c>
      <c r="B324" s="26">
        <v>278.38</v>
      </c>
      <c r="C324" s="26">
        <v>12328867.619999999</v>
      </c>
      <c r="D324" s="22"/>
      <c r="E324" s="22"/>
    </row>
    <row r="325" spans="1:5" x14ac:dyDescent="0.2">
      <c r="A325" s="23" t="s">
        <v>322</v>
      </c>
      <c r="B325" s="26">
        <v>278.98</v>
      </c>
      <c r="C325" s="26">
        <v>12355417.880000001</v>
      </c>
      <c r="D325" s="22"/>
      <c r="E325" s="22"/>
    </row>
    <row r="326" spans="1:5" x14ac:dyDescent="0.2">
      <c r="A326" s="23" t="s">
        <v>323</v>
      </c>
      <c r="B326" s="26">
        <v>280.5</v>
      </c>
      <c r="C326" s="26">
        <v>12422698.869999999</v>
      </c>
      <c r="D326" s="22"/>
      <c r="E326" s="22"/>
    </row>
    <row r="327" spans="1:5" x14ac:dyDescent="0.2">
      <c r="A327" s="23" t="s">
        <v>324</v>
      </c>
      <c r="B327" s="26">
        <v>280.54000000000002</v>
      </c>
      <c r="C327" s="26">
        <v>12424383.189999999</v>
      </c>
      <c r="D327" s="22"/>
      <c r="E327" s="22"/>
    </row>
    <row r="328" spans="1:5" x14ac:dyDescent="0.2">
      <c r="A328" s="23" t="s">
        <v>325</v>
      </c>
      <c r="B328" s="26">
        <v>279.33999999999997</v>
      </c>
      <c r="C328" s="26">
        <v>12371407.35</v>
      </c>
      <c r="D328" s="22"/>
      <c r="E328" s="22"/>
    </row>
    <row r="329" spans="1:5" x14ac:dyDescent="0.2">
      <c r="A329" s="23" t="s">
        <v>326</v>
      </c>
      <c r="B329" s="26">
        <v>280.60000000000002</v>
      </c>
      <c r="C329" s="26">
        <v>12427078.73</v>
      </c>
      <c r="D329" s="22"/>
      <c r="E329" s="22"/>
    </row>
    <row r="330" spans="1:5" x14ac:dyDescent="0.2">
      <c r="A330" s="23" t="s">
        <v>327</v>
      </c>
      <c r="B330" s="26">
        <v>282.45</v>
      </c>
      <c r="C330" s="26">
        <v>12508816.34</v>
      </c>
      <c r="D330" s="22"/>
      <c r="E330" s="22"/>
    </row>
    <row r="331" spans="1:5" x14ac:dyDescent="0.2">
      <c r="A331" s="23" t="s">
        <v>328</v>
      </c>
      <c r="B331" s="26">
        <v>284.26</v>
      </c>
      <c r="C331" s="26">
        <v>12601363.529999999</v>
      </c>
      <c r="D331" s="22"/>
      <c r="E331" s="22"/>
    </row>
    <row r="332" spans="1:5" x14ac:dyDescent="0.2">
      <c r="A332" s="23" t="s">
        <v>329</v>
      </c>
      <c r="B332" s="26">
        <v>284.39</v>
      </c>
      <c r="C332" s="26">
        <v>12607249.48</v>
      </c>
      <c r="D332" s="22"/>
      <c r="E332" s="22"/>
    </row>
    <row r="333" spans="1:5" x14ac:dyDescent="0.2">
      <c r="A333" s="23" t="s">
        <v>330</v>
      </c>
      <c r="B333" s="26">
        <v>284.3</v>
      </c>
      <c r="C333" s="26">
        <v>12603290.869999999</v>
      </c>
      <c r="D333" s="22"/>
      <c r="E333" s="22"/>
    </row>
    <row r="334" spans="1:5" x14ac:dyDescent="0.2">
      <c r="A334" s="23" t="s">
        <v>331</v>
      </c>
      <c r="B334" s="26">
        <v>285</v>
      </c>
      <c r="C334" s="26">
        <v>12624204.640000001</v>
      </c>
      <c r="D334" s="22"/>
      <c r="E334" s="22"/>
    </row>
    <row r="335" spans="1:5" x14ac:dyDescent="0.2">
      <c r="A335" s="23" t="s">
        <v>332</v>
      </c>
      <c r="B335" s="26">
        <v>287.16000000000003</v>
      </c>
      <c r="C335" s="26">
        <v>12720062.9</v>
      </c>
      <c r="D335" s="22"/>
      <c r="E335" s="22"/>
    </row>
    <row r="336" spans="1:5" x14ac:dyDescent="0.2">
      <c r="A336" s="23" t="s">
        <v>333</v>
      </c>
      <c r="B336" s="26">
        <v>289.76</v>
      </c>
      <c r="C336" s="26">
        <v>12835132.92</v>
      </c>
      <c r="D336" s="22"/>
      <c r="E336" s="22"/>
    </row>
    <row r="337" spans="1:5" x14ac:dyDescent="0.2">
      <c r="A337" s="23" t="s">
        <v>334</v>
      </c>
      <c r="B337" s="26">
        <v>287.73</v>
      </c>
      <c r="C337" s="26">
        <v>12745539.970000001</v>
      </c>
      <c r="D337" s="22"/>
      <c r="E337" s="22"/>
    </row>
    <row r="338" spans="1:5" x14ac:dyDescent="0.2">
      <c r="A338" s="23" t="s">
        <v>335</v>
      </c>
      <c r="B338" s="26">
        <v>286.74</v>
      </c>
      <c r="C338" s="26">
        <v>12701647.380000001</v>
      </c>
      <c r="D338" s="22"/>
      <c r="E338" s="22"/>
    </row>
    <row r="339" spans="1:5" x14ac:dyDescent="0.2">
      <c r="A339" s="23" t="s">
        <v>336</v>
      </c>
      <c r="B339" s="26">
        <v>291.08999999999997</v>
      </c>
      <c r="C339" s="26">
        <v>12894362.34</v>
      </c>
      <c r="D339" s="22"/>
      <c r="E339" s="22"/>
    </row>
    <row r="340" spans="1:5" x14ac:dyDescent="0.2">
      <c r="A340" s="23" t="s">
        <v>337</v>
      </c>
      <c r="B340" s="26">
        <v>290.67</v>
      </c>
      <c r="C340" s="26">
        <v>12875704.359999999</v>
      </c>
      <c r="D340" s="22"/>
      <c r="E340" s="22"/>
    </row>
    <row r="341" spans="1:5" x14ac:dyDescent="0.2">
      <c r="A341" s="23" t="s">
        <v>338</v>
      </c>
      <c r="B341" s="26">
        <v>291.83999999999997</v>
      </c>
      <c r="C341" s="26">
        <v>12927247.98</v>
      </c>
      <c r="D341" s="22"/>
      <c r="E341" s="22"/>
    </row>
    <row r="342" spans="1:5" x14ac:dyDescent="0.2">
      <c r="A342" s="23" t="s">
        <v>339</v>
      </c>
      <c r="B342" s="26">
        <v>288.70999999999998</v>
      </c>
      <c r="C342" s="26">
        <v>12788703.09</v>
      </c>
      <c r="D342" s="22"/>
      <c r="E342" s="22"/>
    </row>
    <row r="343" spans="1:5" x14ac:dyDescent="0.2">
      <c r="A343" s="23" t="s">
        <v>340</v>
      </c>
      <c r="B343" s="26">
        <v>284.82</v>
      </c>
      <c r="C343" s="26">
        <v>12616542.98</v>
      </c>
      <c r="D343" s="22"/>
      <c r="E343" s="22"/>
    </row>
    <row r="344" spans="1:5" x14ac:dyDescent="0.2">
      <c r="A344" s="23" t="s">
        <v>341</v>
      </c>
      <c r="B344" s="26">
        <v>281.45999999999998</v>
      </c>
      <c r="C344" s="26">
        <v>12467629.859999999</v>
      </c>
      <c r="D344" s="22"/>
      <c r="E344" s="22"/>
    </row>
    <row r="345" spans="1:5" x14ac:dyDescent="0.2">
      <c r="A345" s="23" t="s">
        <v>342</v>
      </c>
      <c r="B345" s="26">
        <v>282.08</v>
      </c>
      <c r="C345" s="26">
        <v>12495268.109999999</v>
      </c>
      <c r="D345" s="22"/>
      <c r="E345" s="22"/>
    </row>
    <row r="346" spans="1:5" x14ac:dyDescent="0.2">
      <c r="A346" s="23" t="s">
        <v>343</v>
      </c>
      <c r="B346" s="26">
        <v>285.12</v>
      </c>
      <c r="C346" s="26">
        <v>12629575.460000001</v>
      </c>
      <c r="D346" s="22"/>
      <c r="E346" s="22"/>
    </row>
    <row r="347" spans="1:5" x14ac:dyDescent="0.2">
      <c r="A347" s="23" t="s">
        <v>344</v>
      </c>
      <c r="B347" s="26">
        <v>286.58</v>
      </c>
      <c r="C347" s="26">
        <v>12694187.92</v>
      </c>
      <c r="D347" s="22"/>
      <c r="E347" s="22"/>
    </row>
    <row r="348" spans="1:5" x14ac:dyDescent="0.2">
      <c r="A348" s="23" t="s">
        <v>345</v>
      </c>
      <c r="B348" s="26">
        <v>288.08999999999997</v>
      </c>
      <c r="C348" s="26">
        <v>12761108.1</v>
      </c>
      <c r="D348" s="22"/>
      <c r="E348" s="22"/>
    </row>
    <row r="349" spans="1:5" x14ac:dyDescent="0.2">
      <c r="A349" s="23" t="s">
        <v>346</v>
      </c>
      <c r="B349" s="26">
        <v>289.69</v>
      </c>
      <c r="C349" s="26">
        <v>12832110.5</v>
      </c>
      <c r="D349" s="22"/>
      <c r="E349" s="22"/>
    </row>
    <row r="350" spans="1:5" x14ac:dyDescent="0.2">
      <c r="A350" s="23" t="s">
        <v>347</v>
      </c>
      <c r="B350" s="26">
        <v>293.45999999999998</v>
      </c>
      <c r="C350" s="26">
        <v>12998958.82</v>
      </c>
      <c r="D350" s="22"/>
      <c r="E350" s="22"/>
    </row>
    <row r="351" spans="1:5" x14ac:dyDescent="0.2">
      <c r="A351" s="23" t="s">
        <v>348</v>
      </c>
      <c r="B351" s="26">
        <v>295.43</v>
      </c>
      <c r="C351" s="26">
        <v>13086552.65</v>
      </c>
      <c r="D351" s="22"/>
      <c r="E351" s="22"/>
    </row>
    <row r="352" spans="1:5" x14ac:dyDescent="0.2">
      <c r="A352" s="23" t="s">
        <v>349</v>
      </c>
      <c r="B352" s="26">
        <v>296.74</v>
      </c>
      <c r="C352" s="26">
        <v>13144361.4</v>
      </c>
      <c r="D352" s="22"/>
      <c r="E352" s="22"/>
    </row>
    <row r="353" spans="1:5" x14ac:dyDescent="0.2">
      <c r="A353" s="23" t="s">
        <v>350</v>
      </c>
      <c r="B353" s="26">
        <v>293.02</v>
      </c>
      <c r="C353" s="26">
        <v>12979663.039999999</v>
      </c>
      <c r="D353" s="22"/>
      <c r="E353" s="22"/>
    </row>
    <row r="354" spans="1:5" x14ac:dyDescent="0.2">
      <c r="A354" s="23" t="s">
        <v>351</v>
      </c>
      <c r="B354" s="26">
        <v>290.77</v>
      </c>
      <c r="C354" s="26">
        <v>12879934.970000001</v>
      </c>
      <c r="D354" s="22"/>
      <c r="E354" s="22"/>
    </row>
    <row r="355" spans="1:5" x14ac:dyDescent="0.2">
      <c r="A355" s="23" t="s">
        <v>352</v>
      </c>
      <c r="B355" s="26">
        <v>291.74</v>
      </c>
      <c r="C355" s="26">
        <v>12922855.939999999</v>
      </c>
      <c r="D355" s="22"/>
      <c r="E355" s="22"/>
    </row>
    <row r="356" spans="1:5" x14ac:dyDescent="0.2">
      <c r="A356" s="23" t="s">
        <v>353</v>
      </c>
      <c r="B356" s="26">
        <v>290.06</v>
      </c>
      <c r="C356" s="26">
        <v>12848587.939999999</v>
      </c>
      <c r="D356" s="22"/>
      <c r="E356" s="22"/>
    </row>
    <row r="357" spans="1:5" x14ac:dyDescent="0.2">
      <c r="A357" s="23" t="s">
        <v>354</v>
      </c>
      <c r="B357" s="26">
        <v>288.47000000000003</v>
      </c>
      <c r="C357" s="26">
        <v>12778260.09</v>
      </c>
      <c r="D357" s="22"/>
      <c r="E357" s="22"/>
    </row>
    <row r="358" spans="1:5" x14ac:dyDescent="0.2">
      <c r="A358" s="23" t="s">
        <v>355</v>
      </c>
      <c r="B358" s="26">
        <v>289.33999999999997</v>
      </c>
      <c r="C358" s="26">
        <v>12827317.550000001</v>
      </c>
      <c r="D358" s="22"/>
      <c r="E358" s="22"/>
    </row>
    <row r="359" spans="1:5" x14ac:dyDescent="0.2">
      <c r="A359" s="23" t="s">
        <v>356</v>
      </c>
      <c r="B359" s="26">
        <v>291.38</v>
      </c>
      <c r="C359" s="26">
        <v>12947496.710000001</v>
      </c>
      <c r="D359" s="22"/>
      <c r="E359" s="22"/>
    </row>
    <row r="360" spans="1:5" x14ac:dyDescent="0.2">
      <c r="A360" s="23" t="s">
        <v>357</v>
      </c>
      <c r="B360" s="26">
        <v>291.7</v>
      </c>
      <c r="C360" s="26">
        <v>12961423.449999999</v>
      </c>
      <c r="D360" s="22"/>
      <c r="E360" s="22"/>
    </row>
    <row r="361" spans="1:5" x14ac:dyDescent="0.2">
      <c r="A361" s="23" t="s">
        <v>358</v>
      </c>
      <c r="B361" s="26">
        <v>289.45999999999998</v>
      </c>
      <c r="C361" s="26">
        <v>12862186.68</v>
      </c>
      <c r="D361" s="22"/>
      <c r="E361" s="22"/>
    </row>
    <row r="362" spans="1:5" x14ac:dyDescent="0.2">
      <c r="A362" s="23" t="s">
        <v>359</v>
      </c>
      <c r="B362" s="26">
        <v>282.62</v>
      </c>
      <c r="C362" s="26">
        <v>12558040.699999999</v>
      </c>
      <c r="D362" s="22"/>
      <c r="E362" s="22"/>
    </row>
    <row r="363" spans="1:5" x14ac:dyDescent="0.2">
      <c r="A363" s="23" t="s">
        <v>360</v>
      </c>
      <c r="B363" s="26">
        <v>282.36</v>
      </c>
      <c r="C363" s="26">
        <v>12546628.310000001</v>
      </c>
      <c r="D363" s="22"/>
      <c r="E363" s="22"/>
    </row>
    <row r="364" spans="1:5" x14ac:dyDescent="0.2">
      <c r="A364" s="23" t="s">
        <v>361</v>
      </c>
      <c r="B364" s="26">
        <v>282.24</v>
      </c>
      <c r="C364" s="26">
        <v>12541368.800000001</v>
      </c>
      <c r="D364" s="22"/>
      <c r="E364" s="22"/>
    </row>
    <row r="365" spans="1:5" x14ac:dyDescent="0.2">
      <c r="A365" s="23" t="s">
        <v>362</v>
      </c>
      <c r="B365" s="26">
        <v>280.91000000000003</v>
      </c>
      <c r="C365" s="26">
        <v>12482079.25</v>
      </c>
      <c r="D365" s="22"/>
      <c r="E365" s="22"/>
    </row>
    <row r="366" spans="1:5" x14ac:dyDescent="0.2">
      <c r="A366" s="23" t="s">
        <v>363</v>
      </c>
      <c r="B366" s="26">
        <v>280.64</v>
      </c>
      <c r="C366" s="26">
        <v>12469877.140000001</v>
      </c>
      <c r="D366" s="22"/>
      <c r="E366" s="22"/>
    </row>
    <row r="367" spans="1:5" x14ac:dyDescent="0.2">
      <c r="A367" s="23" t="s">
        <v>364</v>
      </c>
      <c r="B367" s="26">
        <v>279.57</v>
      </c>
      <c r="C367" s="26">
        <v>12445751.9</v>
      </c>
      <c r="D367" s="22"/>
      <c r="E367" s="22"/>
    </row>
    <row r="368" spans="1:5" x14ac:dyDescent="0.2">
      <c r="A368" s="23" t="s">
        <v>365</v>
      </c>
      <c r="B368" s="26">
        <v>281.11</v>
      </c>
      <c r="C368" s="26">
        <v>12514249.65</v>
      </c>
      <c r="D368" s="22"/>
      <c r="E368" s="22"/>
    </row>
    <row r="369" spans="1:5" x14ac:dyDescent="0.2">
      <c r="A369" s="23" t="s">
        <v>366</v>
      </c>
      <c r="B369" s="26">
        <v>281.87</v>
      </c>
      <c r="C369" s="26">
        <v>12548342.060000001</v>
      </c>
      <c r="D369" s="22"/>
      <c r="E369" s="22"/>
    </row>
    <row r="370" spans="1:5" x14ac:dyDescent="0.2">
      <c r="A370" s="23" t="s">
        <v>367</v>
      </c>
      <c r="B370" s="26">
        <v>278.94</v>
      </c>
      <c r="C370" s="26">
        <v>12417711.34</v>
      </c>
      <c r="D370" s="22"/>
      <c r="E370" s="22"/>
    </row>
    <row r="371" spans="1:5" x14ac:dyDescent="0.2">
      <c r="A371" s="23" t="s">
        <v>368</v>
      </c>
      <c r="B371" s="26">
        <v>279.67</v>
      </c>
      <c r="C371" s="26">
        <v>12450261.130000001</v>
      </c>
      <c r="D371" s="22"/>
      <c r="E371" s="22"/>
    </row>
    <row r="372" spans="1:5" x14ac:dyDescent="0.2">
      <c r="A372" s="23" t="s">
        <v>369</v>
      </c>
      <c r="B372" s="26">
        <v>280.18</v>
      </c>
      <c r="C372" s="26">
        <v>12472888.99</v>
      </c>
      <c r="D372" s="22"/>
      <c r="E372" s="22"/>
    </row>
    <row r="373" spans="1:5" x14ac:dyDescent="0.2">
      <c r="A373" s="23" t="s">
        <v>370</v>
      </c>
      <c r="B373" s="26">
        <v>278.54000000000002</v>
      </c>
      <c r="C373" s="26">
        <v>12400085.140000001</v>
      </c>
      <c r="D373" s="22"/>
      <c r="E373" s="22"/>
    </row>
    <row r="374" spans="1:5" x14ac:dyDescent="0.2">
      <c r="A374" s="23" t="s">
        <v>371</v>
      </c>
      <c r="B374" s="26">
        <v>276.33999999999997</v>
      </c>
      <c r="C374" s="26">
        <v>12302047.5</v>
      </c>
      <c r="D374" s="22"/>
      <c r="E374" s="22"/>
    </row>
    <row r="375" spans="1:5" x14ac:dyDescent="0.2">
      <c r="A375" s="23" t="s">
        <v>372</v>
      </c>
      <c r="B375" s="26">
        <v>278.05</v>
      </c>
      <c r="C375" s="26">
        <v>12378025.1</v>
      </c>
      <c r="D375" s="22"/>
      <c r="E375" s="22"/>
    </row>
    <row r="376" spans="1:5" x14ac:dyDescent="0.2">
      <c r="A376" s="23" t="s">
        <v>373</v>
      </c>
      <c r="B376" s="26">
        <v>277.75</v>
      </c>
      <c r="C376" s="26">
        <v>12364660.220000001</v>
      </c>
      <c r="D376" s="22"/>
      <c r="E376" s="22"/>
    </row>
    <row r="377" spans="1:5" x14ac:dyDescent="0.2">
      <c r="A377" s="23" t="s">
        <v>374</v>
      </c>
      <c r="B377" s="26">
        <v>276.68</v>
      </c>
      <c r="C377" s="26">
        <v>12317375.119999999</v>
      </c>
      <c r="D377" s="22"/>
      <c r="E377" s="22"/>
    </row>
    <row r="378" spans="1:5" x14ac:dyDescent="0.2">
      <c r="A378" s="23" t="s">
        <v>375</v>
      </c>
      <c r="B378" s="26">
        <v>278.89999999999998</v>
      </c>
      <c r="C378" s="26">
        <v>12416158.189999999</v>
      </c>
      <c r="D378" s="22"/>
      <c r="E378" s="22"/>
    </row>
    <row r="379" spans="1:5" x14ac:dyDescent="0.2">
      <c r="A379" s="23" t="s">
        <v>376</v>
      </c>
      <c r="B379" s="26">
        <v>279.22000000000003</v>
      </c>
      <c r="C379" s="26">
        <v>12430418.08</v>
      </c>
      <c r="D379" s="22"/>
      <c r="E379" s="22"/>
    </row>
    <row r="380" spans="1:5" x14ac:dyDescent="0.2">
      <c r="A380" s="23" t="s">
        <v>377</v>
      </c>
      <c r="B380" s="26">
        <v>276.91000000000003</v>
      </c>
      <c r="C380" s="26">
        <v>12324552.07</v>
      </c>
      <c r="D380" s="22"/>
      <c r="E380" s="22"/>
    </row>
    <row r="381" spans="1:5" x14ac:dyDescent="0.2">
      <c r="A381" s="23" t="s">
        <v>378</v>
      </c>
      <c r="B381" s="26">
        <v>278.76</v>
      </c>
      <c r="C381" s="26">
        <v>12406797.960000001</v>
      </c>
      <c r="D381" s="22"/>
      <c r="E381" s="22"/>
    </row>
    <row r="382" spans="1:5" x14ac:dyDescent="0.2">
      <c r="A382" s="23" t="s">
        <v>379</v>
      </c>
      <c r="B382" s="26">
        <v>280.55</v>
      </c>
      <c r="C382" s="26">
        <v>12486508.1</v>
      </c>
      <c r="D382" s="22"/>
      <c r="E382" s="22"/>
    </row>
    <row r="383" spans="1:5" x14ac:dyDescent="0.2">
      <c r="A383" s="23" t="s">
        <v>380</v>
      </c>
      <c r="B383" s="26">
        <v>282.87</v>
      </c>
      <c r="C383" s="26">
        <v>12589824.1</v>
      </c>
      <c r="D383" s="22"/>
      <c r="E383" s="22"/>
    </row>
    <row r="384" spans="1:5" x14ac:dyDescent="0.2">
      <c r="A384" s="23" t="s">
        <v>381</v>
      </c>
      <c r="B384" s="26">
        <v>282.23</v>
      </c>
      <c r="C384" s="26">
        <v>12566882.310000001</v>
      </c>
      <c r="D384" s="22"/>
      <c r="E384" s="22"/>
    </row>
    <row r="385" spans="1:5" x14ac:dyDescent="0.2">
      <c r="A385" s="23" t="s">
        <v>382</v>
      </c>
      <c r="B385" s="26">
        <v>283.45</v>
      </c>
      <c r="C385" s="26">
        <v>12621340.470000001</v>
      </c>
      <c r="D385" s="22"/>
      <c r="E385" s="22"/>
    </row>
    <row r="386" spans="1:5" x14ac:dyDescent="0.2">
      <c r="A386" s="23" t="s">
        <v>383</v>
      </c>
      <c r="B386" s="26">
        <v>283.57</v>
      </c>
      <c r="C386" s="26">
        <v>12673174.699999999</v>
      </c>
      <c r="D386" s="22"/>
      <c r="E386" s="22"/>
    </row>
    <row r="387" spans="1:5" x14ac:dyDescent="0.2">
      <c r="A387" s="23" t="s">
        <v>384</v>
      </c>
      <c r="B387" s="26">
        <v>284.25</v>
      </c>
      <c r="C387" s="26">
        <v>12703357.039999999</v>
      </c>
      <c r="D387" s="22"/>
      <c r="E387" s="22"/>
    </row>
    <row r="388" spans="1:5" x14ac:dyDescent="0.2">
      <c r="A388" s="23" t="s">
        <v>385</v>
      </c>
      <c r="B388" s="26">
        <v>286.83999999999997</v>
      </c>
      <c r="C388" s="26">
        <v>12828403.689999999</v>
      </c>
      <c r="D388" s="22"/>
      <c r="E388" s="22"/>
    </row>
    <row r="389" spans="1:5" x14ac:dyDescent="0.2">
      <c r="A389" s="23" t="s">
        <v>386</v>
      </c>
      <c r="B389" s="26">
        <v>286.36</v>
      </c>
      <c r="C389" s="26">
        <v>12806931.51</v>
      </c>
      <c r="D389" s="22"/>
      <c r="E389" s="22"/>
    </row>
    <row r="390" spans="1:5" x14ac:dyDescent="0.2">
      <c r="A390" s="23" t="s">
        <v>387</v>
      </c>
      <c r="B390" s="26">
        <v>285.75</v>
      </c>
      <c r="C390" s="26">
        <v>12779849.67</v>
      </c>
      <c r="D390" s="22"/>
      <c r="E390" s="22"/>
    </row>
    <row r="391" spans="1:5" x14ac:dyDescent="0.2">
      <c r="A391" s="23" t="s">
        <v>388</v>
      </c>
      <c r="B391" s="26">
        <v>286.31</v>
      </c>
      <c r="C391" s="26">
        <v>12804766.65</v>
      </c>
      <c r="D391" s="22"/>
      <c r="E391" s="22"/>
    </row>
    <row r="392" spans="1:5" x14ac:dyDescent="0.2">
      <c r="A392" s="23" t="s">
        <v>389</v>
      </c>
      <c r="B392" s="26">
        <v>284.3</v>
      </c>
      <c r="C392" s="26">
        <v>12715001.98</v>
      </c>
      <c r="D392" s="22"/>
      <c r="E392" s="22"/>
    </row>
    <row r="393" spans="1:5" x14ac:dyDescent="0.2">
      <c r="A393" s="23" t="s">
        <v>390</v>
      </c>
      <c r="B393" s="26">
        <v>283.08999999999997</v>
      </c>
      <c r="C393" s="26">
        <v>12660970.16</v>
      </c>
      <c r="D393" s="22"/>
      <c r="E393" s="22"/>
    </row>
    <row r="394" spans="1:5" x14ac:dyDescent="0.2">
      <c r="A394" s="23" t="s">
        <v>391</v>
      </c>
      <c r="B394" s="26">
        <v>283.83999999999997</v>
      </c>
      <c r="C394" s="26">
        <v>12694624.949999999</v>
      </c>
      <c r="D394" s="22"/>
      <c r="E394" s="22"/>
    </row>
    <row r="395" spans="1:5" x14ac:dyDescent="0.2">
      <c r="A395" s="23" t="s">
        <v>392</v>
      </c>
      <c r="B395" s="26">
        <v>285.98</v>
      </c>
      <c r="C395" s="26">
        <v>12790175.52</v>
      </c>
      <c r="D395" s="22"/>
      <c r="E395" s="22"/>
    </row>
    <row r="396" spans="1:5" x14ac:dyDescent="0.2">
      <c r="A396" s="23" t="s">
        <v>393</v>
      </c>
      <c r="B396" s="26">
        <v>284.92</v>
      </c>
      <c r="C396" s="26">
        <v>12742877.460000001</v>
      </c>
      <c r="D396" s="22"/>
      <c r="E396" s="22"/>
    </row>
    <row r="397" spans="1:5" x14ac:dyDescent="0.2">
      <c r="A397" s="23" t="s">
        <v>394</v>
      </c>
      <c r="B397" s="26">
        <v>285.42</v>
      </c>
      <c r="C397" s="26">
        <v>12765031.24</v>
      </c>
      <c r="D397" s="22"/>
      <c r="E397" s="22"/>
    </row>
    <row r="398" spans="1:5" x14ac:dyDescent="0.2">
      <c r="A398" s="23" t="s">
        <v>395</v>
      </c>
      <c r="B398" s="26">
        <v>285.67</v>
      </c>
      <c r="C398" s="26">
        <v>12776397.02</v>
      </c>
      <c r="D398" s="22"/>
      <c r="E398" s="22"/>
    </row>
    <row r="399" spans="1:5" x14ac:dyDescent="0.2">
      <c r="A399" s="23" t="s">
        <v>396</v>
      </c>
      <c r="B399" s="26">
        <v>284.8</v>
      </c>
      <c r="C399" s="26">
        <v>12737492.01</v>
      </c>
      <c r="D399" s="22"/>
      <c r="E399" s="22"/>
    </row>
    <row r="400" spans="1:5" x14ac:dyDescent="0.2">
      <c r="A400" s="23" t="s">
        <v>397</v>
      </c>
      <c r="B400" s="26">
        <v>282.18</v>
      </c>
      <c r="C400" s="26">
        <v>12620108.390000001</v>
      </c>
      <c r="D400" s="22"/>
      <c r="E400" s="22"/>
    </row>
    <row r="401" spans="1:5" x14ac:dyDescent="0.2">
      <c r="A401" s="23" t="s">
        <v>398</v>
      </c>
      <c r="B401" s="26">
        <v>277.20999999999998</v>
      </c>
      <c r="C401" s="26">
        <v>12398013.07</v>
      </c>
      <c r="D401" s="22"/>
      <c r="E401" s="22"/>
    </row>
    <row r="402" spans="1:5" x14ac:dyDescent="0.2">
      <c r="A402" s="23" t="s">
        <v>399</v>
      </c>
      <c r="B402" s="26">
        <v>274.54000000000002</v>
      </c>
      <c r="C402" s="26">
        <v>12225041.359999999</v>
      </c>
      <c r="D402" s="22"/>
      <c r="E402" s="22"/>
    </row>
    <row r="403" spans="1:5" x14ac:dyDescent="0.2">
      <c r="A403" s="23" t="s">
        <v>400</v>
      </c>
      <c r="B403" s="26">
        <v>269.89</v>
      </c>
      <c r="C403" s="26">
        <v>12017862.630000001</v>
      </c>
      <c r="D403" s="22"/>
      <c r="E403" s="22"/>
    </row>
    <row r="404" spans="1:5" x14ac:dyDescent="0.2">
      <c r="A404" s="23" t="s">
        <v>401</v>
      </c>
      <c r="B404" s="26">
        <v>279.83</v>
      </c>
      <c r="C404" s="26">
        <v>12460320.6</v>
      </c>
      <c r="D404" s="22"/>
      <c r="E404" s="22"/>
    </row>
    <row r="405" spans="1:5" x14ac:dyDescent="0.2">
      <c r="A405" s="23" t="s">
        <v>402</v>
      </c>
      <c r="B405" s="26">
        <v>282.76</v>
      </c>
      <c r="C405" s="26">
        <v>12591094.27</v>
      </c>
      <c r="D405" s="22"/>
      <c r="E405" s="22"/>
    </row>
    <row r="406" spans="1:5" x14ac:dyDescent="0.2">
      <c r="A406" s="23" t="s">
        <v>403</v>
      </c>
      <c r="B406" s="26">
        <v>284.23</v>
      </c>
      <c r="C406" s="26">
        <v>12656388.75</v>
      </c>
      <c r="D406" s="22"/>
      <c r="E406" s="22"/>
    </row>
    <row r="407" spans="1:5" x14ac:dyDescent="0.2">
      <c r="A407" s="23" t="s">
        <v>404</v>
      </c>
      <c r="B407" s="26">
        <v>285.33</v>
      </c>
      <c r="C407" s="26">
        <v>12705664.109999999</v>
      </c>
      <c r="D407" s="22"/>
      <c r="E407" s="22"/>
    </row>
    <row r="408" spans="1:5" x14ac:dyDescent="0.2">
      <c r="A408" s="23" t="s">
        <v>405</v>
      </c>
      <c r="B408" s="26">
        <v>287</v>
      </c>
      <c r="C408" s="26">
        <v>12780075.76</v>
      </c>
      <c r="D408" s="22"/>
      <c r="E408" s="22"/>
    </row>
    <row r="409" spans="1:5" x14ac:dyDescent="0.2">
      <c r="A409" s="23" t="s">
        <v>406</v>
      </c>
      <c r="B409" s="26">
        <v>288.83</v>
      </c>
      <c r="C409" s="26">
        <v>12841617.210000001</v>
      </c>
      <c r="D409" s="22"/>
      <c r="E409" s="22"/>
    </row>
    <row r="410" spans="1:5" x14ac:dyDescent="0.2">
      <c r="A410" s="23" t="s">
        <v>407</v>
      </c>
      <c r="B410" s="26">
        <v>288.33</v>
      </c>
      <c r="C410" s="26">
        <v>12819253.310000001</v>
      </c>
      <c r="D410" s="22"/>
      <c r="E410" s="22"/>
    </row>
    <row r="411" spans="1:5" x14ac:dyDescent="0.2">
      <c r="A411" s="23" t="s">
        <v>408</v>
      </c>
      <c r="B411" s="26">
        <v>287.25</v>
      </c>
      <c r="C411" s="26">
        <v>12771017.1</v>
      </c>
      <c r="D411" s="22"/>
      <c r="E411" s="22"/>
    </row>
    <row r="412" spans="1:5" x14ac:dyDescent="0.2">
      <c r="A412" s="23" t="s">
        <v>409</v>
      </c>
      <c r="B412" s="26">
        <v>288.97000000000003</v>
      </c>
      <c r="C412" s="26">
        <v>12847889.220000001</v>
      </c>
      <c r="D412" s="22"/>
      <c r="E412" s="22"/>
    </row>
    <row r="413" spans="1:5" x14ac:dyDescent="0.2">
      <c r="A413" s="23" t="s">
        <v>410</v>
      </c>
      <c r="B413" s="26">
        <v>287.83</v>
      </c>
      <c r="C413" s="26">
        <v>12793835.91</v>
      </c>
      <c r="D413" s="22"/>
      <c r="E413" s="22"/>
    </row>
    <row r="414" spans="1:5" x14ac:dyDescent="0.2">
      <c r="A414" s="23" t="s">
        <v>411</v>
      </c>
      <c r="B414" s="26">
        <v>286.86</v>
      </c>
      <c r="C414" s="26">
        <v>12750956.960000001</v>
      </c>
      <c r="D414" s="22"/>
      <c r="E414" s="22"/>
    </row>
    <row r="415" spans="1:5" x14ac:dyDescent="0.2">
      <c r="A415" s="23" t="s">
        <v>412</v>
      </c>
      <c r="B415" s="26">
        <v>286.2</v>
      </c>
      <c r="C415" s="26">
        <v>12721608.17</v>
      </c>
      <c r="D415" s="22"/>
      <c r="E415" s="22"/>
    </row>
    <row r="416" spans="1:5" x14ac:dyDescent="0.2">
      <c r="A416" s="23" t="s">
        <v>413</v>
      </c>
      <c r="B416" s="26">
        <v>285.85000000000002</v>
      </c>
      <c r="C416" s="26">
        <v>12706109.119999999</v>
      </c>
      <c r="D416" s="22"/>
      <c r="E416" s="22"/>
    </row>
    <row r="417" spans="1:5" x14ac:dyDescent="0.2">
      <c r="A417" s="23" t="s">
        <v>414</v>
      </c>
      <c r="B417" s="26">
        <v>285.43</v>
      </c>
      <c r="C417" s="26">
        <v>12687166.58</v>
      </c>
      <c r="D417" s="22"/>
      <c r="E417" s="22"/>
    </row>
    <row r="418" spans="1:5" x14ac:dyDescent="0.2">
      <c r="A418" s="23" t="s">
        <v>415</v>
      </c>
      <c r="B418" s="26">
        <v>285.45</v>
      </c>
      <c r="C418" s="26">
        <v>12688454.73</v>
      </c>
      <c r="D418" s="22"/>
      <c r="E418" s="22"/>
    </row>
    <row r="419" spans="1:5" x14ac:dyDescent="0.2">
      <c r="A419" s="23" t="s">
        <v>416</v>
      </c>
      <c r="B419" s="26">
        <v>284.74</v>
      </c>
      <c r="C419" s="26">
        <v>12656866.23</v>
      </c>
      <c r="D419" s="22"/>
      <c r="E419" s="22"/>
    </row>
    <row r="420" spans="1:5" x14ac:dyDescent="0.2">
      <c r="A420" s="23" t="s">
        <v>417</v>
      </c>
      <c r="B420" s="26">
        <v>284.75</v>
      </c>
      <c r="C420" s="26">
        <v>12710028.9</v>
      </c>
      <c r="D420" s="22"/>
      <c r="E420" s="22"/>
    </row>
    <row r="421" spans="1:5" x14ac:dyDescent="0.2">
      <c r="A421" s="23" t="s">
        <v>418</v>
      </c>
      <c r="B421" s="26">
        <v>283.58</v>
      </c>
      <c r="C421" s="26">
        <v>12657592.939999999</v>
      </c>
      <c r="D421" s="22"/>
      <c r="E421" s="22"/>
    </row>
    <row r="422" spans="1:5" x14ac:dyDescent="0.2">
      <c r="A422" s="23" t="s">
        <v>419</v>
      </c>
      <c r="B422" s="26">
        <v>283.52999999999997</v>
      </c>
      <c r="C422" s="26">
        <v>12645266.470000001</v>
      </c>
      <c r="D422" s="22"/>
      <c r="E422" s="22"/>
    </row>
    <row r="423" spans="1:5" x14ac:dyDescent="0.2">
      <c r="A423" s="23" t="s">
        <v>420</v>
      </c>
      <c r="B423" s="26">
        <v>283.27999999999997</v>
      </c>
      <c r="C423" s="26">
        <v>12673351.359999999</v>
      </c>
      <c r="D423" s="22"/>
      <c r="E423" s="22"/>
    </row>
    <row r="424" spans="1:5" x14ac:dyDescent="0.2">
      <c r="A424" s="23" t="s">
        <v>421</v>
      </c>
      <c r="B424" s="26">
        <v>288.39</v>
      </c>
      <c r="C424" s="26">
        <v>12891818.970000001</v>
      </c>
      <c r="D424" s="22"/>
      <c r="E424" s="22"/>
    </row>
    <row r="425" spans="1:5" x14ac:dyDescent="0.2">
      <c r="A425" s="23" t="s">
        <v>422</v>
      </c>
      <c r="B425" s="26">
        <v>289.08999999999997</v>
      </c>
      <c r="C425" s="26">
        <v>12922909.880000001</v>
      </c>
      <c r="D425" s="22"/>
      <c r="E425" s="22"/>
    </row>
    <row r="426" spans="1:5" x14ac:dyDescent="0.2">
      <c r="A426" s="23" t="s">
        <v>423</v>
      </c>
      <c r="B426" s="26">
        <v>289.77999999999997</v>
      </c>
      <c r="C426" s="26">
        <v>12966010.24</v>
      </c>
      <c r="D426" s="22"/>
      <c r="E426" s="22"/>
    </row>
    <row r="427" spans="1:5" x14ac:dyDescent="0.2">
      <c r="A427" s="23" t="s">
        <v>424</v>
      </c>
      <c r="B427" s="26">
        <v>290.2</v>
      </c>
      <c r="C427" s="26">
        <v>12974806.59</v>
      </c>
      <c r="D427" s="22"/>
      <c r="E427" s="22"/>
    </row>
    <row r="428" spans="1:5" x14ac:dyDescent="0.2">
      <c r="A428" s="23" t="s">
        <v>425</v>
      </c>
      <c r="B428" s="26">
        <v>285.2</v>
      </c>
      <c r="C428" s="26">
        <v>12751126.210000001</v>
      </c>
      <c r="D428" s="22"/>
      <c r="E428" s="22"/>
    </row>
    <row r="429" spans="1:5" x14ac:dyDescent="0.2">
      <c r="A429" s="23" t="s">
        <v>426</v>
      </c>
      <c r="B429" s="26">
        <v>288.64</v>
      </c>
      <c r="C429" s="26">
        <v>12904934.59</v>
      </c>
      <c r="D429" s="22"/>
      <c r="E429" s="22"/>
    </row>
    <row r="430" spans="1:5" x14ac:dyDescent="0.2">
      <c r="A430" s="23" t="s">
        <v>427</v>
      </c>
      <c r="B430" s="26">
        <v>288.75</v>
      </c>
      <c r="C430" s="26">
        <v>12910116.26</v>
      </c>
      <c r="D430" s="22"/>
      <c r="E430" s="22"/>
    </row>
    <row r="431" spans="1:5" x14ac:dyDescent="0.2">
      <c r="A431" s="23" t="s">
        <v>428</v>
      </c>
      <c r="B431" s="26">
        <v>286.64</v>
      </c>
      <c r="C431" s="26">
        <v>12815761.859999999</v>
      </c>
      <c r="D431" s="22"/>
      <c r="E431" s="22"/>
    </row>
    <row r="432" spans="1:5" x14ac:dyDescent="0.2">
      <c r="A432" s="23" t="s">
        <v>429</v>
      </c>
      <c r="B432" s="26">
        <v>283.61</v>
      </c>
      <c r="C432" s="26">
        <v>12680082.529999999</v>
      </c>
      <c r="D432" s="22"/>
      <c r="E432" s="22"/>
    </row>
    <row r="433" spans="1:5" x14ac:dyDescent="0.2">
      <c r="A433" s="23" t="s">
        <v>430</v>
      </c>
      <c r="B433" s="26">
        <v>283.57</v>
      </c>
      <c r="C433" s="26">
        <v>12687656.42</v>
      </c>
      <c r="D433" s="22"/>
      <c r="E433" s="22"/>
    </row>
    <row r="434" spans="1:5" x14ac:dyDescent="0.2">
      <c r="A434" s="23" t="s">
        <v>431</v>
      </c>
      <c r="B434" s="26">
        <v>284.16000000000003</v>
      </c>
      <c r="C434" s="26">
        <v>12713851.15</v>
      </c>
      <c r="D434" s="22"/>
      <c r="E434" s="22"/>
    </row>
    <row r="435" spans="1:5" x14ac:dyDescent="0.2">
      <c r="A435" s="23" t="s">
        <v>432</v>
      </c>
      <c r="B435" s="26">
        <v>281.3</v>
      </c>
      <c r="C435" s="26">
        <v>12585928.189999999</v>
      </c>
      <c r="D435" s="22"/>
      <c r="E435" s="22"/>
    </row>
    <row r="436" spans="1:5" x14ac:dyDescent="0.2">
      <c r="A436" s="23" t="s">
        <v>433</v>
      </c>
      <c r="B436" s="26">
        <v>279.41000000000003</v>
      </c>
      <c r="C436" s="26">
        <v>12501315.109999999</v>
      </c>
      <c r="D436" s="22"/>
      <c r="E436" s="22"/>
    </row>
    <row r="437" spans="1:5" x14ac:dyDescent="0.2">
      <c r="A437" s="23" t="s">
        <v>434</v>
      </c>
      <c r="B437" s="26">
        <v>283.61</v>
      </c>
      <c r="C437" s="26">
        <v>12689166.380000001</v>
      </c>
      <c r="D437" s="22"/>
      <c r="E437" s="22"/>
    </row>
    <row r="438" spans="1:5" x14ac:dyDescent="0.2">
      <c r="A438" s="23" t="s">
        <v>435</v>
      </c>
      <c r="B438" s="26">
        <v>284.86</v>
      </c>
      <c r="C438" s="26">
        <v>12745313.32</v>
      </c>
      <c r="D438" s="22"/>
      <c r="E438" s="22"/>
    </row>
    <row r="439" spans="1:5" x14ac:dyDescent="0.2">
      <c r="A439" s="23" t="s">
        <v>436</v>
      </c>
      <c r="B439" s="26">
        <v>291.02</v>
      </c>
      <c r="C439" s="26">
        <v>13020908.17</v>
      </c>
      <c r="D439" s="22"/>
      <c r="E439" s="22"/>
    </row>
    <row r="440" spans="1:5" x14ac:dyDescent="0.2">
      <c r="A440" s="23" t="s">
        <v>437</v>
      </c>
      <c r="B440" s="26">
        <v>292.72000000000003</v>
      </c>
      <c r="C440" s="26">
        <v>13096990.050000001</v>
      </c>
      <c r="D440" s="22"/>
      <c r="E440" s="22"/>
    </row>
    <row r="441" spans="1:5" x14ac:dyDescent="0.2">
      <c r="A441" s="23" t="s">
        <v>438</v>
      </c>
      <c r="B441" s="26">
        <v>293.66000000000003</v>
      </c>
      <c r="C441" s="26">
        <v>13138731.98</v>
      </c>
      <c r="D441" s="22"/>
      <c r="E441" s="22"/>
    </row>
    <row r="442" spans="1:5" x14ac:dyDescent="0.2">
      <c r="A442" s="23" t="s">
        <v>439</v>
      </c>
      <c r="B442" s="26">
        <v>290.66000000000003</v>
      </c>
      <c r="C442" s="26">
        <v>13004528.199999999</v>
      </c>
      <c r="D442" s="22"/>
      <c r="E442" s="22"/>
    </row>
    <row r="443" spans="1:5" x14ac:dyDescent="0.2">
      <c r="A443" s="23" t="s">
        <v>440</v>
      </c>
      <c r="B443" s="26">
        <v>289.86</v>
      </c>
      <c r="C443" s="26">
        <v>12968655.35</v>
      </c>
      <c r="D443" s="22"/>
      <c r="E443" s="22"/>
    </row>
    <row r="444" spans="1:5" x14ac:dyDescent="0.2">
      <c r="A444" s="23" t="s">
        <v>441</v>
      </c>
      <c r="B444" s="26">
        <v>290.11</v>
      </c>
      <c r="C444" s="26">
        <v>12980222.460000001</v>
      </c>
      <c r="D444" s="22"/>
      <c r="E444" s="22"/>
    </row>
    <row r="445" spans="1:5" x14ac:dyDescent="0.2">
      <c r="A445" s="23" t="s">
        <v>442</v>
      </c>
      <c r="B445" s="26">
        <v>290.55</v>
      </c>
      <c r="C445" s="26">
        <v>13011364.76</v>
      </c>
      <c r="D445" s="22"/>
      <c r="E445" s="22"/>
    </row>
    <row r="446" spans="1:5" x14ac:dyDescent="0.2">
      <c r="A446" s="23" t="s">
        <v>443</v>
      </c>
      <c r="B446" s="26">
        <v>293.36</v>
      </c>
      <c r="C446" s="26">
        <v>13137313.060000001</v>
      </c>
      <c r="D446" s="22"/>
      <c r="E446" s="22"/>
    </row>
    <row r="447" spans="1:5" x14ac:dyDescent="0.2">
      <c r="A447" s="23" t="s">
        <v>444</v>
      </c>
      <c r="B447" s="26">
        <v>294.23</v>
      </c>
      <c r="C447" s="26">
        <v>13166308.16</v>
      </c>
      <c r="D447" s="22"/>
      <c r="E447" s="22"/>
    </row>
    <row r="448" spans="1:5" x14ac:dyDescent="0.2">
      <c r="A448" s="23" t="s">
        <v>445</v>
      </c>
      <c r="B448" s="26">
        <v>296.25</v>
      </c>
      <c r="C448" s="26">
        <v>13256475.34</v>
      </c>
      <c r="D448" s="22"/>
      <c r="E448" s="22"/>
    </row>
    <row r="449" spans="1:5" x14ac:dyDescent="0.2">
      <c r="A449" s="23" t="s">
        <v>446</v>
      </c>
      <c r="B449" s="26">
        <v>296.85000000000002</v>
      </c>
      <c r="C449" s="26">
        <v>13283614.73</v>
      </c>
      <c r="D449" s="22"/>
      <c r="E449" s="22"/>
    </row>
    <row r="450" spans="1:5" x14ac:dyDescent="0.2">
      <c r="A450" s="23" t="s">
        <v>447</v>
      </c>
      <c r="B450" s="26">
        <v>297.44</v>
      </c>
      <c r="C450" s="26">
        <v>13309887.470000001</v>
      </c>
      <c r="D450" s="22"/>
      <c r="E450" s="22"/>
    </row>
    <row r="451" spans="1:5" x14ac:dyDescent="0.2">
      <c r="A451" s="23" t="s">
        <v>448</v>
      </c>
      <c r="B451" s="26">
        <v>293.26</v>
      </c>
      <c r="C451" s="26">
        <v>13122761.210000001</v>
      </c>
      <c r="D451" s="22"/>
      <c r="E451" s="22"/>
    </row>
    <row r="452" spans="1:5" x14ac:dyDescent="0.2">
      <c r="A452" s="23" t="s">
        <v>449</v>
      </c>
      <c r="B452" s="26">
        <v>290.67</v>
      </c>
      <c r="C452" s="26">
        <v>13006970.869999999</v>
      </c>
      <c r="D452" s="22"/>
      <c r="E452" s="22"/>
    </row>
    <row r="453" spans="1:5" x14ac:dyDescent="0.2">
      <c r="A453" s="23" t="s">
        <v>450</v>
      </c>
      <c r="B453" s="26">
        <v>288.76</v>
      </c>
      <c r="C453" s="26">
        <v>12939812.859999999</v>
      </c>
      <c r="D453" s="22"/>
      <c r="E453" s="22"/>
    </row>
    <row r="454" spans="1:5" x14ac:dyDescent="0.2">
      <c r="A454" s="23" t="s">
        <v>451</v>
      </c>
      <c r="B454" s="26">
        <v>290.08999999999997</v>
      </c>
      <c r="C454" s="26">
        <v>12999527.59</v>
      </c>
      <c r="D454" s="22"/>
      <c r="E454" s="22"/>
    </row>
    <row r="455" spans="1:5" x14ac:dyDescent="0.2">
      <c r="A455" s="23" t="s">
        <v>452</v>
      </c>
      <c r="B455" s="26">
        <v>291.74</v>
      </c>
      <c r="C455" s="26">
        <v>13073531.43</v>
      </c>
      <c r="D455" s="22"/>
      <c r="E455" s="22"/>
    </row>
    <row r="456" spans="1:5" x14ac:dyDescent="0.2">
      <c r="A456" s="23" t="s">
        <v>453</v>
      </c>
      <c r="B456" s="26">
        <v>292.14999999999998</v>
      </c>
      <c r="C456" s="26">
        <v>13091668.66</v>
      </c>
      <c r="D456" s="22"/>
      <c r="E456" s="22"/>
    </row>
    <row r="457" spans="1:5" x14ac:dyDescent="0.2">
      <c r="A457" s="23" t="s">
        <v>454</v>
      </c>
      <c r="B457" s="26">
        <v>294.45</v>
      </c>
      <c r="C457" s="26">
        <v>13194665.84</v>
      </c>
      <c r="D457" s="22"/>
      <c r="E457" s="22"/>
    </row>
    <row r="458" spans="1:5" x14ac:dyDescent="0.2">
      <c r="A458" s="23" t="s">
        <v>455</v>
      </c>
      <c r="B458" s="26">
        <v>293.83999999999997</v>
      </c>
      <c r="C458" s="26">
        <v>13167314.060000001</v>
      </c>
      <c r="D458" s="22"/>
      <c r="E458" s="22"/>
    </row>
    <row r="459" spans="1:5" x14ac:dyDescent="0.2">
      <c r="A459" s="23" t="s">
        <v>456</v>
      </c>
      <c r="B459" s="26">
        <v>294.57</v>
      </c>
      <c r="C459" s="26">
        <v>13200221.380000001</v>
      </c>
      <c r="D459" s="22"/>
      <c r="E459" s="22"/>
    </row>
    <row r="460" spans="1:5" x14ac:dyDescent="0.2">
      <c r="A460" s="23" t="s">
        <v>457</v>
      </c>
      <c r="B460" s="26">
        <v>296.3</v>
      </c>
      <c r="C460" s="26">
        <v>13277552.720000001</v>
      </c>
      <c r="D460" s="22"/>
      <c r="E460" s="22"/>
    </row>
    <row r="461" spans="1:5" x14ac:dyDescent="0.2">
      <c r="A461" s="23" t="s">
        <v>458</v>
      </c>
      <c r="B461" s="26">
        <v>298.8</v>
      </c>
      <c r="C461" s="26">
        <v>13389698.539999999</v>
      </c>
      <c r="D461" s="22"/>
      <c r="E461" s="22"/>
    </row>
    <row r="462" spans="1:5" x14ac:dyDescent="0.2">
      <c r="A462" s="23" t="s">
        <v>459</v>
      </c>
      <c r="B462" s="26">
        <v>299.07</v>
      </c>
      <c r="C462" s="26">
        <v>13401823.74</v>
      </c>
      <c r="D462" s="22"/>
      <c r="E462" s="22"/>
    </row>
    <row r="463" spans="1:5" x14ac:dyDescent="0.2">
      <c r="A463" s="23" t="s">
        <v>460</v>
      </c>
      <c r="B463" s="26">
        <v>302.88</v>
      </c>
      <c r="C463" s="26">
        <v>14305658.09</v>
      </c>
      <c r="D463" s="22"/>
      <c r="E463" s="22"/>
    </row>
    <row r="464" spans="1:5" x14ac:dyDescent="0.2">
      <c r="A464" s="23" t="s">
        <v>461</v>
      </c>
      <c r="B464" s="26">
        <v>303.27999999999997</v>
      </c>
      <c r="C464" s="26">
        <v>14324541.99</v>
      </c>
      <c r="D464" s="22"/>
      <c r="E464" s="22"/>
    </row>
    <row r="465" spans="1:5" x14ac:dyDescent="0.2">
      <c r="A465" s="23" t="s">
        <v>462</v>
      </c>
      <c r="B465" s="26">
        <v>301.89999999999998</v>
      </c>
      <c r="C465" s="26">
        <v>14259419.210000001</v>
      </c>
      <c r="D465" s="22"/>
      <c r="E465" s="22"/>
    </row>
    <row r="466" spans="1:5" x14ac:dyDescent="0.2">
      <c r="A466" s="23" t="s">
        <v>463</v>
      </c>
      <c r="B466" s="26">
        <v>303.43</v>
      </c>
      <c r="C466" s="26">
        <v>14381563.619999999</v>
      </c>
      <c r="D466" s="22"/>
      <c r="E466" s="22"/>
    </row>
    <row r="467" spans="1:5" x14ac:dyDescent="0.2">
      <c r="A467" s="23" t="s">
        <v>464</v>
      </c>
      <c r="B467" s="26">
        <v>303.85000000000002</v>
      </c>
      <c r="C467" s="26">
        <v>14401474.17</v>
      </c>
      <c r="D467" s="22"/>
      <c r="E467" s="22"/>
    </row>
    <row r="468" spans="1:5" x14ac:dyDescent="0.2">
      <c r="A468" s="23" t="s">
        <v>465</v>
      </c>
      <c r="B468" s="26">
        <v>302.83</v>
      </c>
      <c r="C468" s="26">
        <v>14343634.76</v>
      </c>
      <c r="D468" s="22"/>
      <c r="E468" s="22"/>
    </row>
    <row r="469" spans="1:5" x14ac:dyDescent="0.2">
      <c r="A469" s="23" t="s">
        <v>466</v>
      </c>
      <c r="B469" s="26">
        <v>301.55</v>
      </c>
      <c r="C469" s="26">
        <v>13552857.91</v>
      </c>
      <c r="D469" s="22"/>
      <c r="E469" s="22"/>
    </row>
    <row r="470" spans="1:5" x14ac:dyDescent="0.2">
      <c r="A470" s="23" t="s">
        <v>467</v>
      </c>
      <c r="B470" s="26">
        <v>302.18</v>
      </c>
      <c r="C470" s="26">
        <v>13581319.369999999</v>
      </c>
      <c r="D470" s="22"/>
      <c r="E470" s="22"/>
    </row>
    <row r="471" spans="1:5" x14ac:dyDescent="0.2">
      <c r="A471" s="23" t="s">
        <v>468</v>
      </c>
      <c r="B471" s="26">
        <v>302.86</v>
      </c>
      <c r="C471" s="26">
        <v>13611887.42</v>
      </c>
      <c r="D471" s="22"/>
      <c r="E471" s="22"/>
    </row>
    <row r="472" spans="1:5" x14ac:dyDescent="0.2">
      <c r="A472" s="23" t="s">
        <v>469</v>
      </c>
      <c r="B472" s="26">
        <v>306.36</v>
      </c>
      <c r="C472" s="26">
        <v>13769060.67</v>
      </c>
      <c r="D472" s="22"/>
      <c r="E472" s="22"/>
    </row>
    <row r="473" spans="1:5" x14ac:dyDescent="0.2">
      <c r="A473" s="23" t="s">
        <v>470</v>
      </c>
      <c r="B473" s="26">
        <v>306.74</v>
      </c>
      <c r="C473" s="26">
        <v>13619323.98</v>
      </c>
      <c r="D473" s="22"/>
      <c r="E473" s="22"/>
    </row>
    <row r="474" spans="1:5" x14ac:dyDescent="0.2">
      <c r="A474" s="23" t="s">
        <v>471</v>
      </c>
      <c r="B474" s="26">
        <v>306.95</v>
      </c>
      <c r="C474" s="26">
        <v>13624966.380000001</v>
      </c>
      <c r="D474" s="22"/>
      <c r="E474" s="22"/>
    </row>
    <row r="475" spans="1:5" x14ac:dyDescent="0.2">
      <c r="A475" s="23" t="s">
        <v>472</v>
      </c>
      <c r="B475" s="26">
        <v>309.10000000000002</v>
      </c>
      <c r="C475" s="26">
        <v>13720696.32</v>
      </c>
      <c r="D475" s="22"/>
      <c r="E475" s="22"/>
    </row>
    <row r="476" spans="1:5" x14ac:dyDescent="0.2">
      <c r="A476" s="23" t="s">
        <v>473</v>
      </c>
      <c r="B476" s="26">
        <v>309.49</v>
      </c>
      <c r="C476" s="26">
        <v>13738018.199999999</v>
      </c>
      <c r="D476" s="22"/>
      <c r="E476" s="22"/>
    </row>
    <row r="477" spans="1:5" x14ac:dyDescent="0.2">
      <c r="A477" s="23" t="s">
        <v>474</v>
      </c>
      <c r="B477" s="26">
        <v>308.99</v>
      </c>
      <c r="C477" s="26">
        <v>13685403.539999999</v>
      </c>
      <c r="D477" s="22"/>
      <c r="E477" s="22"/>
    </row>
    <row r="478" spans="1:5" x14ac:dyDescent="0.2">
      <c r="A478" s="23" t="s">
        <v>475</v>
      </c>
      <c r="B478" s="26">
        <v>306.83999999999997</v>
      </c>
      <c r="C478" s="26">
        <v>13590340.189999999</v>
      </c>
      <c r="D478" s="22"/>
      <c r="E478" s="22"/>
    </row>
    <row r="479" spans="1:5" x14ac:dyDescent="0.2">
      <c r="A479" s="23" t="s">
        <v>476</v>
      </c>
      <c r="B479" s="26">
        <v>308.98</v>
      </c>
      <c r="C479" s="26">
        <v>13685061.310000001</v>
      </c>
      <c r="D479" s="22"/>
      <c r="E479" s="22"/>
    </row>
    <row r="480" spans="1:5" x14ac:dyDescent="0.2">
      <c r="A480" s="23" t="s">
        <v>477</v>
      </c>
      <c r="B480" s="26">
        <v>310.92</v>
      </c>
      <c r="C480" s="26">
        <v>13770914.029999999</v>
      </c>
      <c r="D480" s="22"/>
      <c r="E480" s="22"/>
    </row>
    <row r="481" spans="1:5" x14ac:dyDescent="0.2">
      <c r="A481" s="23" t="s">
        <v>478</v>
      </c>
      <c r="B481" s="26">
        <v>305.85000000000002</v>
      </c>
      <c r="C481" s="26">
        <v>13546573.869999999</v>
      </c>
      <c r="D481" s="22"/>
      <c r="E481" s="22"/>
    </row>
    <row r="482" spans="1:5" x14ac:dyDescent="0.2">
      <c r="A482" s="23" t="s">
        <v>479</v>
      </c>
      <c r="B482" s="26">
        <v>305.85000000000002</v>
      </c>
      <c r="C482" s="26">
        <v>13546573.869999999</v>
      </c>
      <c r="D482" s="22"/>
      <c r="E482" s="22"/>
    </row>
    <row r="483" spans="1:5" x14ac:dyDescent="0.2">
      <c r="A483" s="23" t="s">
        <v>480</v>
      </c>
      <c r="B483" s="26">
        <v>302.64999999999998</v>
      </c>
      <c r="C483" s="26">
        <v>13404801.34</v>
      </c>
      <c r="D483" s="22"/>
      <c r="E483" s="22"/>
    </row>
    <row r="484" spans="1:5" x14ac:dyDescent="0.2">
      <c r="A484" s="23" t="s">
        <v>481</v>
      </c>
      <c r="B484" s="26">
        <v>304.64</v>
      </c>
      <c r="C484" s="26">
        <v>13492610.789999999</v>
      </c>
      <c r="D484" s="22"/>
      <c r="E484" s="22"/>
    </row>
    <row r="485" spans="1:5" x14ac:dyDescent="0.2">
      <c r="A485" s="23" t="s">
        <v>482</v>
      </c>
      <c r="B485" s="26">
        <v>306.2</v>
      </c>
      <c r="C485" s="26">
        <v>13561750.220000001</v>
      </c>
      <c r="D485" s="22"/>
      <c r="E485" s="22"/>
    </row>
    <row r="486" spans="1:5" x14ac:dyDescent="0.2">
      <c r="A486" s="23" t="s">
        <v>483</v>
      </c>
      <c r="B486" s="26">
        <v>301.57</v>
      </c>
      <c r="C486" s="26">
        <v>13356699.390000001</v>
      </c>
      <c r="D486" s="22"/>
      <c r="E486" s="22"/>
    </row>
    <row r="487" spans="1:5" x14ac:dyDescent="0.2">
      <c r="A487" s="23" t="s">
        <v>484</v>
      </c>
      <c r="B487" s="26">
        <v>297.62</v>
      </c>
      <c r="C487" s="26">
        <v>13181999.960000001</v>
      </c>
      <c r="D487" s="22"/>
      <c r="E487" s="22"/>
    </row>
    <row r="488" spans="1:5" x14ac:dyDescent="0.2">
      <c r="A488" s="23" t="s">
        <v>485</v>
      </c>
      <c r="B488" s="26">
        <v>300.76</v>
      </c>
      <c r="C488" s="26">
        <v>13320853.210000001</v>
      </c>
      <c r="D488" s="22"/>
      <c r="E488" s="22"/>
    </row>
    <row r="489" spans="1:5" x14ac:dyDescent="0.2">
      <c r="A489" s="23" t="s">
        <v>486</v>
      </c>
      <c r="B489" s="26">
        <v>301.51</v>
      </c>
      <c r="C489" s="26">
        <v>13235452.949999999</v>
      </c>
      <c r="D489" s="22"/>
      <c r="E489" s="22"/>
    </row>
    <row r="490" spans="1:5" x14ac:dyDescent="0.2">
      <c r="A490" s="23" t="s">
        <v>487</v>
      </c>
      <c r="B490" s="26">
        <v>300.47000000000003</v>
      </c>
      <c r="C490" s="26">
        <v>13057478.130000001</v>
      </c>
      <c r="D490" s="22"/>
      <c r="E490" s="22"/>
    </row>
    <row r="491" spans="1:5" x14ac:dyDescent="0.2">
      <c r="A491" s="23" t="s">
        <v>488</v>
      </c>
      <c r="B491" s="26">
        <v>303.55</v>
      </c>
      <c r="C491" s="26">
        <v>13191219.18</v>
      </c>
      <c r="D491" s="22"/>
      <c r="E491" s="22"/>
    </row>
    <row r="492" spans="1:5" x14ac:dyDescent="0.2">
      <c r="A492" s="23" t="s">
        <v>489</v>
      </c>
      <c r="B492" s="26">
        <v>303.62</v>
      </c>
      <c r="C492" s="26">
        <v>13194437.1</v>
      </c>
      <c r="D492" s="22"/>
      <c r="E492" s="22"/>
    </row>
    <row r="493" spans="1:5" x14ac:dyDescent="0.2">
      <c r="A493" s="23" t="s">
        <v>490</v>
      </c>
      <c r="B493" s="26">
        <v>299.52</v>
      </c>
      <c r="C493" s="26">
        <v>13015843.35</v>
      </c>
      <c r="D493" s="22"/>
      <c r="E493" s="22"/>
    </row>
    <row r="494" spans="1:5" x14ac:dyDescent="0.2">
      <c r="A494" s="23" t="s">
        <v>491</v>
      </c>
      <c r="B494" s="26">
        <v>297.31</v>
      </c>
      <c r="C494" s="26">
        <v>12920153.630000001</v>
      </c>
      <c r="D494" s="22"/>
      <c r="E494" s="22"/>
    </row>
    <row r="495" spans="1:5" x14ac:dyDescent="0.2">
      <c r="A495" s="23" t="s">
        <v>492</v>
      </c>
      <c r="B495" s="26">
        <v>298.25</v>
      </c>
      <c r="C495" s="26">
        <v>12168368.16</v>
      </c>
      <c r="D495" s="22"/>
      <c r="E495" s="22"/>
    </row>
    <row r="496" spans="1:5" x14ac:dyDescent="0.2">
      <c r="A496" s="23" t="s">
        <v>493</v>
      </c>
      <c r="B496" s="26">
        <v>292.5</v>
      </c>
      <c r="C496" s="26">
        <v>11912884.619999999</v>
      </c>
      <c r="D496" s="22"/>
      <c r="E496" s="22"/>
    </row>
    <row r="497" spans="1:5" x14ac:dyDescent="0.2">
      <c r="A497" s="23" t="s">
        <v>494</v>
      </c>
      <c r="B497" s="26">
        <v>300.66000000000003</v>
      </c>
      <c r="C497" s="26">
        <v>12245242.470000001</v>
      </c>
      <c r="D497" s="22"/>
      <c r="E497" s="22"/>
    </row>
    <row r="498" spans="1:5" x14ac:dyDescent="0.2">
      <c r="A498" s="23" t="s">
        <v>495</v>
      </c>
      <c r="B498" s="26">
        <v>298.69</v>
      </c>
      <c r="C498" s="26">
        <v>12052007.9</v>
      </c>
      <c r="D498" s="22"/>
      <c r="E498" s="22"/>
    </row>
    <row r="499" spans="1:5" x14ac:dyDescent="0.2">
      <c r="A499" s="23" t="s">
        <v>496</v>
      </c>
      <c r="B499" s="26">
        <v>296.98</v>
      </c>
      <c r="C499" s="26">
        <v>11983028.41</v>
      </c>
      <c r="D499" s="22"/>
      <c r="E499" s="22"/>
    </row>
    <row r="500" spans="1:5" x14ac:dyDescent="0.2">
      <c r="A500" s="23" t="s">
        <v>497</v>
      </c>
      <c r="B500" s="26">
        <v>296.12</v>
      </c>
      <c r="C500" s="26">
        <v>11948543.73</v>
      </c>
      <c r="D500" s="22"/>
      <c r="E500" s="22"/>
    </row>
    <row r="501" spans="1:5" x14ac:dyDescent="0.2">
      <c r="A501" s="23" t="s">
        <v>498</v>
      </c>
      <c r="B501" s="26">
        <v>288.76</v>
      </c>
      <c r="C501" s="26">
        <v>11651384.08</v>
      </c>
      <c r="D501" s="22"/>
      <c r="E501" s="22"/>
    </row>
    <row r="502" spans="1:5" x14ac:dyDescent="0.2">
      <c r="A502" s="23" t="s">
        <v>499</v>
      </c>
      <c r="B502" s="26">
        <v>288.76</v>
      </c>
      <c r="C502" s="26">
        <v>11651384.08</v>
      </c>
      <c r="D502" s="22"/>
      <c r="E502" s="22"/>
    </row>
    <row r="503" spans="1:5" x14ac:dyDescent="0.2">
      <c r="A503" s="23" t="s">
        <v>500</v>
      </c>
      <c r="B503" s="26">
        <v>288.06</v>
      </c>
      <c r="C503" s="26">
        <v>11646028.16</v>
      </c>
      <c r="D503" s="22"/>
      <c r="E503" s="22"/>
    </row>
    <row r="504" spans="1:5" x14ac:dyDescent="0.2">
      <c r="A504" s="23" t="s">
        <v>501</v>
      </c>
      <c r="B504" s="26">
        <v>280.32</v>
      </c>
      <c r="C504" s="26">
        <v>11333451.07</v>
      </c>
      <c r="D504" s="22"/>
      <c r="E504" s="22"/>
    </row>
    <row r="505" spans="1:5" x14ac:dyDescent="0.2">
      <c r="A505" s="23" t="s">
        <v>502</v>
      </c>
      <c r="B505" s="26">
        <v>275.33</v>
      </c>
      <c r="C505" s="26">
        <v>11131309.779999999</v>
      </c>
      <c r="D505" s="22"/>
      <c r="E505" s="22"/>
    </row>
    <row r="506" spans="1:5" x14ac:dyDescent="0.2">
      <c r="A506" s="23" t="s">
        <v>503</v>
      </c>
      <c r="B506" s="26">
        <v>271.06</v>
      </c>
      <c r="C506" s="26">
        <v>10953732.939999999</v>
      </c>
      <c r="D506" s="22"/>
      <c r="E506" s="22"/>
    </row>
    <row r="507" spans="1:5" x14ac:dyDescent="0.2">
      <c r="A507" s="23" t="s">
        <v>504</v>
      </c>
      <c r="B507" s="26">
        <v>267.01</v>
      </c>
      <c r="C507" s="26">
        <v>10790046.59</v>
      </c>
      <c r="D507" s="22"/>
      <c r="E507" s="22"/>
    </row>
    <row r="508" spans="1:5" x14ac:dyDescent="0.2">
      <c r="A508" s="23" t="s">
        <v>505</v>
      </c>
      <c r="B508" s="26">
        <v>267.60000000000002</v>
      </c>
      <c r="C508" s="26">
        <v>10814095.92</v>
      </c>
      <c r="D508" s="22"/>
      <c r="E508" s="22"/>
    </row>
    <row r="509" spans="1:5" x14ac:dyDescent="0.2">
      <c r="A509" s="23" t="s">
        <v>506</v>
      </c>
      <c r="B509" s="26">
        <v>267.95</v>
      </c>
      <c r="C509" s="26">
        <v>10828073.5</v>
      </c>
      <c r="D509" s="22"/>
      <c r="E509" s="22"/>
    </row>
    <row r="510" spans="1:5" x14ac:dyDescent="0.2">
      <c r="A510" s="23" t="s">
        <v>507</v>
      </c>
      <c r="B510" s="26">
        <v>269.94</v>
      </c>
      <c r="C510" s="26">
        <v>10908680.83</v>
      </c>
      <c r="D510" s="22"/>
      <c r="E510" s="22"/>
    </row>
    <row r="511" spans="1:5" x14ac:dyDescent="0.2">
      <c r="A511" s="23" t="s">
        <v>508</v>
      </c>
      <c r="B511" s="26">
        <v>269.37</v>
      </c>
      <c r="C511" s="26">
        <v>10885619.210000001</v>
      </c>
      <c r="D511" s="22"/>
      <c r="E511" s="22"/>
    </row>
    <row r="512" spans="1:5" x14ac:dyDescent="0.2">
      <c r="A512" s="23" t="s">
        <v>509</v>
      </c>
      <c r="B512" s="26">
        <v>274.70999999999998</v>
      </c>
      <c r="C512" s="26">
        <v>11125812.85</v>
      </c>
      <c r="D512" s="22"/>
      <c r="E512" s="22"/>
    </row>
    <row r="513" spans="1:5" x14ac:dyDescent="0.2">
      <c r="A513" s="23" t="s">
        <v>510</v>
      </c>
      <c r="B513" s="26">
        <v>281.14</v>
      </c>
      <c r="C513" s="26">
        <v>11386080.43</v>
      </c>
      <c r="D513" s="22"/>
      <c r="E513" s="22"/>
    </row>
    <row r="514" spans="1:5" x14ac:dyDescent="0.2">
      <c r="A514" s="23" t="s">
        <v>511</v>
      </c>
      <c r="B514" s="26">
        <v>284.93</v>
      </c>
      <c r="C514" s="26">
        <v>11734798.890000001</v>
      </c>
      <c r="D514" s="22"/>
      <c r="E514" s="22"/>
    </row>
    <row r="515" spans="1:5" x14ac:dyDescent="0.2">
      <c r="A515" s="23" t="s">
        <v>512</v>
      </c>
      <c r="B515" s="26">
        <v>281.95</v>
      </c>
      <c r="C515" s="26">
        <v>11612041.17</v>
      </c>
      <c r="D515" s="22"/>
      <c r="E515" s="22"/>
    </row>
    <row r="516" spans="1:5" x14ac:dyDescent="0.2">
      <c r="A516" s="23" t="s">
        <v>513</v>
      </c>
      <c r="B516" s="26">
        <v>284.27999999999997</v>
      </c>
      <c r="C516" s="26">
        <v>11708133.4</v>
      </c>
      <c r="D516" s="22"/>
      <c r="E516" s="22"/>
    </row>
    <row r="517" spans="1:5" x14ac:dyDescent="0.2">
      <c r="A517" s="23" t="s">
        <v>514</v>
      </c>
      <c r="B517" s="26">
        <v>292.79000000000002</v>
      </c>
      <c r="C517" s="26">
        <v>12058636.91</v>
      </c>
      <c r="D517" s="22"/>
      <c r="E517" s="22"/>
    </row>
    <row r="518" spans="1:5" x14ac:dyDescent="0.2">
      <c r="A518" s="23" t="s">
        <v>515</v>
      </c>
      <c r="B518" s="26">
        <v>294.87</v>
      </c>
      <c r="C518" s="26">
        <v>12144142.890000001</v>
      </c>
      <c r="D518" s="22"/>
      <c r="E518" s="22"/>
    </row>
    <row r="519" spans="1:5" x14ac:dyDescent="0.2">
      <c r="A519" s="23" t="s">
        <v>516</v>
      </c>
      <c r="B519" s="26">
        <v>291.3</v>
      </c>
      <c r="C519" s="26">
        <v>11997141.99</v>
      </c>
      <c r="D519" s="22"/>
      <c r="E519" s="22"/>
    </row>
    <row r="520" spans="1:5" x14ac:dyDescent="0.2">
      <c r="A520" s="23" t="s">
        <v>517</v>
      </c>
      <c r="B520" s="26">
        <v>290.70999999999998</v>
      </c>
      <c r="C520" s="26">
        <v>11941683.460000001</v>
      </c>
      <c r="D520" s="22"/>
      <c r="E520" s="22"/>
    </row>
    <row r="521" spans="1:5" x14ac:dyDescent="0.2">
      <c r="A521" s="23" t="s">
        <v>518</v>
      </c>
      <c r="B521" s="26">
        <v>302.32</v>
      </c>
      <c r="C521" s="26">
        <v>12368487.539999999</v>
      </c>
      <c r="D521" s="22"/>
      <c r="E521" s="22"/>
    </row>
    <row r="522" spans="1:5" x14ac:dyDescent="0.2">
      <c r="A522" s="23" t="s">
        <v>519</v>
      </c>
      <c r="B522" s="26">
        <v>303.56</v>
      </c>
      <c r="C522" s="26">
        <v>12394630.6</v>
      </c>
      <c r="D522" s="22"/>
      <c r="E522" s="22"/>
    </row>
    <row r="523" spans="1:5" x14ac:dyDescent="0.2">
      <c r="A523" s="23" t="s">
        <v>520</v>
      </c>
      <c r="B523" s="26">
        <v>302.91000000000003</v>
      </c>
      <c r="C523" s="26">
        <v>12368254.529999999</v>
      </c>
      <c r="D523" s="22"/>
      <c r="E523" s="22"/>
    </row>
    <row r="524" spans="1:5" x14ac:dyDescent="0.2">
      <c r="A524" s="23" t="s">
        <v>521</v>
      </c>
      <c r="B524" s="26">
        <v>295.74</v>
      </c>
      <c r="C524" s="26">
        <v>12075605.720000001</v>
      </c>
      <c r="D524" s="22"/>
      <c r="E524" s="22"/>
    </row>
    <row r="525" spans="1:5" x14ac:dyDescent="0.2">
      <c r="A525" s="23" t="s">
        <v>522</v>
      </c>
      <c r="B525" s="26">
        <v>297.83999999999997</v>
      </c>
      <c r="C525" s="26">
        <v>12161372.73</v>
      </c>
      <c r="D525" s="22"/>
      <c r="E525" s="22"/>
    </row>
    <row r="526" spans="1:5" x14ac:dyDescent="0.2">
      <c r="A526" s="23" t="s">
        <v>523</v>
      </c>
      <c r="B526" s="26">
        <v>297.82</v>
      </c>
      <c r="C526" s="26">
        <v>12160437.710000001</v>
      </c>
      <c r="D526" s="22"/>
      <c r="E526" s="22"/>
    </row>
    <row r="527" spans="1:5" x14ac:dyDescent="0.2">
      <c r="A527" s="23" t="s">
        <v>524</v>
      </c>
      <c r="B527" s="26">
        <v>293.75</v>
      </c>
      <c r="C527" s="26">
        <v>11994286.75</v>
      </c>
      <c r="D527" s="22"/>
      <c r="E527" s="22"/>
    </row>
    <row r="528" spans="1:5" x14ac:dyDescent="0.2">
      <c r="A528" s="23" t="s">
        <v>525</v>
      </c>
      <c r="B528" s="26">
        <v>279.05</v>
      </c>
      <c r="C528" s="26">
        <v>11412658.32</v>
      </c>
      <c r="D528" s="22"/>
      <c r="E528" s="22"/>
    </row>
    <row r="529" spans="1:5" x14ac:dyDescent="0.2">
      <c r="A529" s="23" t="s">
        <v>526</v>
      </c>
      <c r="B529" s="26">
        <v>275.76</v>
      </c>
      <c r="C529" s="26">
        <v>11289592.699999999</v>
      </c>
      <c r="D529" s="22"/>
      <c r="E529" s="22"/>
    </row>
    <row r="530" spans="1:5" x14ac:dyDescent="0.2">
      <c r="A530" s="23" t="s">
        <v>527</v>
      </c>
      <c r="B530" s="26">
        <v>279.52999999999997</v>
      </c>
      <c r="C530" s="26">
        <v>11444038.4</v>
      </c>
      <c r="D530" s="22"/>
      <c r="E530" s="22"/>
    </row>
    <row r="531" spans="1:5" x14ac:dyDescent="0.2">
      <c r="A531" s="23" t="s">
        <v>528</v>
      </c>
      <c r="B531" s="26">
        <v>274.31</v>
      </c>
      <c r="C531" s="26">
        <v>11230138.85</v>
      </c>
      <c r="D531" s="22"/>
      <c r="E531" s="22"/>
    </row>
    <row r="532" spans="1:5" x14ac:dyDescent="0.2">
      <c r="A532" s="23" t="s">
        <v>529</v>
      </c>
      <c r="B532" s="26">
        <v>276.43</v>
      </c>
      <c r="C532" s="26">
        <v>11747698.970000001</v>
      </c>
      <c r="D532" s="22"/>
      <c r="E532" s="22"/>
    </row>
    <row r="533" spans="1:5" x14ac:dyDescent="0.2">
      <c r="A533" s="23" t="s">
        <v>530</v>
      </c>
      <c r="B533" s="26">
        <v>278.07</v>
      </c>
      <c r="C533" s="26">
        <v>11817554.869999999</v>
      </c>
      <c r="D533" s="22"/>
      <c r="E533" s="22"/>
    </row>
    <row r="534" spans="1:5" x14ac:dyDescent="0.2">
      <c r="A534" s="23" t="s">
        <v>531</v>
      </c>
      <c r="B534" s="26">
        <v>281.05</v>
      </c>
      <c r="C534" s="26">
        <v>11751406.890000001</v>
      </c>
      <c r="D534" s="22"/>
      <c r="E534" s="22"/>
    </row>
    <row r="535" spans="1:5" x14ac:dyDescent="0.2">
      <c r="A535" s="23" t="s">
        <v>532</v>
      </c>
      <c r="B535" s="26">
        <v>275.47000000000003</v>
      </c>
      <c r="C535" s="26">
        <v>11585367.189999999</v>
      </c>
      <c r="D535" s="22"/>
      <c r="E535" s="22"/>
    </row>
    <row r="536" spans="1:5" x14ac:dyDescent="0.2">
      <c r="A536" s="23" t="s">
        <v>533</v>
      </c>
      <c r="B536" s="26">
        <v>259.51</v>
      </c>
      <c r="C536" s="26">
        <v>10913955.67</v>
      </c>
      <c r="D536" s="22"/>
      <c r="E536" s="22"/>
    </row>
    <row r="537" spans="1:5" x14ac:dyDescent="0.2">
      <c r="A537" s="23" t="s">
        <v>534</v>
      </c>
      <c r="B537" s="26">
        <v>253.01</v>
      </c>
      <c r="C537" s="26">
        <v>10640908.66</v>
      </c>
      <c r="D537" s="22"/>
      <c r="E537" s="22"/>
    </row>
    <row r="538" spans="1:5" x14ac:dyDescent="0.2">
      <c r="A538" s="23" t="s">
        <v>535</v>
      </c>
      <c r="B538" s="26">
        <v>250.76</v>
      </c>
      <c r="C538" s="26">
        <v>10546098.039999999</v>
      </c>
      <c r="D538" s="22"/>
      <c r="E538" s="22"/>
    </row>
    <row r="539" spans="1:5" x14ac:dyDescent="0.2">
      <c r="A539" s="23" t="s">
        <v>536</v>
      </c>
      <c r="B539" s="26">
        <v>247.79</v>
      </c>
      <c r="C539" s="26">
        <v>10421286.68</v>
      </c>
      <c r="D539" s="22"/>
      <c r="E539" s="22"/>
    </row>
    <row r="540" spans="1:5" x14ac:dyDescent="0.2">
      <c r="A540" s="23" t="s">
        <v>537</v>
      </c>
      <c r="B540" s="26">
        <v>244.54</v>
      </c>
      <c r="C540" s="26">
        <v>10284665.220000001</v>
      </c>
      <c r="D540" s="22"/>
      <c r="E540" s="22"/>
    </row>
    <row r="541" spans="1:5" x14ac:dyDescent="0.2">
      <c r="A541" s="23" t="s">
        <v>538</v>
      </c>
      <c r="B541" s="26">
        <v>239.13</v>
      </c>
      <c r="C541" s="26">
        <v>10047092.74</v>
      </c>
      <c r="D541" s="22"/>
      <c r="E541" s="22"/>
    </row>
    <row r="542" spans="1:5" x14ac:dyDescent="0.2">
      <c r="A542" s="23" t="s">
        <v>539</v>
      </c>
      <c r="B542" s="26">
        <v>237.95</v>
      </c>
      <c r="C542" s="26">
        <v>9984319.2899999991</v>
      </c>
      <c r="D542" s="22"/>
      <c r="E542" s="22"/>
    </row>
    <row r="543" spans="1:5" x14ac:dyDescent="0.2">
      <c r="A543" s="23" t="s">
        <v>540</v>
      </c>
      <c r="B543" s="26">
        <v>237.28</v>
      </c>
      <c r="C543" s="26">
        <v>9923333.0299999993</v>
      </c>
      <c r="D543" s="22"/>
      <c r="E543" s="22"/>
    </row>
    <row r="544" spans="1:5" x14ac:dyDescent="0.2">
      <c r="A544" s="23" t="s">
        <v>541</v>
      </c>
      <c r="B544" s="26">
        <v>238.8</v>
      </c>
      <c r="C544" s="26">
        <v>9976814.6600000001</v>
      </c>
      <c r="D544" s="22"/>
      <c r="E544" s="22"/>
    </row>
    <row r="545" spans="1:5" x14ac:dyDescent="0.2">
      <c r="A545" s="23" t="s">
        <v>542</v>
      </c>
      <c r="B545" s="26">
        <v>240.84</v>
      </c>
      <c r="C545" s="26">
        <v>10062031.789999999</v>
      </c>
      <c r="D545" s="22"/>
      <c r="E545" s="22"/>
    </row>
    <row r="546" spans="1:5" x14ac:dyDescent="0.2">
      <c r="A546" s="23" t="s">
        <v>543</v>
      </c>
      <c r="B546" s="26">
        <v>241.83</v>
      </c>
      <c r="C546" s="26">
        <v>10103602.83</v>
      </c>
      <c r="D546" s="22"/>
      <c r="E546" s="22"/>
    </row>
    <row r="547" spans="1:5" x14ac:dyDescent="0.2">
      <c r="A547" s="23" t="s">
        <v>544</v>
      </c>
      <c r="B547" s="26">
        <v>246.04</v>
      </c>
      <c r="C547" s="26">
        <v>10287693.15</v>
      </c>
      <c r="D547" s="22"/>
      <c r="E547" s="22"/>
    </row>
    <row r="548" spans="1:5" x14ac:dyDescent="0.2">
      <c r="A548" s="23" t="s">
        <v>545</v>
      </c>
      <c r="B548" s="26">
        <v>244.41</v>
      </c>
      <c r="C548" s="26">
        <v>10194572.52</v>
      </c>
      <c r="D548" s="22"/>
      <c r="E548" s="22"/>
    </row>
    <row r="549" spans="1:5" x14ac:dyDescent="0.2">
      <c r="A549" s="23" t="s">
        <v>546</v>
      </c>
      <c r="B549" s="26">
        <v>246.18</v>
      </c>
      <c r="C549" s="26">
        <v>10268303.1</v>
      </c>
      <c r="D549" s="22"/>
      <c r="E549" s="22"/>
    </row>
    <row r="550" spans="1:5" x14ac:dyDescent="0.2">
      <c r="A550" s="23" t="s">
        <v>547</v>
      </c>
      <c r="B550" s="26">
        <v>254.38</v>
      </c>
      <c r="C550" s="26">
        <v>10639252.57</v>
      </c>
      <c r="D550" s="22"/>
      <c r="E550" s="22"/>
    </row>
    <row r="551" spans="1:5" x14ac:dyDescent="0.2">
      <c r="A551" s="23" t="s">
        <v>548</v>
      </c>
      <c r="B551" s="26">
        <v>254.75</v>
      </c>
      <c r="C551" s="26">
        <v>10644573.560000001</v>
      </c>
      <c r="D551" s="22"/>
      <c r="E551" s="22"/>
    </row>
    <row r="552" spans="1:5" x14ac:dyDescent="0.2">
      <c r="A552" s="23" t="s">
        <v>549</v>
      </c>
      <c r="B552" s="26">
        <v>252.33</v>
      </c>
      <c r="C552" s="26">
        <v>10540543.960000001</v>
      </c>
      <c r="D552" s="22"/>
      <c r="E552" s="22"/>
    </row>
    <row r="553" spans="1:5" x14ac:dyDescent="0.2">
      <c r="A553" s="23" t="s">
        <v>550</v>
      </c>
      <c r="B553" s="26">
        <v>250.52</v>
      </c>
      <c r="C553" s="26">
        <v>10465068.890000001</v>
      </c>
      <c r="D553" s="22"/>
      <c r="E553" s="22"/>
    </row>
    <row r="554" spans="1:5" x14ac:dyDescent="0.2">
      <c r="A554" s="23" t="s">
        <v>551</v>
      </c>
      <c r="B554" s="26">
        <v>248.01</v>
      </c>
      <c r="C554" s="26">
        <v>10355013.949999999</v>
      </c>
      <c r="D554" s="22"/>
      <c r="E554" s="22"/>
    </row>
    <row r="555" spans="1:5" x14ac:dyDescent="0.2">
      <c r="A555" s="23" t="s">
        <v>552</v>
      </c>
      <c r="B555" s="26">
        <v>246.69</v>
      </c>
      <c r="C555" s="26">
        <v>10299909.310000001</v>
      </c>
      <c r="D555" s="22"/>
      <c r="E555" s="22"/>
    </row>
    <row r="556" spans="1:5" x14ac:dyDescent="0.2">
      <c r="A556" s="23" t="s">
        <v>553</v>
      </c>
      <c r="B556" s="26">
        <v>247.5</v>
      </c>
      <c r="C556" s="26">
        <v>10333711.51</v>
      </c>
      <c r="D556" s="22"/>
      <c r="E556" s="22"/>
    </row>
    <row r="557" spans="1:5" x14ac:dyDescent="0.2">
      <c r="A557" s="23" t="s">
        <v>554</v>
      </c>
      <c r="B557" s="26">
        <v>246.6</v>
      </c>
      <c r="C557" s="26">
        <v>10296259.48</v>
      </c>
      <c r="D557" s="22"/>
      <c r="E557" s="22"/>
    </row>
    <row r="558" spans="1:5" x14ac:dyDescent="0.2">
      <c r="A558" s="23" t="s">
        <v>555</v>
      </c>
      <c r="B558" s="26">
        <v>244.1</v>
      </c>
      <c r="C558" s="26">
        <v>10330546.08</v>
      </c>
      <c r="D558" s="22"/>
      <c r="E558" s="22"/>
    </row>
    <row r="559" spans="1:5" x14ac:dyDescent="0.2">
      <c r="A559" s="23" t="s">
        <v>556</v>
      </c>
      <c r="B559" s="26">
        <v>245.65</v>
      </c>
      <c r="C559" s="26">
        <v>10396405.9</v>
      </c>
      <c r="D559" s="22"/>
      <c r="E559" s="22"/>
    </row>
    <row r="560" spans="1:5" x14ac:dyDescent="0.2">
      <c r="A560" s="23" t="s">
        <v>557</v>
      </c>
      <c r="B560" s="26">
        <v>238.18</v>
      </c>
      <c r="C560" s="26">
        <v>10080232.470000001</v>
      </c>
      <c r="D560" s="22"/>
      <c r="E560" s="22"/>
    </row>
    <row r="561" spans="1:5" x14ac:dyDescent="0.2">
      <c r="A561" s="23" t="s">
        <v>558</v>
      </c>
      <c r="B561" s="26">
        <v>238.2</v>
      </c>
      <c r="C561" s="26">
        <v>10081199.16</v>
      </c>
      <c r="D561" s="22"/>
      <c r="E561" s="22"/>
    </row>
    <row r="562" spans="1:5" x14ac:dyDescent="0.2">
      <c r="A562" s="23" t="s">
        <v>559</v>
      </c>
      <c r="B562" s="26">
        <v>237.78</v>
      </c>
      <c r="C562" s="26">
        <v>10063272.630000001</v>
      </c>
      <c r="D562" s="22"/>
      <c r="E562" s="22"/>
    </row>
    <row r="563" spans="1:5" x14ac:dyDescent="0.2">
      <c r="A563" s="23" t="s">
        <v>560</v>
      </c>
      <c r="B563" s="26">
        <v>235.1</v>
      </c>
      <c r="C563" s="26">
        <v>9949793.9800000004</v>
      </c>
      <c r="D563" s="22"/>
      <c r="E563" s="22"/>
    </row>
    <row r="564" spans="1:5" x14ac:dyDescent="0.2">
      <c r="A564" s="23" t="s">
        <v>561</v>
      </c>
      <c r="B564" s="26">
        <v>236.91</v>
      </c>
      <c r="C564" s="26">
        <v>10026375.460000001</v>
      </c>
      <c r="D564" s="22"/>
      <c r="E564" s="22"/>
    </row>
    <row r="565" spans="1:5" x14ac:dyDescent="0.2">
      <c r="A565" s="23" t="s">
        <v>562</v>
      </c>
      <c r="B565" s="26">
        <v>236.03</v>
      </c>
      <c r="C565" s="26">
        <v>9854959.0500000007</v>
      </c>
      <c r="D565" s="22"/>
      <c r="E565" s="22"/>
    </row>
    <row r="566" spans="1:5" x14ac:dyDescent="0.2">
      <c r="A566" s="23" t="s">
        <v>563</v>
      </c>
      <c r="B566" s="26">
        <v>238.72</v>
      </c>
      <c r="C566" s="26">
        <v>9967296.2799999993</v>
      </c>
      <c r="D566" s="22"/>
      <c r="E566" s="22"/>
    </row>
    <row r="567" spans="1:5" x14ac:dyDescent="0.2">
      <c r="A567" s="23" t="s">
        <v>564</v>
      </c>
      <c r="B567" s="26">
        <v>237.95</v>
      </c>
      <c r="C567" s="26">
        <v>9956444.5700000003</v>
      </c>
      <c r="D567" s="22"/>
      <c r="E567" s="22"/>
    </row>
    <row r="568" spans="1:5" x14ac:dyDescent="0.2">
      <c r="A568" s="23" t="s">
        <v>565</v>
      </c>
      <c r="B568" s="26">
        <v>229.41</v>
      </c>
      <c r="C568" s="26">
        <v>9598928.1199999992</v>
      </c>
      <c r="D568" s="22"/>
      <c r="E568" s="22"/>
    </row>
    <row r="569" spans="1:5" x14ac:dyDescent="0.2">
      <c r="A569" s="23" t="s">
        <v>566</v>
      </c>
      <c r="B569" s="26">
        <v>227.67</v>
      </c>
      <c r="C569" s="26">
        <v>9528835.5600000005</v>
      </c>
      <c r="D569" s="22"/>
      <c r="E569" s="22"/>
    </row>
    <row r="570" spans="1:5" x14ac:dyDescent="0.2">
      <c r="A570" s="23" t="s">
        <v>567</v>
      </c>
      <c r="B570" s="26">
        <v>214.91</v>
      </c>
      <c r="C570" s="26">
        <v>8994864.7799999993</v>
      </c>
      <c r="D570" s="22"/>
      <c r="E570" s="22"/>
    </row>
    <row r="571" spans="1:5" x14ac:dyDescent="0.2">
      <c r="A571" s="23" t="s">
        <v>568</v>
      </c>
      <c r="B571" s="26">
        <v>211.47</v>
      </c>
      <c r="C571" s="26">
        <v>8850783.4800000004</v>
      </c>
      <c r="D571" s="22"/>
      <c r="E571" s="22"/>
    </row>
    <row r="572" spans="1:5" x14ac:dyDescent="0.2">
      <c r="A572" s="23" t="s">
        <v>569</v>
      </c>
      <c r="B572" s="26">
        <v>230.87</v>
      </c>
      <c r="C572" s="26">
        <v>9662975.5299999993</v>
      </c>
      <c r="D572" s="22"/>
      <c r="E572" s="22"/>
    </row>
    <row r="573" spans="1:5" x14ac:dyDescent="0.2">
      <c r="A573" s="23" t="s">
        <v>570</v>
      </c>
      <c r="B573" s="26">
        <v>235.59</v>
      </c>
      <c r="C573" s="26">
        <v>9860570.7200000007</v>
      </c>
      <c r="D573" s="22"/>
      <c r="E573" s="22"/>
    </row>
    <row r="574" spans="1:5" x14ac:dyDescent="0.2">
      <c r="A574" s="23" t="s">
        <v>571</v>
      </c>
      <c r="B574" s="26">
        <v>242.2</v>
      </c>
      <c r="C574" s="26">
        <v>10116290.42</v>
      </c>
      <c r="D574" s="22"/>
      <c r="E574" s="22"/>
    </row>
    <row r="575" spans="1:5" x14ac:dyDescent="0.2">
      <c r="A575" s="23" t="s">
        <v>572</v>
      </c>
      <c r="B575" s="26">
        <v>247.77</v>
      </c>
      <c r="C575" s="26">
        <v>10348954.949999999</v>
      </c>
      <c r="D575" s="22"/>
      <c r="E575" s="22"/>
    </row>
    <row r="576" spans="1:5" x14ac:dyDescent="0.2">
      <c r="A576" s="23" t="s">
        <v>573</v>
      </c>
      <c r="B576" s="26">
        <v>244.75</v>
      </c>
      <c r="C576" s="26">
        <v>10222490.439999999</v>
      </c>
      <c r="D576" s="22"/>
      <c r="E576" s="22"/>
    </row>
    <row r="577" spans="1:5" x14ac:dyDescent="0.2">
      <c r="A577" s="23" t="s">
        <v>574</v>
      </c>
      <c r="B577" s="26">
        <v>250.07</v>
      </c>
      <c r="C577" s="26">
        <v>10457321.859999999</v>
      </c>
      <c r="D577" s="22"/>
      <c r="E577" s="22"/>
    </row>
    <row r="578" spans="1:5" x14ac:dyDescent="0.2">
      <c r="A578" s="23" t="s">
        <v>575</v>
      </c>
      <c r="B578" s="26">
        <v>258.60000000000002</v>
      </c>
      <c r="C578" s="26">
        <v>10979059.85</v>
      </c>
      <c r="D578" s="22"/>
      <c r="E578" s="22"/>
    </row>
    <row r="579" spans="1:5" x14ac:dyDescent="0.2">
      <c r="A579" s="23" t="s">
        <v>576</v>
      </c>
      <c r="B579" s="26">
        <v>263.95999999999998</v>
      </c>
      <c r="C579" s="26">
        <v>11206507.15</v>
      </c>
      <c r="D579" s="22"/>
      <c r="E579" s="22"/>
    </row>
    <row r="580" spans="1:5" x14ac:dyDescent="0.2">
      <c r="A580" s="23" t="s">
        <v>577</v>
      </c>
      <c r="B580" s="26">
        <v>262.2</v>
      </c>
      <c r="C580" s="26">
        <v>11131772.220000001</v>
      </c>
      <c r="D580" s="22"/>
      <c r="E580" s="22"/>
    </row>
    <row r="581" spans="1:5" x14ac:dyDescent="0.2">
      <c r="A581" s="23" t="s">
        <v>578</v>
      </c>
      <c r="B581" s="26">
        <v>264.42</v>
      </c>
      <c r="C581" s="26">
        <v>11226211.140000001</v>
      </c>
      <c r="D581" s="22"/>
      <c r="E581" s="22"/>
    </row>
    <row r="582" spans="1:5" x14ac:dyDescent="0.2">
      <c r="A582" s="23" t="s">
        <v>579</v>
      </c>
      <c r="B582" s="26">
        <v>263.13</v>
      </c>
      <c r="C582" s="26">
        <v>11171109.880000001</v>
      </c>
      <c r="D582" s="22"/>
      <c r="E582" s="22"/>
    </row>
    <row r="583" spans="1:5" x14ac:dyDescent="0.2">
      <c r="A583" s="23" t="s">
        <v>580</v>
      </c>
      <c r="B583" s="26">
        <v>262.73</v>
      </c>
      <c r="C583" s="26">
        <v>11154269.6</v>
      </c>
      <c r="D583" s="22"/>
      <c r="E583" s="22"/>
    </row>
    <row r="584" spans="1:5" x14ac:dyDescent="0.2">
      <c r="A584" s="23" t="s">
        <v>581</v>
      </c>
      <c r="B584" s="26">
        <v>269.29000000000002</v>
      </c>
      <c r="C584" s="26">
        <v>11432841.310000001</v>
      </c>
      <c r="D584" s="22"/>
      <c r="E584" s="22"/>
    </row>
    <row r="585" spans="1:5" x14ac:dyDescent="0.2">
      <c r="A585" s="23" t="s">
        <v>582</v>
      </c>
      <c r="B585" s="26">
        <v>268.41000000000003</v>
      </c>
      <c r="C585" s="26">
        <v>11529366.74</v>
      </c>
      <c r="D585" s="22"/>
      <c r="E585" s="22"/>
    </row>
    <row r="586" spans="1:5" x14ac:dyDescent="0.2">
      <c r="A586" s="23" t="s">
        <v>583</v>
      </c>
      <c r="B586" s="26">
        <v>267.95</v>
      </c>
      <c r="C586" s="26">
        <v>11509481.449999999</v>
      </c>
      <c r="D586" s="22"/>
      <c r="E586" s="22"/>
    </row>
    <row r="587" spans="1:5" x14ac:dyDescent="0.2">
      <c r="A587" s="23" t="s">
        <v>584</v>
      </c>
      <c r="B587" s="26">
        <v>269.42</v>
      </c>
      <c r="C587" s="26">
        <v>11572714.220000001</v>
      </c>
      <c r="D587" s="22"/>
      <c r="E587" s="22"/>
    </row>
    <row r="588" spans="1:5" x14ac:dyDescent="0.2">
      <c r="A588" s="23" t="s">
        <v>585</v>
      </c>
      <c r="B588" s="26">
        <v>270.39</v>
      </c>
      <c r="C588" s="26">
        <v>11614291.41</v>
      </c>
      <c r="D588" s="22"/>
      <c r="E588" s="22"/>
    </row>
    <row r="589" spans="1:5" x14ac:dyDescent="0.2">
      <c r="A589" s="23" t="s">
        <v>586</v>
      </c>
      <c r="B589" s="26">
        <v>268.39</v>
      </c>
      <c r="C589" s="26">
        <v>11528630.369999999</v>
      </c>
      <c r="D589" s="22"/>
      <c r="E589" s="22"/>
    </row>
    <row r="590" spans="1:5" x14ac:dyDescent="0.2">
      <c r="A590" s="23" t="s">
        <v>587</v>
      </c>
      <c r="B590" s="26">
        <v>269.43</v>
      </c>
      <c r="C590" s="26">
        <v>11573337.109999999</v>
      </c>
      <c r="D590" s="22"/>
      <c r="E590" s="22"/>
    </row>
    <row r="591" spans="1:5" x14ac:dyDescent="0.2">
      <c r="A591" s="23" t="s">
        <v>588</v>
      </c>
      <c r="B591" s="26">
        <v>272.06</v>
      </c>
      <c r="C591" s="26">
        <v>11686261.460000001</v>
      </c>
      <c r="D591" s="22"/>
      <c r="E591" s="22"/>
    </row>
    <row r="592" spans="1:5" x14ac:dyDescent="0.2">
      <c r="A592" s="23" t="s">
        <v>589</v>
      </c>
      <c r="B592" s="26">
        <v>272.67</v>
      </c>
      <c r="C592" s="26">
        <v>11712253.800000001</v>
      </c>
      <c r="D592" s="22"/>
      <c r="E592" s="22"/>
    </row>
    <row r="593" spans="1:5" x14ac:dyDescent="0.2">
      <c r="A593" s="23" t="s">
        <v>590</v>
      </c>
      <c r="B593" s="26">
        <v>273.14</v>
      </c>
      <c r="C593" s="26">
        <v>11765292.52</v>
      </c>
      <c r="D593" s="22"/>
      <c r="E593" s="22"/>
    </row>
    <row r="594" spans="1:5" x14ac:dyDescent="0.2">
      <c r="A594" s="23" t="s">
        <v>591</v>
      </c>
      <c r="B594" s="26">
        <v>273.39</v>
      </c>
      <c r="C594" s="26">
        <v>11776004.73</v>
      </c>
      <c r="D594" s="22"/>
      <c r="E594" s="22"/>
    </row>
    <row r="595" spans="1:5" x14ac:dyDescent="0.2">
      <c r="A595" s="23" t="s">
        <v>592</v>
      </c>
      <c r="B595" s="26">
        <v>275.60000000000002</v>
      </c>
      <c r="C595" s="26">
        <v>11871121.15</v>
      </c>
      <c r="D595" s="22"/>
      <c r="E595" s="22"/>
    </row>
    <row r="596" spans="1:5" x14ac:dyDescent="0.2">
      <c r="A596" s="23" t="s">
        <v>593</v>
      </c>
      <c r="B596" s="26">
        <v>276.55</v>
      </c>
      <c r="C596" s="26">
        <v>11912340.789999999</v>
      </c>
      <c r="D596" s="22"/>
      <c r="E596" s="22"/>
    </row>
    <row r="597" spans="1:5" x14ac:dyDescent="0.2">
      <c r="A597" s="23" t="s">
        <v>594</v>
      </c>
      <c r="B597" s="26">
        <v>275.33</v>
      </c>
      <c r="C597" s="26">
        <v>11859557.58</v>
      </c>
      <c r="D597" s="22"/>
      <c r="E597" s="22"/>
    </row>
    <row r="598" spans="1:5" x14ac:dyDescent="0.2">
      <c r="A598" s="23" t="s">
        <v>595</v>
      </c>
      <c r="B598" s="26">
        <v>274.86</v>
      </c>
      <c r="C598" s="26">
        <v>11839508.84</v>
      </c>
      <c r="D598" s="22"/>
      <c r="E598" s="22"/>
    </row>
    <row r="599" spans="1:5" x14ac:dyDescent="0.2">
      <c r="A599" s="23" t="s">
        <v>596</v>
      </c>
      <c r="B599" s="26">
        <v>277.77</v>
      </c>
      <c r="C599" s="26">
        <v>11964585.48</v>
      </c>
      <c r="D599" s="22"/>
      <c r="E599" s="22"/>
    </row>
    <row r="600" spans="1:5" x14ac:dyDescent="0.2">
      <c r="A600" s="23" t="s">
        <v>597</v>
      </c>
      <c r="B600" s="26">
        <v>276.61</v>
      </c>
      <c r="C600" s="26">
        <v>11914632.529999999</v>
      </c>
      <c r="D600" s="22"/>
      <c r="E600" s="22"/>
    </row>
    <row r="601" spans="1:5" x14ac:dyDescent="0.2">
      <c r="A601" s="23" t="s">
        <v>598</v>
      </c>
      <c r="B601" s="26">
        <v>274.75</v>
      </c>
      <c r="C601" s="26">
        <v>11834621.189999999</v>
      </c>
      <c r="D601" s="22"/>
      <c r="E601" s="22"/>
    </row>
    <row r="602" spans="1:5" x14ac:dyDescent="0.2">
      <c r="A602" s="23" t="s">
        <v>599</v>
      </c>
      <c r="B602" s="26">
        <v>273.7</v>
      </c>
      <c r="C602" s="26">
        <v>11789419.140000001</v>
      </c>
      <c r="D602" s="22"/>
      <c r="E602" s="22"/>
    </row>
    <row r="603" spans="1:5" x14ac:dyDescent="0.2">
      <c r="A603" s="23" t="s">
        <v>600</v>
      </c>
      <c r="B603" s="26">
        <v>272.74</v>
      </c>
      <c r="C603" s="26">
        <v>11747994.82</v>
      </c>
      <c r="D603" s="22"/>
      <c r="E603" s="22"/>
    </row>
    <row r="604" spans="1:5" x14ac:dyDescent="0.2">
      <c r="A604" s="23" t="s">
        <v>601</v>
      </c>
      <c r="B604" s="26">
        <v>272.75</v>
      </c>
      <c r="C604" s="26">
        <v>11748483.560000001</v>
      </c>
      <c r="D604" s="22"/>
      <c r="E604" s="22"/>
    </row>
    <row r="605" spans="1:5" x14ac:dyDescent="0.2">
      <c r="A605" s="23" t="s">
        <v>602</v>
      </c>
      <c r="B605" s="26">
        <v>269.48</v>
      </c>
      <c r="C605" s="26">
        <v>11607835.52</v>
      </c>
      <c r="D605" s="22"/>
      <c r="E605" s="22"/>
    </row>
    <row r="606" spans="1:5" x14ac:dyDescent="0.2">
      <c r="A606" s="23" t="s">
        <v>603</v>
      </c>
      <c r="B606" s="26">
        <v>265.52999999999997</v>
      </c>
      <c r="C606" s="26">
        <v>11437486.189999999</v>
      </c>
      <c r="D606" s="22"/>
      <c r="E606" s="22"/>
    </row>
    <row r="607" spans="1:5" x14ac:dyDescent="0.2">
      <c r="A607" s="23" t="s">
        <v>604</v>
      </c>
      <c r="B607" s="26">
        <v>263.98</v>
      </c>
      <c r="C607" s="26">
        <v>11370978.42</v>
      </c>
      <c r="D607" s="22"/>
      <c r="E607" s="22"/>
    </row>
    <row r="608" spans="1:5" x14ac:dyDescent="0.2">
      <c r="A608" s="23" t="s">
        <v>605</v>
      </c>
      <c r="B608" s="26">
        <v>267.27999999999997</v>
      </c>
      <c r="C608" s="26">
        <v>11509755.380000001</v>
      </c>
      <c r="D608" s="22"/>
      <c r="E608" s="22"/>
    </row>
    <row r="609" spans="1:5" x14ac:dyDescent="0.2">
      <c r="A609" s="23" t="s">
        <v>606</v>
      </c>
      <c r="B609" s="26">
        <v>268.18</v>
      </c>
      <c r="C609" s="26">
        <v>11548687.720000001</v>
      </c>
      <c r="D609" s="22"/>
      <c r="E609" s="22"/>
    </row>
    <row r="610" spans="1:5" x14ac:dyDescent="0.2">
      <c r="A610" s="23" t="s">
        <v>607</v>
      </c>
      <c r="B610" s="26">
        <v>268.89</v>
      </c>
      <c r="C610" s="26">
        <v>11580844.880000001</v>
      </c>
      <c r="D610" s="22"/>
      <c r="E610" s="22"/>
    </row>
    <row r="611" spans="1:5" x14ac:dyDescent="0.2">
      <c r="A611" s="23" t="s">
        <v>608</v>
      </c>
      <c r="B611" s="26">
        <v>269.06</v>
      </c>
      <c r="C611" s="26">
        <v>11588290.029999999</v>
      </c>
      <c r="D611" s="22"/>
      <c r="E611" s="22"/>
    </row>
    <row r="612" spans="1:5" x14ac:dyDescent="0.2">
      <c r="A612" s="23" t="s">
        <v>609</v>
      </c>
      <c r="B612" s="26">
        <v>267.2</v>
      </c>
      <c r="C612" s="26">
        <v>11508250.93</v>
      </c>
      <c r="D612" s="22"/>
      <c r="E612" s="22"/>
    </row>
    <row r="613" spans="1:5" x14ac:dyDescent="0.2">
      <c r="A613" s="23" t="s">
        <v>610</v>
      </c>
      <c r="B613" s="26">
        <v>267.57</v>
      </c>
      <c r="C613" s="26">
        <v>11523951.130000001</v>
      </c>
      <c r="D613" s="22"/>
      <c r="E613" s="22"/>
    </row>
    <row r="614" spans="1:5" x14ac:dyDescent="0.2">
      <c r="A614" s="23" t="s">
        <v>611</v>
      </c>
      <c r="B614" s="26">
        <v>269.2</v>
      </c>
      <c r="C614" s="26">
        <v>11594211.02</v>
      </c>
      <c r="D614" s="22"/>
      <c r="E614" s="22"/>
    </row>
    <row r="615" spans="1:5" x14ac:dyDescent="0.2">
      <c r="A615" s="23" t="s">
        <v>612</v>
      </c>
      <c r="B615" s="26">
        <v>269.98</v>
      </c>
      <c r="C615" s="26">
        <v>11628118.050000001</v>
      </c>
      <c r="D615" s="22"/>
      <c r="E615" s="22"/>
    </row>
    <row r="616" spans="1:5" x14ac:dyDescent="0.2">
      <c r="A616" s="23" t="s">
        <v>613</v>
      </c>
      <c r="B616" s="26">
        <v>268.18</v>
      </c>
      <c r="C616" s="26">
        <v>11550569.939999999</v>
      </c>
      <c r="D616" s="22"/>
      <c r="E616" s="22"/>
    </row>
    <row r="617" spans="1:5" x14ac:dyDescent="0.2">
      <c r="A617" s="23" t="s">
        <v>614</v>
      </c>
      <c r="B617" s="26">
        <v>274</v>
      </c>
      <c r="C617" s="26">
        <v>11801116.380000001</v>
      </c>
      <c r="D617" s="22"/>
      <c r="E617" s="22"/>
    </row>
    <row r="618" spans="1:5" x14ac:dyDescent="0.2">
      <c r="A618" s="23" t="s">
        <v>615</v>
      </c>
      <c r="B618" s="26">
        <v>272.7</v>
      </c>
      <c r="C618" s="26">
        <v>11744909.02</v>
      </c>
      <c r="D618" s="22"/>
      <c r="E618" s="22"/>
    </row>
    <row r="619" spans="1:5" x14ac:dyDescent="0.2">
      <c r="A619" s="23" t="s">
        <v>616</v>
      </c>
      <c r="B619" s="26">
        <v>274.23</v>
      </c>
      <c r="C619" s="26">
        <v>11811156.869999999</v>
      </c>
      <c r="D619" s="22"/>
      <c r="E619" s="22"/>
    </row>
    <row r="620" spans="1:5" x14ac:dyDescent="0.2">
      <c r="A620" s="23" t="s">
        <v>617</v>
      </c>
      <c r="B620" s="26">
        <v>273.86</v>
      </c>
      <c r="C620" s="26">
        <v>11795184.390000001</v>
      </c>
      <c r="D620" s="22"/>
      <c r="E620" s="22"/>
    </row>
    <row r="621" spans="1:5" x14ac:dyDescent="0.2">
      <c r="A621" s="23" t="s">
        <v>618</v>
      </c>
      <c r="B621" s="26">
        <v>269.68</v>
      </c>
      <c r="C621" s="26">
        <v>11615089.279999999</v>
      </c>
      <c r="D621" s="22"/>
      <c r="E621" s="22"/>
    </row>
    <row r="622" spans="1:5" x14ac:dyDescent="0.2">
      <c r="A622" s="23" t="s">
        <v>619</v>
      </c>
      <c r="B622" s="26">
        <v>268.83</v>
      </c>
      <c r="C622" s="26">
        <v>11578529.609999999</v>
      </c>
      <c r="D622" s="22"/>
      <c r="E622" s="22"/>
    </row>
    <row r="623" spans="1:5" x14ac:dyDescent="0.2">
      <c r="A623" s="23" t="s">
        <v>620</v>
      </c>
      <c r="B623" s="26">
        <v>273.57</v>
      </c>
      <c r="C623" s="26">
        <v>11782350.279999999</v>
      </c>
      <c r="D623" s="22"/>
      <c r="E623" s="22"/>
    </row>
    <row r="624" spans="1:5" x14ac:dyDescent="0.2">
      <c r="A624" s="23" t="s">
        <v>621</v>
      </c>
      <c r="B624" s="26">
        <v>275.16000000000003</v>
      </c>
      <c r="C624" s="26">
        <v>11851088.189999999</v>
      </c>
      <c r="D624" s="22"/>
      <c r="E624" s="22"/>
    </row>
    <row r="625" spans="1:5" x14ac:dyDescent="0.2">
      <c r="A625" s="23" t="s">
        <v>622</v>
      </c>
      <c r="B625" s="26">
        <v>278.64999999999998</v>
      </c>
      <c r="C625" s="26">
        <v>12001515.24</v>
      </c>
      <c r="D625" s="22"/>
      <c r="E625" s="22"/>
    </row>
    <row r="626" spans="1:5" x14ac:dyDescent="0.2">
      <c r="A626" s="23" t="s">
        <v>623</v>
      </c>
      <c r="B626" s="26">
        <v>278.77</v>
      </c>
      <c r="C626" s="26">
        <v>12006711.380000001</v>
      </c>
      <c r="D626" s="22"/>
      <c r="E626" s="22"/>
    </row>
    <row r="627" spans="1:5" x14ac:dyDescent="0.2">
      <c r="A627" s="23" t="s">
        <v>624</v>
      </c>
      <c r="B627" s="26">
        <v>283.77999999999997</v>
      </c>
      <c r="C627" s="26">
        <v>12222378.210000001</v>
      </c>
      <c r="D627" s="22"/>
      <c r="E627" s="22"/>
    </row>
    <row r="628" spans="1:5" x14ac:dyDescent="0.2">
      <c r="A628" s="23" t="s">
        <v>625</v>
      </c>
      <c r="B628" s="26">
        <v>283.27</v>
      </c>
      <c r="C628" s="26">
        <v>12200536.83</v>
      </c>
      <c r="D628" s="22"/>
      <c r="E628" s="22"/>
    </row>
    <row r="629" spans="1:5" x14ac:dyDescent="0.2">
      <c r="A629" s="23" t="s">
        <v>626</v>
      </c>
      <c r="B629" s="26">
        <v>282.75</v>
      </c>
      <c r="C629" s="26">
        <v>12177800.710000001</v>
      </c>
      <c r="D629" s="22"/>
      <c r="E629" s="22"/>
    </row>
    <row r="630" spans="1:5" x14ac:dyDescent="0.2">
      <c r="A630" s="23" t="s">
        <v>627</v>
      </c>
      <c r="B630" s="26">
        <v>284.58</v>
      </c>
      <c r="C630" s="26">
        <v>12256865.609999999</v>
      </c>
      <c r="D630" s="22"/>
      <c r="E630" s="22"/>
    </row>
    <row r="631" spans="1:5" x14ac:dyDescent="0.2">
      <c r="A631" s="23" t="s">
        <v>628</v>
      </c>
      <c r="B631" s="26">
        <v>282.68</v>
      </c>
      <c r="C631" s="26">
        <v>12175082.130000001</v>
      </c>
      <c r="D631" s="22"/>
      <c r="E631" s="22"/>
    </row>
    <row r="632" spans="1:5" x14ac:dyDescent="0.2">
      <c r="A632" s="23" t="s">
        <v>629</v>
      </c>
      <c r="B632" s="26">
        <v>283.27</v>
      </c>
      <c r="C632" s="26">
        <v>12200500.25</v>
      </c>
      <c r="D632" s="22"/>
      <c r="E632" s="22"/>
    </row>
    <row r="633" spans="1:5" x14ac:dyDescent="0.2">
      <c r="A633" s="23" t="s">
        <v>630</v>
      </c>
      <c r="B633" s="26">
        <v>282.72000000000003</v>
      </c>
      <c r="C633" s="26">
        <v>12176680.869999999</v>
      </c>
      <c r="D633" s="22"/>
      <c r="E633" s="22"/>
    </row>
    <row r="634" spans="1:5" x14ac:dyDescent="0.2">
      <c r="A634" s="23" t="s">
        <v>631</v>
      </c>
      <c r="B634" s="26">
        <v>283.43</v>
      </c>
      <c r="C634" s="26">
        <v>12207315.279999999</v>
      </c>
      <c r="D634" s="22"/>
      <c r="E634" s="22"/>
    </row>
    <row r="635" spans="1:5" x14ac:dyDescent="0.2">
      <c r="A635" s="23" t="s">
        <v>632</v>
      </c>
      <c r="B635" s="26">
        <v>282.06</v>
      </c>
      <c r="C635" s="26">
        <v>12148410.550000001</v>
      </c>
      <c r="D635" s="22"/>
      <c r="E635" s="22"/>
    </row>
    <row r="636" spans="1:5" x14ac:dyDescent="0.2">
      <c r="A636" s="23" t="s">
        <v>633</v>
      </c>
      <c r="B636" s="26">
        <v>283.11</v>
      </c>
      <c r="C636" s="26">
        <v>12193310.76</v>
      </c>
      <c r="D636" s="22"/>
      <c r="E636" s="22"/>
    </row>
    <row r="637" spans="1:5" x14ac:dyDescent="0.2">
      <c r="A637" s="23" t="s">
        <v>634</v>
      </c>
      <c r="B637" s="26">
        <v>284.19</v>
      </c>
      <c r="C637" s="26">
        <v>12240105.01</v>
      </c>
      <c r="D637" s="22"/>
      <c r="E637" s="22"/>
    </row>
    <row r="638" spans="1:5" x14ac:dyDescent="0.2">
      <c r="A638" s="23" t="s">
        <v>635</v>
      </c>
      <c r="B638" s="26">
        <v>284.23</v>
      </c>
      <c r="C638" s="26">
        <v>12241689.66</v>
      </c>
      <c r="D638" s="22"/>
      <c r="E638" s="22"/>
    </row>
    <row r="639" spans="1:5" x14ac:dyDescent="0.2">
      <c r="A639" s="23" t="s">
        <v>636</v>
      </c>
      <c r="B639" s="26">
        <v>284.82</v>
      </c>
      <c r="C639" s="26">
        <v>12267089.76</v>
      </c>
      <c r="D639" s="22"/>
      <c r="E639" s="22"/>
    </row>
    <row r="640" spans="1:5" x14ac:dyDescent="0.2">
      <c r="A640" s="23" t="s">
        <v>637</v>
      </c>
      <c r="B640" s="26">
        <v>284.69</v>
      </c>
      <c r="C640" s="26">
        <v>12079843.57</v>
      </c>
      <c r="D640" s="22"/>
      <c r="E640" s="22"/>
    </row>
    <row r="641" spans="1:5" x14ac:dyDescent="0.2">
      <c r="A641" s="23" t="s">
        <v>638</v>
      </c>
      <c r="B641" s="26">
        <v>285.33</v>
      </c>
      <c r="C641" s="26">
        <v>12106985.57</v>
      </c>
      <c r="D641" s="22"/>
      <c r="E641" s="22"/>
    </row>
    <row r="642" spans="1:5" x14ac:dyDescent="0.2">
      <c r="A642" s="23" t="s">
        <v>639</v>
      </c>
      <c r="B642" s="26">
        <v>282.54000000000002</v>
      </c>
      <c r="C642" s="26">
        <v>11988843.35</v>
      </c>
      <c r="D642" s="22"/>
      <c r="E642" s="22"/>
    </row>
    <row r="643" spans="1:5" x14ac:dyDescent="0.2">
      <c r="A643" s="23" t="s">
        <v>640</v>
      </c>
      <c r="B643" s="26">
        <v>281.95</v>
      </c>
      <c r="C643" s="26">
        <v>11963448.15</v>
      </c>
      <c r="D643" s="22"/>
      <c r="E643" s="22"/>
    </row>
    <row r="644" spans="1:5" x14ac:dyDescent="0.2">
      <c r="A644" s="23" t="s">
        <v>641</v>
      </c>
      <c r="B644" s="26">
        <v>277.14999999999998</v>
      </c>
      <c r="C644" s="26">
        <v>11759891.59</v>
      </c>
      <c r="D644" s="22"/>
      <c r="E644" s="22"/>
    </row>
    <row r="645" spans="1:5" x14ac:dyDescent="0.2">
      <c r="A645" s="23" t="s">
        <v>642</v>
      </c>
      <c r="B645" s="26">
        <v>277.83</v>
      </c>
      <c r="C645" s="26">
        <v>11788856.439999999</v>
      </c>
      <c r="D645" s="22"/>
      <c r="E645" s="22"/>
    </row>
    <row r="646" spans="1:5" x14ac:dyDescent="0.2">
      <c r="A646" s="23" t="s">
        <v>643</v>
      </c>
      <c r="B646" s="26">
        <v>278.55</v>
      </c>
      <c r="C646" s="26">
        <v>11819417.23</v>
      </c>
      <c r="D646" s="22"/>
      <c r="E646" s="22"/>
    </row>
    <row r="647" spans="1:5" x14ac:dyDescent="0.2">
      <c r="A647" s="23" t="s">
        <v>644</v>
      </c>
      <c r="B647" s="26">
        <v>277.92</v>
      </c>
      <c r="C647" s="26">
        <v>11792512.970000001</v>
      </c>
      <c r="D647" s="22"/>
      <c r="E647" s="22"/>
    </row>
    <row r="648" spans="1:5" x14ac:dyDescent="0.2">
      <c r="A648" s="23" t="s">
        <v>645</v>
      </c>
      <c r="B648" s="26">
        <v>282.11</v>
      </c>
      <c r="C648" s="26">
        <v>11970493.109999999</v>
      </c>
      <c r="D648" s="22"/>
      <c r="E648" s="22"/>
    </row>
    <row r="649" spans="1:5" x14ac:dyDescent="0.2">
      <c r="A649" s="23" t="s">
        <v>646</v>
      </c>
      <c r="B649" s="26">
        <v>282.74</v>
      </c>
      <c r="C649" s="26">
        <v>11997155.050000001</v>
      </c>
      <c r="D649" s="22"/>
      <c r="E649" s="22"/>
    </row>
    <row r="650" spans="1:5" x14ac:dyDescent="0.2">
      <c r="A650" s="23" t="s">
        <v>647</v>
      </c>
      <c r="B650" s="26">
        <v>284.45999999999998</v>
      </c>
      <c r="C650" s="26">
        <v>12070200.460000001</v>
      </c>
      <c r="D650" s="22"/>
      <c r="E650" s="22"/>
    </row>
    <row r="651" spans="1:5" x14ac:dyDescent="0.2">
      <c r="A651" s="23" t="s">
        <v>648</v>
      </c>
      <c r="B651" s="26">
        <v>281.42</v>
      </c>
      <c r="C651" s="26">
        <v>11941059.380000001</v>
      </c>
      <c r="D651" s="22"/>
      <c r="E651" s="22"/>
    </row>
    <row r="652" spans="1:5" x14ac:dyDescent="0.2">
      <c r="A652" s="23" t="s">
        <v>649</v>
      </c>
      <c r="B652" s="26">
        <v>282.68</v>
      </c>
      <c r="C652" s="26">
        <v>11994766.83</v>
      </c>
      <c r="D652" s="22"/>
      <c r="E652" s="22"/>
    </row>
    <row r="653" spans="1:5" x14ac:dyDescent="0.2">
      <c r="A653" s="23" t="s">
        <v>650</v>
      </c>
      <c r="B653" s="26">
        <v>280.55</v>
      </c>
      <c r="C653" s="26">
        <v>11904127.789999999</v>
      </c>
      <c r="D653" s="22"/>
      <c r="E653" s="22"/>
    </row>
    <row r="654" spans="1:5" x14ac:dyDescent="0.2">
      <c r="A654" s="23" t="s">
        <v>651</v>
      </c>
      <c r="B654" s="26">
        <v>279.45999999999998</v>
      </c>
      <c r="C654" s="26">
        <v>11858174.84</v>
      </c>
      <c r="D654" s="22"/>
      <c r="E654" s="22"/>
    </row>
    <row r="655" spans="1:5" x14ac:dyDescent="0.2">
      <c r="A655" s="23" t="s">
        <v>652</v>
      </c>
      <c r="B655" s="26">
        <v>277.24</v>
      </c>
      <c r="C655" s="26">
        <v>11763871.32</v>
      </c>
      <c r="D655" s="22"/>
      <c r="E655" s="22"/>
    </row>
    <row r="656" spans="1:5" x14ac:dyDescent="0.2">
      <c r="A656" s="23" t="s">
        <v>653</v>
      </c>
      <c r="B656" s="26">
        <v>276.95999999999998</v>
      </c>
      <c r="C656" s="26">
        <v>11761709.08</v>
      </c>
      <c r="D656" s="22"/>
      <c r="E656" s="22"/>
    </row>
    <row r="657" spans="1:5" x14ac:dyDescent="0.2">
      <c r="A657" s="23" t="s">
        <v>654</v>
      </c>
      <c r="B657" s="26">
        <v>278.05</v>
      </c>
      <c r="C657" s="26">
        <v>11807966.43</v>
      </c>
      <c r="D657" s="22"/>
      <c r="E657" s="22"/>
    </row>
    <row r="658" spans="1:5" x14ac:dyDescent="0.2">
      <c r="A658" s="23" t="s">
        <v>655</v>
      </c>
      <c r="B658" s="26">
        <v>277.49</v>
      </c>
      <c r="C658" s="26">
        <v>11783935.720000001</v>
      </c>
      <c r="D658" s="22"/>
      <c r="E658" s="22"/>
    </row>
    <row r="659" spans="1:5" x14ac:dyDescent="0.2">
      <c r="A659" s="23" t="s">
        <v>656</v>
      </c>
      <c r="B659" s="26">
        <v>274.95</v>
      </c>
      <c r="C659" s="26">
        <v>11676042.24</v>
      </c>
      <c r="D659" s="22"/>
      <c r="E659" s="22"/>
    </row>
    <row r="660" spans="1:5" x14ac:dyDescent="0.2">
      <c r="A660" s="23" t="s">
        <v>657</v>
      </c>
      <c r="B660" s="26">
        <v>274.48</v>
      </c>
      <c r="C660" s="26">
        <v>11656053.949999999</v>
      </c>
      <c r="D660" s="22"/>
      <c r="E660" s="22"/>
    </row>
    <row r="661" spans="1:5" x14ac:dyDescent="0.2">
      <c r="A661" s="23" t="s">
        <v>658</v>
      </c>
      <c r="B661" s="26">
        <v>269.42</v>
      </c>
      <c r="C661" s="26">
        <v>11441573.18</v>
      </c>
      <c r="D661" s="22"/>
      <c r="E661" s="22"/>
    </row>
    <row r="662" spans="1:5" x14ac:dyDescent="0.2">
      <c r="A662" s="23" t="s">
        <v>659</v>
      </c>
      <c r="B662" s="26">
        <v>266.06</v>
      </c>
      <c r="C662" s="26">
        <v>11298550.369999999</v>
      </c>
      <c r="D662" s="22"/>
      <c r="E662" s="22"/>
    </row>
    <row r="663" spans="1:5" x14ac:dyDescent="0.2">
      <c r="A663" s="23" t="s">
        <v>660</v>
      </c>
      <c r="B663" s="26">
        <v>268.5</v>
      </c>
      <c r="C663" s="26">
        <v>11402221.08</v>
      </c>
      <c r="D663" s="22"/>
      <c r="E663" s="22"/>
    </row>
    <row r="664" spans="1:5" x14ac:dyDescent="0.2">
      <c r="A664" s="23" t="s">
        <v>661</v>
      </c>
      <c r="B664" s="26">
        <v>270.5</v>
      </c>
      <c r="C664" s="26">
        <v>11487050.109999999</v>
      </c>
      <c r="D664" s="22"/>
      <c r="E664" s="22"/>
    </row>
    <row r="665" spans="1:5" x14ac:dyDescent="0.2">
      <c r="A665" s="23" t="s">
        <v>662</v>
      </c>
      <c r="B665" s="26">
        <v>272.14999999999998</v>
      </c>
      <c r="C665" s="26">
        <v>11557305.810000001</v>
      </c>
      <c r="D665" s="22"/>
      <c r="E665" s="22"/>
    </row>
    <row r="666" spans="1:5" x14ac:dyDescent="0.2">
      <c r="A666" s="23" t="s">
        <v>663</v>
      </c>
      <c r="B666" s="26">
        <v>269.29000000000002</v>
      </c>
      <c r="C666" s="26">
        <v>11435673.539999999</v>
      </c>
      <c r="D666" s="22"/>
      <c r="E666" s="22"/>
    </row>
    <row r="667" spans="1:5" x14ac:dyDescent="0.2">
      <c r="A667" s="23" t="s">
        <v>664</v>
      </c>
      <c r="B667" s="26">
        <v>270.45999999999998</v>
      </c>
      <c r="C667" s="26">
        <v>11485320.18</v>
      </c>
      <c r="D667" s="22"/>
      <c r="E667" s="22"/>
    </row>
    <row r="668" spans="1:5" x14ac:dyDescent="0.2">
      <c r="A668" s="23" t="s">
        <v>665</v>
      </c>
      <c r="B668" s="26">
        <v>268.8</v>
      </c>
      <c r="C668" s="26">
        <v>11414889.01</v>
      </c>
      <c r="D668" s="22"/>
      <c r="E668" s="22"/>
    </row>
    <row r="669" spans="1:5" x14ac:dyDescent="0.2">
      <c r="A669" s="23" t="s">
        <v>666</v>
      </c>
      <c r="B669" s="26">
        <v>264.69</v>
      </c>
      <c r="C669" s="26">
        <v>11240548.07</v>
      </c>
      <c r="D669" s="22"/>
      <c r="E669" s="22"/>
    </row>
    <row r="670" spans="1:5" x14ac:dyDescent="0.2">
      <c r="A670" s="23" t="s">
        <v>667</v>
      </c>
      <c r="B670" s="26">
        <v>264.18</v>
      </c>
      <c r="C670" s="26">
        <v>11219034.189999999</v>
      </c>
      <c r="D670" s="22"/>
      <c r="E670" s="22"/>
    </row>
    <row r="671" spans="1:5" x14ac:dyDescent="0.2">
      <c r="A671" s="23" t="s">
        <v>668</v>
      </c>
      <c r="B671" s="26">
        <v>268.8</v>
      </c>
      <c r="C671" s="26">
        <v>11480870.619999999</v>
      </c>
      <c r="D671" s="22"/>
      <c r="E671" s="22"/>
    </row>
    <row r="672" spans="1:5" x14ac:dyDescent="0.2">
      <c r="A672" s="23" t="s">
        <v>669</v>
      </c>
      <c r="B672" s="26">
        <v>268.38</v>
      </c>
      <c r="C672" s="26">
        <v>11463077.470000001</v>
      </c>
      <c r="D672" s="22"/>
      <c r="E672" s="22"/>
    </row>
    <row r="673" spans="1:5" x14ac:dyDescent="0.2">
      <c r="A673" s="23" t="s">
        <v>670</v>
      </c>
      <c r="B673" s="26">
        <v>270.85000000000002</v>
      </c>
      <c r="C673" s="26">
        <v>11568421.970000001</v>
      </c>
      <c r="D673" s="22"/>
      <c r="E673" s="22"/>
    </row>
    <row r="674" spans="1:5" x14ac:dyDescent="0.2">
      <c r="A674" s="23" t="s">
        <v>671</v>
      </c>
      <c r="B674" s="26">
        <v>272.13</v>
      </c>
      <c r="C674" s="26">
        <v>11623074.66</v>
      </c>
      <c r="D674" s="22"/>
      <c r="E674" s="22"/>
    </row>
    <row r="675" spans="1:5" x14ac:dyDescent="0.2">
      <c r="A675" s="23" t="s">
        <v>672</v>
      </c>
      <c r="B675" s="26">
        <v>270.27</v>
      </c>
      <c r="C675" s="26">
        <v>11543864.060000001</v>
      </c>
      <c r="D675" s="22"/>
      <c r="E675" s="22"/>
    </row>
    <row r="676" spans="1:5" x14ac:dyDescent="0.2">
      <c r="A676" s="23" t="s">
        <v>673</v>
      </c>
      <c r="B676" s="26">
        <v>270.85000000000002</v>
      </c>
      <c r="C676" s="26">
        <v>11568328.52</v>
      </c>
      <c r="D676" s="22"/>
      <c r="E676" s="22"/>
    </row>
    <row r="677" spans="1:5" x14ac:dyDescent="0.2">
      <c r="A677" s="23" t="s">
        <v>674</v>
      </c>
      <c r="B677" s="26">
        <v>273.36</v>
      </c>
      <c r="C677" s="26">
        <v>11675522.85</v>
      </c>
      <c r="D677" s="22"/>
      <c r="E677" s="22"/>
    </row>
    <row r="678" spans="1:5" x14ac:dyDescent="0.2">
      <c r="A678" s="23" t="s">
        <v>675</v>
      </c>
      <c r="B678" s="26">
        <v>281.27999999999997</v>
      </c>
      <c r="C678" s="26">
        <v>12014094.65</v>
      </c>
      <c r="D678" s="22"/>
      <c r="E678" s="22"/>
    </row>
    <row r="679" spans="1:5" x14ac:dyDescent="0.2">
      <c r="A679" s="23" t="s">
        <v>676</v>
      </c>
      <c r="B679" s="26">
        <v>283.01</v>
      </c>
      <c r="C679" s="26">
        <v>12100580.34</v>
      </c>
      <c r="D679" s="22"/>
      <c r="E679" s="22"/>
    </row>
    <row r="680" spans="1:5" x14ac:dyDescent="0.2">
      <c r="A680" s="23" t="s">
        <v>677</v>
      </c>
      <c r="B680" s="26">
        <v>282.88</v>
      </c>
      <c r="C680" s="26">
        <v>12101331.199999999</v>
      </c>
      <c r="D680" s="22"/>
      <c r="E680" s="22"/>
    </row>
    <row r="681" spans="1:5" x14ac:dyDescent="0.2">
      <c r="A681" s="23" t="s">
        <v>678</v>
      </c>
      <c r="B681" s="26">
        <v>282.91000000000003</v>
      </c>
      <c r="C681" s="26">
        <v>12102490.42</v>
      </c>
      <c r="D681" s="22"/>
      <c r="E681" s="22"/>
    </row>
    <row r="682" spans="1:5" x14ac:dyDescent="0.2">
      <c r="A682" s="23" t="s">
        <v>679</v>
      </c>
      <c r="B682" s="26">
        <v>284.51</v>
      </c>
      <c r="C682" s="26">
        <v>12170942.58</v>
      </c>
      <c r="D682" s="22"/>
      <c r="E682" s="22"/>
    </row>
    <row r="683" spans="1:5" x14ac:dyDescent="0.2">
      <c r="A683" s="23" t="s">
        <v>680</v>
      </c>
      <c r="B683" s="26">
        <v>287.63</v>
      </c>
      <c r="C683" s="26">
        <v>12304476.029999999</v>
      </c>
      <c r="D683" s="22"/>
      <c r="E683" s="22"/>
    </row>
    <row r="684" spans="1:5" x14ac:dyDescent="0.2">
      <c r="A684" s="23" t="s">
        <v>681</v>
      </c>
      <c r="B684" s="26">
        <v>289.22000000000003</v>
      </c>
      <c r="C684" s="26">
        <v>12372473.15</v>
      </c>
      <c r="D684" s="22"/>
      <c r="E684" s="22"/>
    </row>
    <row r="685" spans="1:5" x14ac:dyDescent="0.2">
      <c r="A685" s="23" t="s">
        <v>682</v>
      </c>
      <c r="B685" s="26">
        <v>289.19</v>
      </c>
      <c r="C685" s="26">
        <v>12371297.24</v>
      </c>
      <c r="D685" s="22"/>
      <c r="E685" s="22"/>
    </row>
    <row r="686" spans="1:5" x14ac:dyDescent="0.2">
      <c r="A686" s="23" t="s">
        <v>683</v>
      </c>
      <c r="B686" s="26">
        <v>290.61</v>
      </c>
      <c r="C686" s="26">
        <v>12432034.58</v>
      </c>
      <c r="D686" s="22"/>
      <c r="E686" s="22"/>
    </row>
    <row r="687" spans="1:5" x14ac:dyDescent="0.2">
      <c r="A687" s="23" t="s">
        <v>684</v>
      </c>
      <c r="B687" s="26">
        <v>287.61</v>
      </c>
      <c r="C687" s="26">
        <v>12303470.109999999</v>
      </c>
      <c r="D687" s="22"/>
      <c r="E687" s="22"/>
    </row>
    <row r="688" spans="1:5" x14ac:dyDescent="0.2">
      <c r="A688" s="23" t="s">
        <v>685</v>
      </c>
      <c r="B688" s="26">
        <v>285.13</v>
      </c>
      <c r="C688" s="26">
        <v>12197773.98</v>
      </c>
      <c r="D688" s="22"/>
      <c r="E688" s="22"/>
    </row>
    <row r="689" spans="1:5" x14ac:dyDescent="0.2">
      <c r="A689" s="23" t="s">
        <v>686</v>
      </c>
      <c r="B689" s="26">
        <v>285.22000000000003</v>
      </c>
      <c r="C689" s="26">
        <v>12191632.949999999</v>
      </c>
      <c r="D689" s="22"/>
      <c r="E689" s="22"/>
    </row>
    <row r="690" spans="1:5" x14ac:dyDescent="0.2">
      <c r="A690" s="23" t="s">
        <v>687</v>
      </c>
      <c r="B690" s="26">
        <v>286.02999999999997</v>
      </c>
      <c r="C690" s="26">
        <v>12226177.16</v>
      </c>
      <c r="D690" s="22"/>
      <c r="E690" s="22"/>
    </row>
    <row r="691" spans="1:5" x14ac:dyDescent="0.2">
      <c r="A691" s="23" t="s">
        <v>688</v>
      </c>
      <c r="B691" s="26">
        <v>288.35000000000002</v>
      </c>
      <c r="C691" s="26">
        <v>12312338.640000001</v>
      </c>
      <c r="D691" s="22"/>
      <c r="E691" s="22"/>
    </row>
    <row r="692" spans="1:5" x14ac:dyDescent="0.2">
      <c r="A692" s="23" t="s">
        <v>689</v>
      </c>
      <c r="B692" s="26">
        <v>288.88</v>
      </c>
      <c r="C692" s="26">
        <v>12334998.65</v>
      </c>
      <c r="D692" s="22"/>
      <c r="E692" s="22"/>
    </row>
    <row r="693" spans="1:5" x14ac:dyDescent="0.2">
      <c r="A693" s="23" t="s">
        <v>690</v>
      </c>
      <c r="B693" s="26">
        <v>287.7</v>
      </c>
      <c r="C693" s="26">
        <v>12284570.199999999</v>
      </c>
      <c r="D693" s="22"/>
      <c r="E693" s="22"/>
    </row>
    <row r="694" spans="1:5" x14ac:dyDescent="0.2">
      <c r="A694" s="23" t="s">
        <v>691</v>
      </c>
      <c r="B694" s="26">
        <v>284.87</v>
      </c>
      <c r="C694" s="26">
        <v>12163782.960000001</v>
      </c>
      <c r="D694" s="22"/>
      <c r="E694" s="22"/>
    </row>
    <row r="695" spans="1:5" x14ac:dyDescent="0.2">
      <c r="A695" s="23" t="s">
        <v>692</v>
      </c>
      <c r="B695" s="26">
        <v>287.63</v>
      </c>
      <c r="C695" s="26">
        <v>12281549.18</v>
      </c>
      <c r="D695" s="22"/>
      <c r="E695" s="22"/>
    </row>
    <row r="696" spans="1:5" x14ac:dyDescent="0.2">
      <c r="A696" s="23" t="s">
        <v>693</v>
      </c>
      <c r="B696" s="26">
        <v>292.17</v>
      </c>
      <c r="C696" s="26">
        <v>12475635.210000001</v>
      </c>
      <c r="D696" s="22"/>
      <c r="E696" s="22"/>
    </row>
    <row r="697" spans="1:5" x14ac:dyDescent="0.2">
      <c r="A697" s="23" t="s">
        <v>694</v>
      </c>
      <c r="B697" s="26">
        <v>290.38</v>
      </c>
      <c r="C697" s="26">
        <v>12490938.01</v>
      </c>
      <c r="D697" s="22"/>
      <c r="E697" s="22"/>
    </row>
    <row r="698" spans="1:5" x14ac:dyDescent="0.2">
      <c r="A698" s="23" t="s">
        <v>695</v>
      </c>
      <c r="B698" s="26">
        <v>288.23</v>
      </c>
      <c r="C698" s="26">
        <v>12581579.789999999</v>
      </c>
      <c r="D698" s="22"/>
      <c r="E698" s="22"/>
    </row>
    <row r="699" spans="1:5" x14ac:dyDescent="0.2">
      <c r="A699" s="23" t="s">
        <v>696</v>
      </c>
      <c r="B699" s="26">
        <v>288.38</v>
      </c>
      <c r="C699" s="26">
        <v>12587994.08</v>
      </c>
      <c r="D699" s="22"/>
      <c r="E699" s="22"/>
    </row>
    <row r="700" spans="1:5" x14ac:dyDescent="0.2">
      <c r="A700" s="23" t="s">
        <v>697</v>
      </c>
      <c r="B700" s="26">
        <v>288.83</v>
      </c>
      <c r="C700" s="26">
        <v>12607672.039999999</v>
      </c>
      <c r="D700" s="22"/>
      <c r="E700" s="22"/>
    </row>
    <row r="701" spans="1:5" x14ac:dyDescent="0.2">
      <c r="A701" s="23" t="s">
        <v>698</v>
      </c>
      <c r="B701" s="26">
        <v>288.55</v>
      </c>
      <c r="C701" s="26">
        <v>12595560.689999999</v>
      </c>
      <c r="D701" s="22"/>
      <c r="E701" s="22"/>
    </row>
    <row r="702" spans="1:5" x14ac:dyDescent="0.2">
      <c r="A702" s="23" t="s">
        <v>699</v>
      </c>
      <c r="B702" s="26">
        <v>290.37</v>
      </c>
      <c r="C702" s="26">
        <v>12675126.560000001</v>
      </c>
      <c r="D702" s="22"/>
      <c r="E702" s="22"/>
    </row>
    <row r="703" spans="1:5" x14ac:dyDescent="0.2">
      <c r="A703" s="23" t="s">
        <v>700</v>
      </c>
      <c r="B703" s="26">
        <v>289.10000000000002</v>
      </c>
      <c r="C703" s="26">
        <v>12619621.85</v>
      </c>
      <c r="D703" s="22"/>
      <c r="E703" s="22"/>
    </row>
    <row r="704" spans="1:5" x14ac:dyDescent="0.2">
      <c r="A704" s="23" t="s">
        <v>701</v>
      </c>
      <c r="B704" s="26">
        <v>288.77</v>
      </c>
      <c r="C704" s="26">
        <v>12606468.32</v>
      </c>
      <c r="D704" s="22"/>
      <c r="E704" s="22"/>
    </row>
    <row r="705" spans="1:5" x14ac:dyDescent="0.2">
      <c r="A705" s="23" t="s">
        <v>702</v>
      </c>
      <c r="B705" s="26">
        <v>289.67</v>
      </c>
      <c r="C705" s="26">
        <v>12645753.800000001</v>
      </c>
      <c r="D705" s="22"/>
      <c r="E705" s="22"/>
    </row>
    <row r="706" spans="1:5" x14ac:dyDescent="0.2">
      <c r="A706" s="23" t="s">
        <v>703</v>
      </c>
      <c r="B706" s="26">
        <v>289.29000000000002</v>
      </c>
      <c r="C706" s="26">
        <v>12629471.42</v>
      </c>
      <c r="D706" s="22"/>
      <c r="E706" s="22"/>
    </row>
    <row r="707" spans="1:5" x14ac:dyDescent="0.2">
      <c r="A707" s="23" t="s">
        <v>704</v>
      </c>
      <c r="B707" s="26">
        <v>291.13</v>
      </c>
      <c r="C707" s="26">
        <v>12709722.710000001</v>
      </c>
      <c r="D707" s="22"/>
      <c r="E707" s="22"/>
    </row>
    <row r="708" spans="1:5" x14ac:dyDescent="0.2">
      <c r="A708" s="23" t="s">
        <v>705</v>
      </c>
      <c r="B708" s="26">
        <v>287.25</v>
      </c>
      <c r="C708" s="26">
        <v>12540114.810000001</v>
      </c>
      <c r="D708" s="22"/>
      <c r="E708" s="22"/>
    </row>
    <row r="709" spans="1:5" x14ac:dyDescent="0.2">
      <c r="A709" s="23" t="s">
        <v>706</v>
      </c>
      <c r="B709" s="26">
        <v>289.02</v>
      </c>
      <c r="C709" s="26">
        <v>12617677.529999999</v>
      </c>
      <c r="D709" s="22"/>
      <c r="E709" s="22"/>
    </row>
    <row r="710" spans="1:5" x14ac:dyDescent="0.2">
      <c r="A710" s="23" t="s">
        <v>707</v>
      </c>
      <c r="B710" s="26">
        <v>284.67</v>
      </c>
      <c r="C710" s="26">
        <v>12427485.66</v>
      </c>
      <c r="D710" s="22"/>
      <c r="E710" s="22"/>
    </row>
    <row r="711" spans="1:5" x14ac:dyDescent="0.2">
      <c r="A711" s="23" t="s">
        <v>708</v>
      </c>
      <c r="B711" s="26">
        <v>284.27</v>
      </c>
      <c r="C711" s="26">
        <v>12410063.869999999</v>
      </c>
      <c r="D711" s="22"/>
      <c r="E711" s="22"/>
    </row>
    <row r="712" spans="1:5" x14ac:dyDescent="0.2">
      <c r="A712" s="23" t="s">
        <v>709</v>
      </c>
      <c r="B712" s="26">
        <v>287.45</v>
      </c>
      <c r="C712" s="26">
        <v>12548927.619999999</v>
      </c>
      <c r="D712" s="22"/>
      <c r="E712" s="22"/>
    </row>
    <row r="713" spans="1:5" x14ac:dyDescent="0.2">
      <c r="A713" s="23" t="s">
        <v>710</v>
      </c>
      <c r="B713" s="26">
        <v>284.04000000000002</v>
      </c>
      <c r="C713" s="26">
        <v>12400251.550000001</v>
      </c>
      <c r="D713" s="22"/>
      <c r="E713" s="22"/>
    </row>
    <row r="714" spans="1:5" x14ac:dyDescent="0.2">
      <c r="A714" s="23" t="s">
        <v>711</v>
      </c>
      <c r="B714" s="26">
        <v>282.57</v>
      </c>
      <c r="C714" s="26">
        <v>12335977.76</v>
      </c>
      <c r="D714" s="22"/>
      <c r="E714" s="22"/>
    </row>
    <row r="715" spans="1:5" x14ac:dyDescent="0.2">
      <c r="A715" s="23" t="s">
        <v>712</v>
      </c>
      <c r="B715" s="26">
        <v>279.91000000000003</v>
      </c>
      <c r="C715" s="26">
        <v>12219960.16</v>
      </c>
      <c r="D715" s="22"/>
      <c r="E715" s="22"/>
    </row>
    <row r="716" spans="1:5" x14ac:dyDescent="0.2">
      <c r="A716" s="23" t="s">
        <v>713</v>
      </c>
      <c r="B716" s="26">
        <v>275.56</v>
      </c>
      <c r="C716" s="26">
        <v>12029920.029999999</v>
      </c>
      <c r="D716" s="22"/>
      <c r="E716" s="22"/>
    </row>
    <row r="717" spans="1:5" x14ac:dyDescent="0.2">
      <c r="A717" s="23" t="s">
        <v>714</v>
      </c>
      <c r="B717" s="26">
        <v>272.08</v>
      </c>
      <c r="C717" s="26">
        <v>11878137.439999999</v>
      </c>
      <c r="D717" s="22"/>
      <c r="E717" s="22"/>
    </row>
    <row r="718" spans="1:5" x14ac:dyDescent="0.2">
      <c r="A718" s="23" t="s">
        <v>715</v>
      </c>
      <c r="B718" s="26">
        <v>270.82</v>
      </c>
      <c r="C718" s="26">
        <v>11822797.49</v>
      </c>
      <c r="D718" s="22"/>
      <c r="E718" s="22"/>
    </row>
    <row r="719" spans="1:5" x14ac:dyDescent="0.2">
      <c r="A719" s="23" t="s">
        <v>716</v>
      </c>
      <c r="B719" s="26">
        <v>274.89</v>
      </c>
      <c r="C719" s="26">
        <v>12000582.949999999</v>
      </c>
      <c r="D719" s="22"/>
      <c r="E719" s="22"/>
    </row>
    <row r="720" spans="1:5" x14ac:dyDescent="0.2">
      <c r="A720" s="23" t="s">
        <v>717</v>
      </c>
      <c r="B720" s="26">
        <v>274.42</v>
      </c>
      <c r="C720" s="26">
        <v>11979969.449999999</v>
      </c>
      <c r="D720" s="22"/>
      <c r="E720" s="22"/>
    </row>
    <row r="721" spans="1:5" x14ac:dyDescent="0.2">
      <c r="A721" s="23" t="s">
        <v>718</v>
      </c>
      <c r="B721" s="26">
        <v>274.7</v>
      </c>
      <c r="C721" s="26">
        <v>11992516.279999999</v>
      </c>
      <c r="D721" s="22"/>
      <c r="E721" s="22"/>
    </row>
    <row r="722" spans="1:5" x14ac:dyDescent="0.2">
      <c r="A722" s="23" t="s">
        <v>719</v>
      </c>
      <c r="B722" s="26">
        <v>271.12</v>
      </c>
      <c r="C722" s="26">
        <v>11835888.77</v>
      </c>
      <c r="D722" s="22"/>
      <c r="E722" s="22"/>
    </row>
    <row r="723" spans="1:5" x14ac:dyDescent="0.2">
      <c r="A723" s="23" t="s">
        <v>720</v>
      </c>
      <c r="B723" s="26">
        <v>271.02</v>
      </c>
      <c r="C723" s="26">
        <v>11831570.810000001</v>
      </c>
      <c r="D723" s="22"/>
      <c r="E723" s="22"/>
    </row>
    <row r="724" spans="1:5" x14ac:dyDescent="0.2">
      <c r="A724" s="23" t="s">
        <v>721</v>
      </c>
      <c r="B724" s="26">
        <v>269.2</v>
      </c>
      <c r="C724" s="26">
        <v>11752444.99</v>
      </c>
      <c r="D724" s="22"/>
      <c r="E724" s="22"/>
    </row>
    <row r="725" spans="1:5" x14ac:dyDescent="0.2">
      <c r="A725" s="23" t="s">
        <v>722</v>
      </c>
      <c r="B725" s="26">
        <v>265.77</v>
      </c>
      <c r="C725" s="26">
        <v>11602678.529999999</v>
      </c>
      <c r="D725" s="22"/>
      <c r="E725" s="22"/>
    </row>
    <row r="726" spans="1:5" x14ac:dyDescent="0.2">
      <c r="A726" s="23" t="s">
        <v>723</v>
      </c>
      <c r="B726" s="26">
        <v>264.27</v>
      </c>
      <c r="C726" s="26">
        <v>11550027.029999999</v>
      </c>
      <c r="D726" s="22"/>
      <c r="E726" s="22"/>
    </row>
    <row r="727" spans="1:5" x14ac:dyDescent="0.2">
      <c r="A727" s="23" t="s">
        <v>724</v>
      </c>
      <c r="B727" s="26">
        <v>264.57</v>
      </c>
      <c r="C727" s="26">
        <v>11563142.27</v>
      </c>
      <c r="D727" s="22"/>
      <c r="E727" s="22"/>
    </row>
    <row r="728" spans="1:5" x14ac:dyDescent="0.2">
      <c r="A728" s="23" t="s">
        <v>725</v>
      </c>
      <c r="B728" s="26">
        <v>267.25</v>
      </c>
      <c r="C728" s="26">
        <v>11680561.949999999</v>
      </c>
      <c r="D728" s="22"/>
      <c r="E728" s="22"/>
    </row>
    <row r="729" spans="1:5" x14ac:dyDescent="0.2">
      <c r="A729" s="23" t="s">
        <v>726</v>
      </c>
      <c r="B729" s="26">
        <v>261.8</v>
      </c>
      <c r="C729" s="26">
        <v>11314434.66</v>
      </c>
      <c r="D729" s="22"/>
      <c r="E729" s="22"/>
    </row>
    <row r="730" spans="1:5" x14ac:dyDescent="0.2">
      <c r="A730" s="23" t="s">
        <v>727</v>
      </c>
      <c r="B730" s="26">
        <v>261.38</v>
      </c>
      <c r="C730" s="26">
        <v>11293053.619999999</v>
      </c>
      <c r="D730" s="22"/>
      <c r="E730" s="22"/>
    </row>
    <row r="731" spans="1:5" x14ac:dyDescent="0.2">
      <c r="A731" s="23" t="s">
        <v>728</v>
      </c>
      <c r="B731" s="26">
        <v>266.20999999999998</v>
      </c>
      <c r="C731" s="26">
        <v>11168519.15</v>
      </c>
      <c r="D731" s="22"/>
      <c r="E731" s="22"/>
    </row>
    <row r="732" spans="1:5" x14ac:dyDescent="0.2">
      <c r="A732" s="23" t="s">
        <v>729</v>
      </c>
      <c r="B732" s="26">
        <v>270.7</v>
      </c>
      <c r="C732" s="26">
        <v>11356810.16</v>
      </c>
      <c r="D732" s="22"/>
      <c r="E732" s="22"/>
    </row>
    <row r="733" spans="1:5" x14ac:dyDescent="0.2">
      <c r="A733" s="23" t="s">
        <v>730</v>
      </c>
      <c r="B733" s="26">
        <v>272.79000000000002</v>
      </c>
      <c r="C733" s="26">
        <v>11444732.02</v>
      </c>
      <c r="D733" s="22"/>
      <c r="E733" s="22"/>
    </row>
    <row r="734" spans="1:5" x14ac:dyDescent="0.2">
      <c r="A734" s="23" t="s">
        <v>731</v>
      </c>
      <c r="B734" s="26">
        <v>275.23</v>
      </c>
      <c r="C734" s="26">
        <v>11546869.460000001</v>
      </c>
      <c r="D734" s="22"/>
      <c r="E734" s="22"/>
    </row>
    <row r="735" spans="1:5" x14ac:dyDescent="0.2">
      <c r="A735" s="23" t="s">
        <v>732</v>
      </c>
      <c r="B735" s="26">
        <v>275.7</v>
      </c>
      <c r="C735" s="26">
        <v>11566866.560000001</v>
      </c>
      <c r="D735" s="22"/>
      <c r="E735" s="22"/>
    </row>
    <row r="736" spans="1:5" x14ac:dyDescent="0.2">
      <c r="A736" s="23" t="s">
        <v>733</v>
      </c>
      <c r="B736" s="26">
        <v>273.39999999999998</v>
      </c>
      <c r="C736" s="26">
        <v>11470277.1</v>
      </c>
      <c r="D736" s="22"/>
      <c r="E736" s="22"/>
    </row>
    <row r="737" spans="1:5" x14ac:dyDescent="0.2">
      <c r="A737" s="23" t="s">
        <v>734</v>
      </c>
      <c r="B737" s="26">
        <v>271.08999999999997</v>
      </c>
      <c r="C737" s="26">
        <v>11373277.560000001</v>
      </c>
      <c r="D737" s="22"/>
      <c r="E737" s="22"/>
    </row>
    <row r="738" spans="1:5" x14ac:dyDescent="0.2">
      <c r="A738" s="23" t="s">
        <v>735</v>
      </c>
      <c r="B738" s="26">
        <v>272.88</v>
      </c>
      <c r="C738" s="26">
        <v>11448624.789999999</v>
      </c>
      <c r="D738" s="22"/>
      <c r="E738" s="22"/>
    </row>
    <row r="739" spans="1:5" x14ac:dyDescent="0.2">
      <c r="A739" s="23" t="s">
        <v>736</v>
      </c>
      <c r="B739" s="26">
        <v>276.64999999999998</v>
      </c>
      <c r="C739" s="26">
        <v>11606683.890000001</v>
      </c>
      <c r="D739" s="22"/>
      <c r="E739" s="22"/>
    </row>
    <row r="740" spans="1:5" x14ac:dyDescent="0.2">
      <c r="A740" s="23" t="s">
        <v>737</v>
      </c>
      <c r="B740" s="26">
        <v>279.10000000000002</v>
      </c>
      <c r="C740" s="26">
        <v>11709330.859999999</v>
      </c>
      <c r="D740" s="22"/>
      <c r="E740" s="22"/>
    </row>
    <row r="741" spans="1:5" x14ac:dyDescent="0.2">
      <c r="A741" s="23" t="s">
        <v>738</v>
      </c>
      <c r="B741" s="26">
        <v>279.08</v>
      </c>
      <c r="C741" s="26">
        <v>11708631.77</v>
      </c>
      <c r="D741" s="22"/>
      <c r="E741" s="22"/>
    </row>
    <row r="742" spans="1:5" x14ac:dyDescent="0.2">
      <c r="A742" s="23" t="s">
        <v>739</v>
      </c>
      <c r="B742" s="26">
        <v>274.08</v>
      </c>
      <c r="C742" s="26">
        <v>11498711.539999999</v>
      </c>
      <c r="D742" s="22"/>
      <c r="E742" s="22"/>
    </row>
    <row r="743" spans="1:5" x14ac:dyDescent="0.2">
      <c r="A743" s="23" t="s">
        <v>740</v>
      </c>
      <c r="B743" s="26">
        <v>272.10000000000002</v>
      </c>
      <c r="C743" s="26">
        <v>11415567.810000001</v>
      </c>
      <c r="D743" s="22"/>
      <c r="E743" s="22"/>
    </row>
    <row r="744" spans="1:5" x14ac:dyDescent="0.2">
      <c r="A744" s="23" t="s">
        <v>741</v>
      </c>
      <c r="B744" s="26">
        <v>273.64999999999998</v>
      </c>
      <c r="C744" s="26">
        <v>11480644.75</v>
      </c>
      <c r="D744" s="22"/>
      <c r="E744" s="22"/>
    </row>
    <row r="745" spans="1:5" x14ac:dyDescent="0.2">
      <c r="A745" s="23" t="s">
        <v>742</v>
      </c>
      <c r="B745" s="26">
        <v>279</v>
      </c>
      <c r="C745" s="26">
        <v>11705004.789999999</v>
      </c>
      <c r="D745" s="22"/>
      <c r="E745" s="22"/>
    </row>
    <row r="746" spans="1:5" x14ac:dyDescent="0.2">
      <c r="A746" s="23" t="s">
        <v>743</v>
      </c>
      <c r="B746" s="26">
        <v>280</v>
      </c>
      <c r="C746" s="26">
        <v>11747343.25</v>
      </c>
      <c r="D746" s="22"/>
      <c r="E746" s="22"/>
    </row>
    <row r="747" spans="1:5" x14ac:dyDescent="0.2">
      <c r="A747" s="23" t="s">
        <v>744</v>
      </c>
      <c r="B747" s="26">
        <v>280.25</v>
      </c>
      <c r="C747" s="26">
        <v>11757515.619999999</v>
      </c>
      <c r="D747" s="22"/>
      <c r="E747" s="22"/>
    </row>
    <row r="748" spans="1:5" x14ac:dyDescent="0.2">
      <c r="A748" s="23" t="s">
        <v>745</v>
      </c>
      <c r="B748" s="26">
        <v>280.75</v>
      </c>
      <c r="C748" s="26">
        <v>11743527.289999999</v>
      </c>
      <c r="D748" s="22"/>
      <c r="E748" s="22"/>
    </row>
    <row r="749" spans="1:5" x14ac:dyDescent="0.2">
      <c r="A749" s="23" t="s">
        <v>746</v>
      </c>
      <c r="B749" s="26">
        <v>277.51</v>
      </c>
      <c r="C749" s="26">
        <v>11608015.73</v>
      </c>
      <c r="D749" s="22"/>
      <c r="E749" s="22"/>
    </row>
    <row r="750" spans="1:5" x14ac:dyDescent="0.2">
      <c r="A750" s="23" t="s">
        <v>747</v>
      </c>
      <c r="B750" s="26">
        <v>274.60000000000002</v>
      </c>
      <c r="C750" s="26">
        <v>11486332.289999999</v>
      </c>
      <c r="D750" s="22"/>
      <c r="E750" s="22"/>
    </row>
    <row r="751" spans="1:5" x14ac:dyDescent="0.2">
      <c r="A751" s="23" t="s">
        <v>748</v>
      </c>
      <c r="B751" s="26">
        <v>271.92</v>
      </c>
      <c r="C751" s="26">
        <v>11321846.939999999</v>
      </c>
      <c r="D751" s="22"/>
      <c r="E751" s="22"/>
    </row>
    <row r="752" spans="1:5" x14ac:dyDescent="0.2">
      <c r="A752" s="23" t="s">
        <v>749</v>
      </c>
      <c r="B752" s="26">
        <v>272.95</v>
      </c>
      <c r="C752" s="26">
        <v>11364930.220000001</v>
      </c>
      <c r="D752" s="22"/>
      <c r="E752" s="22"/>
    </row>
    <row r="753" spans="1:5" x14ac:dyDescent="0.2">
      <c r="A753" s="23" t="s">
        <v>750</v>
      </c>
      <c r="B753" s="26">
        <v>271.85000000000002</v>
      </c>
      <c r="C753" s="26">
        <v>11318985.66</v>
      </c>
      <c r="D753" s="22"/>
      <c r="E753" s="22"/>
    </row>
    <row r="754" spans="1:5" x14ac:dyDescent="0.2">
      <c r="A754" s="23" t="s">
        <v>751</v>
      </c>
      <c r="B754" s="26">
        <v>267.11</v>
      </c>
      <c r="C754" s="26">
        <v>11121564.880000001</v>
      </c>
      <c r="D754" s="22"/>
      <c r="E754" s="22"/>
    </row>
    <row r="755" spans="1:5" x14ac:dyDescent="0.2">
      <c r="A755" s="23" t="s">
        <v>752</v>
      </c>
      <c r="B755" s="26">
        <v>261.56</v>
      </c>
      <c r="C755" s="26">
        <v>10890610.529999999</v>
      </c>
      <c r="D755" s="22"/>
      <c r="E755" s="22"/>
    </row>
    <row r="756" spans="1:5" x14ac:dyDescent="0.2">
      <c r="A756" s="23" t="s">
        <v>753</v>
      </c>
      <c r="B756" s="26">
        <v>264.51</v>
      </c>
      <c r="C756" s="26">
        <v>11013517.24</v>
      </c>
      <c r="D756" s="22"/>
      <c r="E756" s="22"/>
    </row>
    <row r="757" spans="1:5" x14ac:dyDescent="0.2">
      <c r="A757" s="23" t="s">
        <v>754</v>
      </c>
      <c r="B757" s="26">
        <v>264.11</v>
      </c>
      <c r="C757" s="26">
        <v>10996857.07</v>
      </c>
      <c r="D757" s="22"/>
      <c r="E757" s="22"/>
    </row>
    <row r="758" spans="1:5" x14ac:dyDescent="0.2">
      <c r="A758" s="23" t="s">
        <v>755</v>
      </c>
      <c r="B758" s="26">
        <v>258.55</v>
      </c>
      <c r="C758" s="26">
        <v>10768003.609999999</v>
      </c>
      <c r="D758" s="22"/>
      <c r="E758" s="22"/>
    </row>
    <row r="759" spans="1:5" x14ac:dyDescent="0.2">
      <c r="A759" s="23" t="s">
        <v>756</v>
      </c>
      <c r="B759" s="26">
        <v>251.15</v>
      </c>
      <c r="C759" s="26">
        <v>10459509.460000001</v>
      </c>
      <c r="D759" s="22"/>
      <c r="E759" s="22"/>
    </row>
    <row r="760" spans="1:5" x14ac:dyDescent="0.2">
      <c r="A760" s="23" t="s">
        <v>757</v>
      </c>
      <c r="B760" s="26">
        <v>243.85</v>
      </c>
      <c r="C760" s="26">
        <v>10155572.390000001</v>
      </c>
      <c r="D760" s="22"/>
      <c r="E760" s="22"/>
    </row>
    <row r="761" spans="1:5" x14ac:dyDescent="0.2">
      <c r="A761" s="23" t="s">
        <v>758</v>
      </c>
      <c r="B761" s="26">
        <v>257.93</v>
      </c>
      <c r="C761" s="26">
        <v>10741890.99</v>
      </c>
      <c r="D761" s="22"/>
      <c r="E761" s="22"/>
    </row>
    <row r="762" spans="1:5" x14ac:dyDescent="0.2">
      <c r="A762" s="23" t="s">
        <v>759</v>
      </c>
      <c r="B762" s="26">
        <v>261.11</v>
      </c>
      <c r="C762" s="26">
        <v>10874522.92</v>
      </c>
      <c r="D762" s="22"/>
      <c r="E762" s="22"/>
    </row>
    <row r="763" spans="1:5" x14ac:dyDescent="0.2">
      <c r="A763" s="23" t="s">
        <v>760</v>
      </c>
      <c r="B763" s="26">
        <v>262.98</v>
      </c>
      <c r="C763" s="26">
        <v>10952281.51</v>
      </c>
      <c r="D763" s="22"/>
      <c r="E763" s="22"/>
    </row>
    <row r="764" spans="1:5" x14ac:dyDescent="0.2">
      <c r="A764" s="23" t="s">
        <v>761</v>
      </c>
      <c r="B764" s="26">
        <v>267.73</v>
      </c>
      <c r="C764" s="26">
        <v>11150165.439999999</v>
      </c>
      <c r="D764" s="22"/>
      <c r="E764" s="22"/>
    </row>
    <row r="765" spans="1:5" x14ac:dyDescent="0.2">
      <c r="A765" s="23" t="s">
        <v>762</v>
      </c>
      <c r="B765" s="26">
        <v>267.56</v>
      </c>
      <c r="C765" s="26">
        <v>11142888.27</v>
      </c>
      <c r="D765" s="22"/>
      <c r="E765" s="22"/>
    </row>
    <row r="766" spans="1:5" x14ac:dyDescent="0.2">
      <c r="A766" s="23" t="s">
        <v>763</v>
      </c>
      <c r="B766" s="26">
        <v>271.08</v>
      </c>
      <c r="C766" s="26">
        <v>11289629.43</v>
      </c>
      <c r="D766" s="22"/>
      <c r="E766" s="22"/>
    </row>
    <row r="767" spans="1:5" x14ac:dyDescent="0.2">
      <c r="A767" s="23" t="s">
        <v>764</v>
      </c>
      <c r="B767" s="26">
        <v>267.89999999999998</v>
      </c>
      <c r="C767" s="26">
        <v>11157190.779999999</v>
      </c>
      <c r="D767" s="22"/>
      <c r="E767" s="22"/>
    </row>
    <row r="768" spans="1:5" x14ac:dyDescent="0.2">
      <c r="A768" s="23" t="s">
        <v>765</v>
      </c>
      <c r="B768" s="26">
        <v>265.35000000000002</v>
      </c>
      <c r="C768" s="26">
        <v>11051001.640000001</v>
      </c>
      <c r="D768" s="22"/>
      <c r="E768" s="22"/>
    </row>
    <row r="769" spans="1:5" x14ac:dyDescent="0.2">
      <c r="A769" s="23" t="s">
        <v>766</v>
      </c>
      <c r="B769" s="26">
        <v>302.12</v>
      </c>
      <c r="C769" s="26">
        <v>12582400.24</v>
      </c>
      <c r="D769" s="22"/>
      <c r="E769" s="22"/>
    </row>
    <row r="770" spans="1:5" x14ac:dyDescent="0.2">
      <c r="A770" s="23" t="s">
        <v>767</v>
      </c>
      <c r="B770" s="26">
        <v>306.39999999999998</v>
      </c>
      <c r="C770" s="26">
        <v>12760738.32</v>
      </c>
      <c r="D770" s="22"/>
      <c r="E770" s="22"/>
    </row>
    <row r="771" spans="1:5" x14ac:dyDescent="0.2">
      <c r="A771" s="23" t="s">
        <v>768</v>
      </c>
      <c r="B771" s="26">
        <v>313.98</v>
      </c>
      <c r="C771" s="26">
        <v>13076454.539999999</v>
      </c>
      <c r="D771" s="22"/>
      <c r="E771" s="22"/>
    </row>
    <row r="772" spans="1:5" x14ac:dyDescent="0.2">
      <c r="A772" s="23" t="s">
        <v>769</v>
      </c>
      <c r="B772" s="26">
        <v>315.10000000000002</v>
      </c>
      <c r="C772" s="26">
        <v>13122905.359999999</v>
      </c>
      <c r="D772" s="22"/>
      <c r="E772" s="22"/>
    </row>
    <row r="773" spans="1:5" x14ac:dyDescent="0.2">
      <c r="A773" s="23" t="s">
        <v>770</v>
      </c>
      <c r="B773" s="26">
        <v>314.12</v>
      </c>
      <c r="C773" s="26">
        <v>13082095.460000001</v>
      </c>
      <c r="D773" s="22"/>
      <c r="E773" s="22"/>
    </row>
    <row r="774" spans="1:5" x14ac:dyDescent="0.2">
      <c r="A774" s="23" t="s">
        <v>771</v>
      </c>
      <c r="B774" s="26">
        <v>312.37</v>
      </c>
      <c r="C774" s="26">
        <v>13009134.960000001</v>
      </c>
      <c r="D774" s="22"/>
      <c r="E774" s="22"/>
    </row>
    <row r="775" spans="1:5" x14ac:dyDescent="0.2">
      <c r="A775" s="23" t="s">
        <v>772</v>
      </c>
      <c r="B775" s="26">
        <v>313.18</v>
      </c>
      <c r="C775" s="26">
        <v>13043145.6</v>
      </c>
      <c r="D775" s="22"/>
      <c r="E775" s="22"/>
    </row>
    <row r="776" spans="1:5" x14ac:dyDescent="0.2">
      <c r="A776" s="23" t="s">
        <v>773</v>
      </c>
      <c r="B776" s="26">
        <v>316.07</v>
      </c>
      <c r="C776" s="26">
        <v>13163358.25</v>
      </c>
      <c r="D776" s="22"/>
      <c r="E776" s="22"/>
    </row>
    <row r="777" spans="1:5" x14ac:dyDescent="0.2">
      <c r="A777" s="23" t="s">
        <v>774</v>
      </c>
      <c r="B777" s="26">
        <v>318.33999999999997</v>
      </c>
      <c r="C777" s="26">
        <v>13257864.529999999</v>
      </c>
      <c r="D777" s="22"/>
      <c r="E777" s="22"/>
    </row>
    <row r="778" spans="1:5" x14ac:dyDescent="0.2">
      <c r="A778" s="23" t="s">
        <v>775</v>
      </c>
      <c r="B778" s="26">
        <v>319.08</v>
      </c>
      <c r="C778" s="26">
        <v>13288832.99</v>
      </c>
      <c r="D778" s="22"/>
      <c r="E778" s="22"/>
    </row>
    <row r="779" spans="1:5" x14ac:dyDescent="0.2">
      <c r="A779" s="23" t="s">
        <v>776</v>
      </c>
      <c r="B779" s="26">
        <v>318.39</v>
      </c>
      <c r="C779" s="26">
        <v>13259851.91</v>
      </c>
      <c r="D779" s="22"/>
      <c r="E779" s="22"/>
    </row>
    <row r="780" spans="1:5" x14ac:dyDescent="0.2">
      <c r="A780" s="23" t="s">
        <v>777</v>
      </c>
      <c r="B780" s="26">
        <v>319.35000000000002</v>
      </c>
      <c r="C780" s="26">
        <v>13300136.32</v>
      </c>
      <c r="D780" s="22"/>
      <c r="E780" s="22"/>
    </row>
    <row r="781" spans="1:5" x14ac:dyDescent="0.2">
      <c r="A781" s="23" t="s">
        <v>778</v>
      </c>
      <c r="B781" s="26">
        <v>321.02</v>
      </c>
      <c r="C781" s="26">
        <v>13419698.800000001</v>
      </c>
      <c r="D781" s="22"/>
      <c r="E781" s="22"/>
    </row>
    <row r="782" spans="1:5" x14ac:dyDescent="0.2">
      <c r="A782" s="23" t="s">
        <v>779</v>
      </c>
      <c r="B782" s="26">
        <v>320.44</v>
      </c>
      <c r="C782" s="26">
        <v>13395328.77</v>
      </c>
      <c r="D782" s="22"/>
      <c r="E782" s="22"/>
    </row>
    <row r="783" spans="1:5" x14ac:dyDescent="0.2">
      <c r="A783" s="23" t="s">
        <v>780</v>
      </c>
      <c r="B783" s="26">
        <v>319.55</v>
      </c>
      <c r="C783" s="26">
        <v>13358408.060000001</v>
      </c>
      <c r="D783" s="22"/>
      <c r="E783" s="22"/>
    </row>
    <row r="784" spans="1:5" x14ac:dyDescent="0.2">
      <c r="A784" s="23" t="s">
        <v>781</v>
      </c>
      <c r="B784" s="26">
        <v>319.14</v>
      </c>
      <c r="C784" s="26">
        <v>13341234.24</v>
      </c>
      <c r="D784" s="22"/>
      <c r="E784" s="22"/>
    </row>
    <row r="785" spans="1:5" x14ac:dyDescent="0.2">
      <c r="A785" s="23" t="s">
        <v>782</v>
      </c>
      <c r="B785" s="26">
        <v>317.61</v>
      </c>
      <c r="C785" s="26">
        <v>13277108.01</v>
      </c>
      <c r="D785" s="22"/>
      <c r="E785" s="22"/>
    </row>
    <row r="786" spans="1:5" x14ac:dyDescent="0.2">
      <c r="A786" s="23" t="s">
        <v>783</v>
      </c>
      <c r="B786" s="26">
        <v>316.24</v>
      </c>
      <c r="C786" s="26">
        <v>13219691.83</v>
      </c>
      <c r="D786" s="22"/>
      <c r="E786" s="22"/>
    </row>
    <row r="787" spans="1:5" x14ac:dyDescent="0.2">
      <c r="A787" s="23" t="s">
        <v>784</v>
      </c>
      <c r="B787" s="26">
        <v>310.39</v>
      </c>
      <c r="C787" s="26">
        <v>12975366</v>
      </c>
      <c r="D787" s="22"/>
      <c r="E787" s="22"/>
    </row>
    <row r="788" spans="1:5" x14ac:dyDescent="0.2">
      <c r="A788" s="23" t="s">
        <v>785</v>
      </c>
      <c r="B788" s="26">
        <v>316.32</v>
      </c>
      <c r="C788" s="26">
        <v>13223107.130000001</v>
      </c>
      <c r="D788" s="22"/>
      <c r="E788" s="22"/>
    </row>
    <row r="789" spans="1:5" x14ac:dyDescent="0.2">
      <c r="A789" s="23" t="s">
        <v>786</v>
      </c>
      <c r="B789" s="26">
        <v>318.32</v>
      </c>
      <c r="C789" s="26">
        <v>13257029.939999999</v>
      </c>
      <c r="D789" s="22"/>
      <c r="E789" s="22"/>
    </row>
    <row r="790" spans="1:5" x14ac:dyDescent="0.2">
      <c r="A790" s="23" t="s">
        <v>787</v>
      </c>
      <c r="B790" s="26">
        <v>321.19</v>
      </c>
      <c r="C790" s="26">
        <v>13376387.25</v>
      </c>
      <c r="D790" s="22"/>
      <c r="E790" s="22"/>
    </row>
    <row r="791" spans="1:5" x14ac:dyDescent="0.2">
      <c r="A791" s="23" t="s">
        <v>788</v>
      </c>
      <c r="B791" s="26">
        <v>328.09</v>
      </c>
      <c r="C791" s="26">
        <v>13663885.58</v>
      </c>
      <c r="D791" s="22"/>
      <c r="E791" s="22"/>
    </row>
    <row r="792" spans="1:5" x14ac:dyDescent="0.2">
      <c r="A792" s="23" t="s">
        <v>789</v>
      </c>
      <c r="B792" s="26">
        <v>327.64</v>
      </c>
      <c r="C792" s="26">
        <v>13645320.300000001</v>
      </c>
      <c r="D792" s="22"/>
      <c r="E792" s="22"/>
    </row>
    <row r="793" spans="1:5" x14ac:dyDescent="0.2">
      <c r="A793" s="23" t="s">
        <v>790</v>
      </c>
      <c r="B793" s="26">
        <v>330</v>
      </c>
      <c r="C793" s="26">
        <v>13752089.630000001</v>
      </c>
      <c r="D793" s="22"/>
      <c r="E793" s="22"/>
    </row>
    <row r="794" spans="1:5" x14ac:dyDescent="0.2">
      <c r="A794" s="23" t="s">
        <v>791</v>
      </c>
      <c r="B794" s="26">
        <v>334.55</v>
      </c>
      <c r="C794" s="26">
        <v>13947396.34</v>
      </c>
      <c r="D794" s="22"/>
      <c r="E794" s="22"/>
    </row>
    <row r="795" spans="1:5" x14ac:dyDescent="0.2">
      <c r="A795" s="23" t="s">
        <v>792</v>
      </c>
      <c r="B795" s="26">
        <v>335.75</v>
      </c>
      <c r="C795" s="26">
        <v>13997620.640000001</v>
      </c>
      <c r="D795" s="22"/>
      <c r="E795" s="22"/>
    </row>
    <row r="796" spans="1:5" x14ac:dyDescent="0.2">
      <c r="A796" s="23" t="s">
        <v>793</v>
      </c>
      <c r="B796" s="26">
        <v>330.75</v>
      </c>
      <c r="C796" s="26">
        <v>13789163.25</v>
      </c>
      <c r="D796" s="22"/>
      <c r="E796" s="22"/>
    </row>
    <row r="797" spans="1:5" x14ac:dyDescent="0.2">
      <c r="A797" s="23" t="s">
        <v>794</v>
      </c>
      <c r="B797" s="26">
        <v>329.56</v>
      </c>
      <c r="C797" s="26">
        <v>13737241.560000001</v>
      </c>
      <c r="D797" s="22"/>
      <c r="E797" s="22"/>
    </row>
    <row r="798" spans="1:5" x14ac:dyDescent="0.2">
      <c r="A798" s="23" t="s">
        <v>795</v>
      </c>
      <c r="B798" s="26">
        <v>330.49</v>
      </c>
      <c r="C798" s="26">
        <v>13791503.34</v>
      </c>
      <c r="D798" s="22"/>
      <c r="E798" s="22"/>
    </row>
    <row r="799" spans="1:5" x14ac:dyDescent="0.2">
      <c r="A799" s="23" t="s">
        <v>796</v>
      </c>
      <c r="B799" s="26">
        <v>327.60000000000002</v>
      </c>
      <c r="C799" s="26">
        <v>13670631.189999999</v>
      </c>
      <c r="D799" s="22"/>
      <c r="E799" s="22"/>
    </row>
    <row r="800" spans="1:5" x14ac:dyDescent="0.2">
      <c r="A800" s="23" t="s">
        <v>797</v>
      </c>
      <c r="B800" s="26">
        <v>325</v>
      </c>
      <c r="C800" s="26">
        <v>13562173.859999999</v>
      </c>
      <c r="D800" s="22"/>
      <c r="E800" s="22"/>
    </row>
    <row r="801" spans="1:5" x14ac:dyDescent="0.2">
      <c r="A801" s="23" t="s">
        <v>798</v>
      </c>
      <c r="B801" s="26">
        <v>326.75</v>
      </c>
      <c r="C801" s="26">
        <v>13635469.91</v>
      </c>
      <c r="D801" s="22"/>
      <c r="E801" s="22"/>
    </row>
    <row r="802" spans="1:5" x14ac:dyDescent="0.2">
      <c r="A802" s="23" t="s">
        <v>799</v>
      </c>
      <c r="B802" s="26">
        <v>324.42</v>
      </c>
      <c r="C802" s="26">
        <v>13538093.390000001</v>
      </c>
      <c r="D802" s="22"/>
      <c r="E802" s="22"/>
    </row>
    <row r="803" spans="1:5" x14ac:dyDescent="0.2">
      <c r="A803" s="23" t="s">
        <v>800</v>
      </c>
      <c r="B803" s="26">
        <v>325.99</v>
      </c>
      <c r="C803" s="26">
        <v>13603623.710000001</v>
      </c>
      <c r="D803" s="22"/>
      <c r="E803" s="22"/>
    </row>
    <row r="804" spans="1:5" x14ac:dyDescent="0.2">
      <c r="A804" s="23" t="s">
        <v>801</v>
      </c>
      <c r="B804" s="26">
        <v>326.88</v>
      </c>
      <c r="C804" s="26">
        <v>13640910.1</v>
      </c>
      <c r="D804" s="22"/>
      <c r="E804" s="22"/>
    </row>
    <row r="805" spans="1:5" x14ac:dyDescent="0.2">
      <c r="A805" s="23" t="s">
        <v>802</v>
      </c>
      <c r="B805" s="26">
        <v>326.97000000000003</v>
      </c>
      <c r="C805" s="26">
        <v>13644391.68</v>
      </c>
      <c r="D805" s="22"/>
      <c r="E805" s="22"/>
    </row>
    <row r="806" spans="1:5" x14ac:dyDescent="0.2">
      <c r="A806" s="23" t="s">
        <v>803</v>
      </c>
      <c r="B806" s="26">
        <v>324.93</v>
      </c>
      <c r="C806" s="26">
        <v>13559216.199999999</v>
      </c>
      <c r="D806" s="22"/>
      <c r="E806" s="22"/>
    </row>
    <row r="807" spans="1:5" x14ac:dyDescent="0.2">
      <c r="A807" s="23" t="s">
        <v>804</v>
      </c>
      <c r="B807" s="26">
        <v>324.95999999999998</v>
      </c>
      <c r="C807" s="26">
        <v>13560514.560000001</v>
      </c>
      <c r="D807" s="22"/>
      <c r="E807" s="22"/>
    </row>
    <row r="808" spans="1:5" x14ac:dyDescent="0.2">
      <c r="A808" s="23" t="s">
        <v>805</v>
      </c>
      <c r="B808" s="26">
        <v>323.01</v>
      </c>
      <c r="C808" s="26">
        <v>13479310.41</v>
      </c>
      <c r="D808" s="22"/>
      <c r="E808" s="22"/>
    </row>
    <row r="809" spans="1:5" x14ac:dyDescent="0.2">
      <c r="A809" s="23" t="s">
        <v>806</v>
      </c>
      <c r="B809" s="26">
        <v>322.77</v>
      </c>
      <c r="C809" s="26">
        <v>13469144.539999999</v>
      </c>
      <c r="D809" s="22"/>
      <c r="E809" s="22"/>
    </row>
    <row r="810" spans="1:5" x14ac:dyDescent="0.2">
      <c r="A810" s="23" t="s">
        <v>807</v>
      </c>
      <c r="B810" s="26">
        <v>324.27999999999997</v>
      </c>
      <c r="C810" s="26">
        <v>13517470.24</v>
      </c>
      <c r="D810" s="22"/>
      <c r="E810" s="22"/>
    </row>
    <row r="811" spans="1:5" x14ac:dyDescent="0.2">
      <c r="A811" s="23" t="s">
        <v>808</v>
      </c>
      <c r="B811" s="26">
        <v>326.29000000000002</v>
      </c>
      <c r="C811" s="26">
        <v>13601112.32</v>
      </c>
      <c r="D811" s="22"/>
      <c r="E811" s="22"/>
    </row>
    <row r="812" spans="1:5" x14ac:dyDescent="0.2">
      <c r="A812" s="23" t="s">
        <v>809</v>
      </c>
      <c r="B812" s="26">
        <v>325.82</v>
      </c>
      <c r="C812" s="26">
        <v>13581590.18</v>
      </c>
      <c r="D812" s="22"/>
      <c r="E812" s="22"/>
    </row>
    <row r="813" spans="1:5" x14ac:dyDescent="0.2">
      <c r="A813" s="23" t="s">
        <v>810</v>
      </c>
      <c r="B813" s="26">
        <v>318.98</v>
      </c>
      <c r="C813" s="26">
        <v>13296234.460000001</v>
      </c>
      <c r="D813" s="22"/>
      <c r="E813" s="22"/>
    </row>
    <row r="814" spans="1:5" x14ac:dyDescent="0.2">
      <c r="A814" s="23" t="s">
        <v>811</v>
      </c>
      <c r="B814" s="26">
        <v>316.88</v>
      </c>
      <c r="C814" s="26">
        <v>13208693.34</v>
      </c>
      <c r="D814" s="22"/>
      <c r="E814" s="22"/>
    </row>
    <row r="815" spans="1:5" x14ac:dyDescent="0.2">
      <c r="A815" s="23" t="s">
        <v>812</v>
      </c>
      <c r="B815" s="26">
        <v>314.92</v>
      </c>
      <c r="C815" s="26">
        <v>13127214.880000001</v>
      </c>
      <c r="D815" s="22"/>
      <c r="E815" s="22"/>
    </row>
    <row r="816" spans="1:5" x14ac:dyDescent="0.2">
      <c r="A816" s="23" t="s">
        <v>813</v>
      </c>
      <c r="B816" s="26">
        <v>316.81</v>
      </c>
      <c r="C816" s="26">
        <v>13206043.4</v>
      </c>
      <c r="D816" s="22"/>
      <c r="E816" s="22"/>
    </row>
    <row r="817" spans="1:5" x14ac:dyDescent="0.2">
      <c r="A817" s="23" t="s">
        <v>814</v>
      </c>
      <c r="B817" s="26">
        <v>311.33</v>
      </c>
      <c r="C817" s="26">
        <v>12977581.33</v>
      </c>
      <c r="D817" s="22"/>
      <c r="E817" s="22"/>
    </row>
    <row r="818" spans="1:5" x14ac:dyDescent="0.2">
      <c r="A818" s="23" t="s">
        <v>815</v>
      </c>
      <c r="B818" s="26">
        <v>307.8</v>
      </c>
      <c r="C818" s="26">
        <v>12830449.24</v>
      </c>
      <c r="D818" s="22"/>
      <c r="E818" s="22"/>
    </row>
    <row r="819" spans="1:5" x14ac:dyDescent="0.2">
      <c r="A819" s="23" t="s">
        <v>816</v>
      </c>
      <c r="B819" s="26">
        <v>307.75</v>
      </c>
      <c r="C819" s="26">
        <v>12836065.02</v>
      </c>
      <c r="D819" s="22"/>
      <c r="E819" s="22"/>
    </row>
    <row r="820" spans="1:5" x14ac:dyDescent="0.2">
      <c r="A820" s="23" t="s">
        <v>817</v>
      </c>
      <c r="B820" s="26">
        <v>311.43</v>
      </c>
      <c r="C820" s="26">
        <v>12989639.51</v>
      </c>
      <c r="D820" s="22"/>
      <c r="E820" s="22"/>
    </row>
    <row r="821" spans="1:5" x14ac:dyDescent="0.2">
      <c r="A821" s="23" t="s">
        <v>818</v>
      </c>
      <c r="B821" s="26">
        <v>310.52999999999997</v>
      </c>
      <c r="C821" s="26">
        <v>12952150.75</v>
      </c>
      <c r="D821" s="22"/>
      <c r="E821" s="22"/>
    </row>
    <row r="822" spans="1:5" x14ac:dyDescent="0.2">
      <c r="A822" s="23" t="s">
        <v>819</v>
      </c>
      <c r="B822" s="26">
        <v>315.61</v>
      </c>
      <c r="C822" s="26">
        <v>13144947.65</v>
      </c>
      <c r="D822" s="22"/>
      <c r="E822" s="22"/>
    </row>
    <row r="823" spans="1:5" x14ac:dyDescent="0.2">
      <c r="A823" s="23" t="s">
        <v>820</v>
      </c>
      <c r="B823" s="26">
        <v>312.70999999999998</v>
      </c>
      <c r="C823" s="26">
        <v>13024146.109999999</v>
      </c>
      <c r="D823" s="22"/>
      <c r="E823" s="22"/>
    </row>
    <row r="824" spans="1:5" x14ac:dyDescent="0.2">
      <c r="A824" s="23" t="s">
        <v>821</v>
      </c>
      <c r="B824" s="26">
        <v>309.60000000000002</v>
      </c>
      <c r="C824" s="26">
        <v>12894924.27</v>
      </c>
      <c r="D824" s="22"/>
      <c r="E824" s="22"/>
    </row>
    <row r="825" spans="1:5" x14ac:dyDescent="0.2">
      <c r="A825" s="23" t="s">
        <v>822</v>
      </c>
      <c r="B825" s="26">
        <v>300.10000000000002</v>
      </c>
      <c r="C825" s="26">
        <v>12484174.35</v>
      </c>
      <c r="D825" s="22"/>
      <c r="E825" s="22"/>
    </row>
    <row r="826" spans="1:5" x14ac:dyDescent="0.2">
      <c r="A826" s="23" t="s">
        <v>823</v>
      </c>
      <c r="B826" s="26">
        <v>298.63</v>
      </c>
      <c r="C826" s="26">
        <v>12423004.75</v>
      </c>
      <c r="D826" s="22"/>
      <c r="E826" s="22"/>
    </row>
    <row r="827" spans="1:5" x14ac:dyDescent="0.2">
      <c r="A827" s="23" t="s">
        <v>824</v>
      </c>
      <c r="B827" s="26">
        <v>301.2</v>
      </c>
      <c r="C827" s="26">
        <v>12529771.41</v>
      </c>
      <c r="D827" s="22"/>
      <c r="E827" s="22"/>
    </row>
    <row r="828" spans="1:5" x14ac:dyDescent="0.2">
      <c r="A828" s="23" t="s">
        <v>825</v>
      </c>
      <c r="B828" s="26">
        <v>299.89999999999998</v>
      </c>
      <c r="C828" s="26">
        <v>12475869.109999999</v>
      </c>
      <c r="D828" s="22"/>
      <c r="E828" s="22"/>
    </row>
    <row r="829" spans="1:5" x14ac:dyDescent="0.2">
      <c r="A829" s="23" t="s">
        <v>826</v>
      </c>
      <c r="B829" s="26">
        <v>298.14999999999998</v>
      </c>
      <c r="C829" s="26">
        <v>12393013.189999999</v>
      </c>
      <c r="D829" s="22"/>
      <c r="E829" s="22"/>
    </row>
    <row r="830" spans="1:5" x14ac:dyDescent="0.2">
      <c r="A830" s="23" t="s">
        <v>827</v>
      </c>
      <c r="B830" s="26">
        <v>300</v>
      </c>
      <c r="C830" s="26">
        <v>12469840.289999999</v>
      </c>
      <c r="D830" s="22"/>
      <c r="E830" s="22"/>
    </row>
    <row r="831" spans="1:5" x14ac:dyDescent="0.2">
      <c r="A831" s="23" t="s">
        <v>828</v>
      </c>
      <c r="B831" s="26">
        <v>299.18</v>
      </c>
      <c r="C831" s="26">
        <v>12286678.58</v>
      </c>
      <c r="D831" s="22"/>
      <c r="E831" s="22"/>
    </row>
    <row r="832" spans="1:5" x14ac:dyDescent="0.2">
      <c r="A832" s="23" t="s">
        <v>829</v>
      </c>
      <c r="B832" s="26">
        <v>304.20999999999998</v>
      </c>
      <c r="C832" s="26">
        <v>12490458.789999999</v>
      </c>
      <c r="D832" s="22"/>
      <c r="E832" s="22"/>
    </row>
    <row r="833" spans="1:5" x14ac:dyDescent="0.2">
      <c r="A833" s="23" t="s">
        <v>830</v>
      </c>
      <c r="B833" s="26">
        <v>307.08999999999997</v>
      </c>
      <c r="C833" s="26">
        <v>12608328.42</v>
      </c>
      <c r="D833" s="22"/>
      <c r="E833" s="22"/>
    </row>
    <row r="834" spans="1:5" x14ac:dyDescent="0.2">
      <c r="A834" s="23" t="s">
        <v>831</v>
      </c>
      <c r="B834" s="26">
        <v>304.55</v>
      </c>
      <c r="C834" s="26">
        <v>12505898.859999999</v>
      </c>
      <c r="D834" s="22"/>
      <c r="E834" s="22"/>
    </row>
    <row r="835" spans="1:5" x14ac:dyDescent="0.2">
      <c r="A835" s="23" t="s">
        <v>832</v>
      </c>
      <c r="B835" s="26">
        <v>302.52999999999997</v>
      </c>
      <c r="C835" s="26">
        <v>12422758.119999999</v>
      </c>
      <c r="D835" s="22"/>
      <c r="E835" s="22"/>
    </row>
    <row r="836" spans="1:5" x14ac:dyDescent="0.2">
      <c r="A836" s="23" t="s">
        <v>833</v>
      </c>
      <c r="B836" s="26">
        <v>307.82</v>
      </c>
      <c r="C836" s="26">
        <v>12640118.74</v>
      </c>
      <c r="D836" s="22"/>
      <c r="E836" s="22"/>
    </row>
    <row r="837" spans="1:5" x14ac:dyDescent="0.2">
      <c r="A837" s="23" t="s">
        <v>834</v>
      </c>
      <c r="B837" s="26">
        <v>310.33999999999997</v>
      </c>
      <c r="C837" s="26">
        <v>12751906.109999999</v>
      </c>
      <c r="D837" s="22"/>
      <c r="E837" s="22"/>
    </row>
    <row r="838" spans="1:5" x14ac:dyDescent="0.2">
      <c r="A838" s="23" t="s">
        <v>835</v>
      </c>
      <c r="B838" s="26">
        <v>310.31</v>
      </c>
      <c r="C838" s="26">
        <v>12771099.189999999</v>
      </c>
      <c r="D838" s="22"/>
      <c r="E838" s="22"/>
    </row>
    <row r="839" spans="1:5" x14ac:dyDescent="0.2">
      <c r="A839" s="23" t="s">
        <v>836</v>
      </c>
      <c r="B839" s="26">
        <v>307.02</v>
      </c>
      <c r="C839" s="26">
        <v>12632742.960000001</v>
      </c>
      <c r="D839" s="22"/>
      <c r="E839" s="22"/>
    </row>
    <row r="840" spans="1:5" x14ac:dyDescent="0.2">
      <c r="A840" s="23" t="s">
        <v>837</v>
      </c>
      <c r="B840" s="26">
        <v>310.52</v>
      </c>
      <c r="C840" s="26">
        <v>12776842.35</v>
      </c>
      <c r="D840" s="22"/>
      <c r="E840" s="22"/>
    </row>
    <row r="841" spans="1:5" x14ac:dyDescent="0.2">
      <c r="A841" s="23" t="s">
        <v>838</v>
      </c>
      <c r="B841" s="26">
        <v>315.79000000000002</v>
      </c>
      <c r="C841" s="26">
        <v>12993418.82</v>
      </c>
      <c r="D841" s="22"/>
      <c r="E841" s="22"/>
    </row>
    <row r="842" spans="1:5" x14ac:dyDescent="0.2">
      <c r="A842" s="23" t="s">
        <v>839</v>
      </c>
      <c r="B842" s="26">
        <v>320.35000000000002</v>
      </c>
      <c r="C842" s="26">
        <v>13191183.57</v>
      </c>
      <c r="D842" s="22"/>
      <c r="E842" s="22"/>
    </row>
    <row r="843" spans="1:5" x14ac:dyDescent="0.2">
      <c r="A843" s="23" t="s">
        <v>840</v>
      </c>
      <c r="B843" s="26">
        <v>321.74</v>
      </c>
      <c r="C843" s="26">
        <v>13248685.890000001</v>
      </c>
      <c r="D843" s="22"/>
      <c r="E843" s="22"/>
    </row>
    <row r="844" spans="1:5" x14ac:dyDescent="0.2">
      <c r="A844" s="23" t="s">
        <v>841</v>
      </c>
      <c r="B844" s="26">
        <v>326.86</v>
      </c>
      <c r="C844" s="26">
        <v>13459439.6</v>
      </c>
      <c r="D844" s="22"/>
      <c r="E844" s="22"/>
    </row>
    <row r="845" spans="1:5" x14ac:dyDescent="0.2">
      <c r="A845" s="23" t="s">
        <v>842</v>
      </c>
      <c r="B845" s="26">
        <v>327.88</v>
      </c>
      <c r="C845" s="26">
        <v>13501264.640000001</v>
      </c>
      <c r="D845" s="22"/>
      <c r="E845" s="22"/>
    </row>
    <row r="846" spans="1:5" x14ac:dyDescent="0.2">
      <c r="A846" s="23" t="s">
        <v>843</v>
      </c>
      <c r="B846" s="26">
        <v>330.44</v>
      </c>
      <c r="C846" s="26">
        <v>13607038.74</v>
      </c>
      <c r="D846" s="22"/>
      <c r="E846" s="22"/>
    </row>
    <row r="847" spans="1:5" x14ac:dyDescent="0.2">
      <c r="A847" s="23" t="s">
        <v>844</v>
      </c>
      <c r="B847" s="26">
        <v>333.15</v>
      </c>
      <c r="C847" s="26">
        <v>13932317.710000001</v>
      </c>
      <c r="D847" s="22"/>
      <c r="E847" s="22"/>
    </row>
    <row r="848" spans="1:5" x14ac:dyDescent="0.2">
      <c r="A848" s="23" t="s">
        <v>845</v>
      </c>
      <c r="B848" s="26">
        <v>332.6</v>
      </c>
      <c r="C848" s="26">
        <v>13909070.300000001</v>
      </c>
      <c r="D848" s="22"/>
      <c r="E848" s="22"/>
    </row>
    <row r="849" spans="1:5" x14ac:dyDescent="0.2">
      <c r="A849" s="23" t="s">
        <v>846</v>
      </c>
      <c r="B849" s="26">
        <v>335.34</v>
      </c>
      <c r="C849" s="26">
        <v>14023913.52</v>
      </c>
      <c r="D849" s="22"/>
      <c r="E849" s="22"/>
    </row>
    <row r="850" spans="1:5" x14ac:dyDescent="0.2">
      <c r="A850" s="23" t="s">
        <v>847</v>
      </c>
      <c r="B850" s="26">
        <v>333.8</v>
      </c>
      <c r="C850" s="26">
        <v>13959291.91</v>
      </c>
      <c r="D850" s="22"/>
      <c r="E850" s="22"/>
    </row>
    <row r="851" spans="1:5" x14ac:dyDescent="0.2">
      <c r="A851" s="23" t="s">
        <v>848</v>
      </c>
      <c r="B851" s="26">
        <v>335.12</v>
      </c>
      <c r="C851" s="26">
        <v>14014647.92</v>
      </c>
      <c r="D851" s="22"/>
      <c r="E851" s="22"/>
    </row>
    <row r="852" spans="1:5" x14ac:dyDescent="0.2">
      <c r="A852" s="23" t="s">
        <v>849</v>
      </c>
      <c r="B852" s="26">
        <v>333.39</v>
      </c>
      <c r="C852" s="26">
        <v>13942225.050000001</v>
      </c>
      <c r="D852" s="22"/>
      <c r="E852" s="22"/>
    </row>
    <row r="853" spans="1:5" x14ac:dyDescent="0.2">
      <c r="A853" s="23" t="s">
        <v>850</v>
      </c>
      <c r="B853" s="26">
        <v>337.41</v>
      </c>
      <c r="C853" s="26">
        <v>14110175.4</v>
      </c>
      <c r="D853" s="22"/>
      <c r="E853" s="22"/>
    </row>
    <row r="854" spans="1:5" x14ac:dyDescent="0.2">
      <c r="A854" s="23" t="s">
        <v>851</v>
      </c>
      <c r="B854" s="26">
        <v>341.46</v>
      </c>
      <c r="C854" s="26">
        <v>14279509.25</v>
      </c>
      <c r="D854" s="22"/>
      <c r="E854" s="22"/>
    </row>
    <row r="855" spans="1:5" x14ac:dyDescent="0.2">
      <c r="A855" s="23" t="s">
        <v>852</v>
      </c>
      <c r="B855" s="26">
        <v>346.73</v>
      </c>
      <c r="C855" s="26">
        <v>14499913.74</v>
      </c>
      <c r="D855" s="22"/>
      <c r="E855" s="22"/>
    </row>
    <row r="856" spans="1:5" x14ac:dyDescent="0.2">
      <c r="A856" s="23" t="s">
        <v>853</v>
      </c>
      <c r="B856" s="26">
        <v>347.3</v>
      </c>
      <c r="C856" s="26">
        <v>14523852.4</v>
      </c>
      <c r="D856" s="22"/>
      <c r="E856" s="22"/>
    </row>
    <row r="857" spans="1:5" x14ac:dyDescent="0.2">
      <c r="A857" s="23" t="s">
        <v>854</v>
      </c>
      <c r="B857" s="26">
        <v>342.88</v>
      </c>
      <c r="C857" s="26">
        <v>14339133.49</v>
      </c>
      <c r="D857" s="22"/>
      <c r="E857" s="22"/>
    </row>
    <row r="858" spans="1:5" x14ac:dyDescent="0.2">
      <c r="A858" s="23" t="s">
        <v>855</v>
      </c>
      <c r="B858" s="26">
        <v>342.1</v>
      </c>
      <c r="C858" s="26">
        <v>14301575.58</v>
      </c>
      <c r="D858" s="22"/>
      <c r="E858" s="22"/>
    </row>
    <row r="859" spans="1:5" x14ac:dyDescent="0.2">
      <c r="A859" s="23" t="s">
        <v>856</v>
      </c>
      <c r="B859" s="26">
        <v>341.46</v>
      </c>
      <c r="C859" s="26">
        <v>14274638.18</v>
      </c>
      <c r="D859" s="22"/>
      <c r="E859" s="22"/>
    </row>
    <row r="860" spans="1:5" x14ac:dyDescent="0.2">
      <c r="A860" s="23" t="s">
        <v>857</v>
      </c>
      <c r="B860" s="26">
        <v>340.53</v>
      </c>
      <c r="C860" s="26">
        <v>14235932.699999999</v>
      </c>
      <c r="D860" s="22"/>
      <c r="E860" s="22"/>
    </row>
    <row r="861" spans="1:5" x14ac:dyDescent="0.2">
      <c r="A861" s="23" t="s">
        <v>858</v>
      </c>
      <c r="B861" s="26">
        <v>340.16</v>
      </c>
      <c r="C861" s="26">
        <v>14220473.58</v>
      </c>
      <c r="D861" s="22"/>
      <c r="E861" s="22"/>
    </row>
    <row r="862" spans="1:5" x14ac:dyDescent="0.2">
      <c r="A862" s="23" t="s">
        <v>859</v>
      </c>
      <c r="B862" s="26">
        <v>340.97</v>
      </c>
      <c r="C862" s="26">
        <v>14254196.210000001</v>
      </c>
      <c r="D862" s="22"/>
      <c r="E862" s="22"/>
    </row>
    <row r="863" spans="1:5" x14ac:dyDescent="0.2">
      <c r="A863" s="23" t="s">
        <v>860</v>
      </c>
      <c r="B863" s="26">
        <v>338.24</v>
      </c>
      <c r="C863" s="26">
        <v>14140218.74</v>
      </c>
      <c r="D863" s="22"/>
      <c r="E863" s="22"/>
    </row>
    <row r="864" spans="1:5" x14ac:dyDescent="0.2">
      <c r="A864" s="23" t="s">
        <v>861</v>
      </c>
      <c r="B864" s="26">
        <v>337.5</v>
      </c>
      <c r="C864" s="26">
        <v>14109112.109999999</v>
      </c>
      <c r="D864" s="22"/>
      <c r="E864" s="22"/>
    </row>
    <row r="865" spans="1:5" x14ac:dyDescent="0.2">
      <c r="A865" s="23" t="s">
        <v>862</v>
      </c>
      <c r="B865" s="26">
        <v>338.38</v>
      </c>
      <c r="C865" s="26">
        <v>14146104.18</v>
      </c>
      <c r="D865" s="22"/>
      <c r="E865" s="22"/>
    </row>
    <row r="866" spans="1:5" x14ac:dyDescent="0.2">
      <c r="A866" s="23" t="s">
        <v>863</v>
      </c>
      <c r="B866" s="26">
        <v>337.55</v>
      </c>
      <c r="C866" s="26">
        <v>14111358.710000001</v>
      </c>
      <c r="D866" s="22"/>
      <c r="E866" s="22"/>
    </row>
    <row r="867" spans="1:5" x14ac:dyDescent="0.2">
      <c r="A867" s="23" t="s">
        <v>864</v>
      </c>
      <c r="B867" s="26">
        <v>339.22</v>
      </c>
      <c r="C867" s="26">
        <v>14180906.380000001</v>
      </c>
      <c r="D867" s="22"/>
      <c r="E867" s="22"/>
    </row>
    <row r="868" spans="1:5" x14ac:dyDescent="0.2">
      <c r="A868" s="23" t="s">
        <v>865</v>
      </c>
      <c r="B868" s="26">
        <v>344.97</v>
      </c>
      <c r="C868" s="26">
        <v>14421513.609999999</v>
      </c>
      <c r="D868" s="22"/>
      <c r="E868" s="22"/>
    </row>
    <row r="869" spans="1:5" x14ac:dyDescent="0.2">
      <c r="A869" s="23" t="s">
        <v>866</v>
      </c>
      <c r="B869" s="26">
        <v>344.53</v>
      </c>
      <c r="C869" s="26">
        <v>14403125.609999999</v>
      </c>
      <c r="D869" s="22"/>
      <c r="E869" s="22"/>
    </row>
    <row r="870" spans="1:5" x14ac:dyDescent="0.2">
      <c r="A870" s="23" t="s">
        <v>867</v>
      </c>
      <c r="B870" s="26">
        <v>344.78</v>
      </c>
      <c r="C870" s="26">
        <v>14413397.23</v>
      </c>
      <c r="D870" s="22"/>
      <c r="E870" s="22"/>
    </row>
    <row r="871" spans="1:5" x14ac:dyDescent="0.2">
      <c r="A871" s="23" t="s">
        <v>868</v>
      </c>
      <c r="B871" s="26">
        <v>345.48</v>
      </c>
      <c r="C871" s="26">
        <v>14442689</v>
      </c>
      <c r="D871" s="22"/>
      <c r="E871" s="22"/>
    </row>
    <row r="872" spans="1:5" x14ac:dyDescent="0.2">
      <c r="A872" s="23" t="s">
        <v>869</v>
      </c>
      <c r="B872" s="26">
        <v>352.25</v>
      </c>
      <c r="C872" s="26">
        <v>14725734.880000001</v>
      </c>
      <c r="D872" s="22"/>
      <c r="E872" s="22"/>
    </row>
    <row r="873" spans="1:5" x14ac:dyDescent="0.2">
      <c r="A873" s="23" t="s">
        <v>870</v>
      </c>
      <c r="B873" s="26">
        <v>355.84</v>
      </c>
      <c r="C873" s="26">
        <v>14875939.09</v>
      </c>
      <c r="D873" s="22"/>
      <c r="E873" s="22"/>
    </row>
    <row r="874" spans="1:5" x14ac:dyDescent="0.2">
      <c r="A874" s="23" t="s">
        <v>871</v>
      </c>
      <c r="B874" s="26">
        <v>355.1</v>
      </c>
      <c r="C874" s="26">
        <v>14844963.26</v>
      </c>
      <c r="D874" s="22"/>
      <c r="E874" s="22"/>
    </row>
    <row r="875" spans="1:5" x14ac:dyDescent="0.2">
      <c r="A875" s="23" t="s">
        <v>872</v>
      </c>
      <c r="B875" s="26">
        <v>354.96</v>
      </c>
      <c r="C875" s="26">
        <v>14839262.41</v>
      </c>
      <c r="D875" s="22"/>
      <c r="E875" s="22"/>
    </row>
    <row r="876" spans="1:5" x14ac:dyDescent="0.2">
      <c r="A876" s="23" t="s">
        <v>873</v>
      </c>
      <c r="B876" s="26">
        <v>357.31</v>
      </c>
      <c r="C876" s="26">
        <v>14937440.52</v>
      </c>
      <c r="D876" s="22"/>
      <c r="E876" s="22"/>
    </row>
    <row r="877" spans="1:5" x14ac:dyDescent="0.2">
      <c r="A877" s="23" t="s">
        <v>874</v>
      </c>
      <c r="B877" s="26">
        <v>360.56</v>
      </c>
      <c r="C877" s="26">
        <v>15073387.58</v>
      </c>
      <c r="D877" s="22"/>
      <c r="E877" s="22"/>
    </row>
    <row r="878" spans="1:5" x14ac:dyDescent="0.2">
      <c r="A878" s="23" t="s">
        <v>875</v>
      </c>
      <c r="B878" s="26">
        <v>362.29</v>
      </c>
      <c r="C878" s="26">
        <v>15145305.74</v>
      </c>
      <c r="D878" s="22"/>
      <c r="E878" s="22"/>
    </row>
    <row r="879" spans="1:5" x14ac:dyDescent="0.2">
      <c r="A879" s="23" t="s">
        <v>876</v>
      </c>
      <c r="B879" s="26">
        <v>361.06</v>
      </c>
      <c r="C879" s="26">
        <v>15094133.9</v>
      </c>
      <c r="D879" s="22"/>
      <c r="E879" s="22"/>
    </row>
    <row r="880" spans="1:5" x14ac:dyDescent="0.2">
      <c r="A880" s="23" t="s">
        <v>877</v>
      </c>
      <c r="B880" s="26">
        <v>360.64</v>
      </c>
      <c r="C880" s="26">
        <v>15076383.109999999</v>
      </c>
      <c r="D880" s="22"/>
      <c r="E880" s="22"/>
    </row>
    <row r="881" spans="1:5" x14ac:dyDescent="0.2">
      <c r="A881" s="23" t="s">
        <v>878</v>
      </c>
      <c r="B881" s="26">
        <v>361</v>
      </c>
      <c r="C881" s="26">
        <v>15091460.050000001</v>
      </c>
      <c r="D881" s="22"/>
      <c r="E881" s="22"/>
    </row>
    <row r="882" spans="1:5" x14ac:dyDescent="0.2">
      <c r="A882" s="23" t="s">
        <v>879</v>
      </c>
      <c r="B882" s="26">
        <v>358.8</v>
      </c>
      <c r="C882" s="26">
        <v>14998679.949999999</v>
      </c>
      <c r="D882" s="22"/>
      <c r="E882" s="22"/>
    </row>
    <row r="883" spans="1:5" x14ac:dyDescent="0.2">
      <c r="A883" s="23" t="s">
        <v>880</v>
      </c>
      <c r="B883" s="26">
        <v>364.69</v>
      </c>
      <c r="C883" s="26">
        <v>15244727.25</v>
      </c>
      <c r="D883" s="22"/>
      <c r="E883" s="22"/>
    </row>
    <row r="884" spans="1:5" x14ac:dyDescent="0.2">
      <c r="A884" s="23" t="s">
        <v>881</v>
      </c>
      <c r="B884" s="26">
        <v>370.12</v>
      </c>
      <c r="C884" s="26">
        <v>15471676.48</v>
      </c>
      <c r="D884" s="22"/>
      <c r="E884" s="22"/>
    </row>
    <row r="885" spans="1:5" x14ac:dyDescent="0.2">
      <c r="A885" s="23" t="s">
        <v>882</v>
      </c>
      <c r="B885" s="26">
        <v>362.49</v>
      </c>
      <c r="C885" s="26">
        <v>15149995.77</v>
      </c>
      <c r="D885" s="22"/>
      <c r="E885" s="22"/>
    </row>
    <row r="886" spans="1:5" x14ac:dyDescent="0.2">
      <c r="A886" s="23" t="s">
        <v>883</v>
      </c>
      <c r="B886" s="26">
        <v>360.14</v>
      </c>
      <c r="C886" s="26">
        <v>15163114.99</v>
      </c>
      <c r="D886" s="22"/>
      <c r="E886" s="22"/>
    </row>
    <row r="887" spans="1:5" x14ac:dyDescent="0.2">
      <c r="A887" s="23" t="s">
        <v>884</v>
      </c>
      <c r="B887" s="26">
        <v>359.83</v>
      </c>
      <c r="C887" s="26">
        <v>15149943.210000001</v>
      </c>
      <c r="D887" s="22"/>
      <c r="E887" s="22"/>
    </row>
    <row r="888" spans="1:5" x14ac:dyDescent="0.2">
      <c r="A888" s="23" t="s">
        <v>885</v>
      </c>
      <c r="B888" s="26">
        <v>358.18</v>
      </c>
      <c r="C888" s="26">
        <v>15080314.32</v>
      </c>
      <c r="D888" s="22"/>
      <c r="E888" s="22"/>
    </row>
    <row r="889" spans="1:5" x14ac:dyDescent="0.2">
      <c r="A889" s="23" t="s">
        <v>886</v>
      </c>
      <c r="B889" s="26">
        <v>356.25</v>
      </c>
      <c r="C889" s="26">
        <v>14999311.68</v>
      </c>
      <c r="D889" s="22"/>
      <c r="E889" s="22"/>
    </row>
    <row r="890" spans="1:5" x14ac:dyDescent="0.2">
      <c r="A890" s="23" t="s">
        <v>887</v>
      </c>
      <c r="B890" s="26">
        <v>358.83</v>
      </c>
      <c r="C890" s="26">
        <v>15107784.98</v>
      </c>
      <c r="D890" s="22"/>
      <c r="E890" s="22"/>
    </row>
    <row r="891" spans="1:5" x14ac:dyDescent="0.2">
      <c r="A891" s="23" t="s">
        <v>888</v>
      </c>
      <c r="B891" s="26">
        <v>360.05</v>
      </c>
      <c r="C891" s="26">
        <v>15159092.689999999</v>
      </c>
      <c r="D891" s="22"/>
      <c r="E891" s="22"/>
    </row>
    <row r="892" spans="1:5" x14ac:dyDescent="0.2">
      <c r="A892" s="23" t="s">
        <v>889</v>
      </c>
      <c r="B892" s="26">
        <v>359.96</v>
      </c>
      <c r="C892" s="26">
        <v>15155477.02</v>
      </c>
      <c r="D892" s="22"/>
      <c r="E892" s="22"/>
    </row>
    <row r="893" spans="1:5" x14ac:dyDescent="0.2">
      <c r="A893" s="23" t="s">
        <v>890</v>
      </c>
      <c r="B893" s="26">
        <v>362.69</v>
      </c>
      <c r="C893" s="26">
        <v>15270217.550000001</v>
      </c>
      <c r="D893" s="22"/>
      <c r="E893" s="22"/>
    </row>
    <row r="894" spans="1:5" x14ac:dyDescent="0.2">
      <c r="A894" s="23" t="s">
        <v>891</v>
      </c>
      <c r="B894" s="26">
        <v>362.03</v>
      </c>
      <c r="C894" s="26">
        <v>15242418.49</v>
      </c>
      <c r="D894" s="22"/>
      <c r="E894" s="22"/>
    </row>
    <row r="895" spans="1:5" x14ac:dyDescent="0.2">
      <c r="A895" s="23" t="s">
        <v>892</v>
      </c>
      <c r="B895" s="26">
        <v>366.52</v>
      </c>
      <c r="C895" s="26">
        <v>15431539.800000001</v>
      </c>
      <c r="D895" s="22"/>
      <c r="E895" s="22"/>
    </row>
    <row r="896" spans="1:5" x14ac:dyDescent="0.2">
      <c r="A896" s="23" t="s">
        <v>893</v>
      </c>
      <c r="B896" s="26">
        <v>372.86</v>
      </c>
      <c r="C896" s="26">
        <v>15687169.59</v>
      </c>
      <c r="D896" s="22"/>
      <c r="E896" s="22"/>
    </row>
    <row r="897" spans="1:5" x14ac:dyDescent="0.2">
      <c r="A897" s="23" t="s">
        <v>894</v>
      </c>
      <c r="B897" s="26">
        <v>373.91</v>
      </c>
      <c r="C897" s="26">
        <v>15731332.26</v>
      </c>
      <c r="D897" s="22"/>
      <c r="E897" s="22"/>
    </row>
    <row r="898" spans="1:5" x14ac:dyDescent="0.2">
      <c r="A898" s="23" t="s">
        <v>895</v>
      </c>
      <c r="B898" s="26">
        <v>372.06</v>
      </c>
      <c r="C898" s="26">
        <v>15653221.32</v>
      </c>
      <c r="D898" s="22"/>
      <c r="E898" s="22"/>
    </row>
    <row r="899" spans="1:5" x14ac:dyDescent="0.2">
      <c r="A899" s="23" t="s">
        <v>896</v>
      </c>
      <c r="B899" s="26">
        <v>370.26</v>
      </c>
      <c r="C899" s="26">
        <v>15577683.35</v>
      </c>
      <c r="D899" s="22"/>
      <c r="E899" s="22"/>
    </row>
    <row r="900" spans="1:5" x14ac:dyDescent="0.2">
      <c r="A900" s="23" t="s">
        <v>897</v>
      </c>
      <c r="B900" s="26">
        <v>370.17</v>
      </c>
      <c r="C900" s="26">
        <v>15566050.960000001</v>
      </c>
      <c r="D900" s="22"/>
      <c r="E900" s="22"/>
    </row>
    <row r="901" spans="1:5" x14ac:dyDescent="0.2">
      <c r="A901" s="23" t="s">
        <v>898</v>
      </c>
      <c r="B901" s="26">
        <v>370.84</v>
      </c>
      <c r="C901" s="26">
        <v>15593971.609999999</v>
      </c>
      <c r="D901" s="22"/>
      <c r="E901" s="22"/>
    </row>
    <row r="902" spans="1:5" x14ac:dyDescent="0.2">
      <c r="A902" s="23" t="s">
        <v>899</v>
      </c>
      <c r="B902" s="26">
        <v>370.23</v>
      </c>
      <c r="C902" s="26">
        <v>15568460.58</v>
      </c>
      <c r="D902" s="22"/>
      <c r="E902" s="22"/>
    </row>
    <row r="903" spans="1:5" x14ac:dyDescent="0.2">
      <c r="A903" s="23" t="s">
        <v>900</v>
      </c>
      <c r="B903" s="26">
        <v>377.15</v>
      </c>
      <c r="C903" s="26">
        <v>15859357.4</v>
      </c>
      <c r="D903" s="22"/>
      <c r="E903" s="22"/>
    </row>
    <row r="904" spans="1:5" x14ac:dyDescent="0.2">
      <c r="A904" s="23" t="s">
        <v>901</v>
      </c>
      <c r="B904" s="26">
        <v>381.39</v>
      </c>
      <c r="C904" s="26">
        <v>16037665.57</v>
      </c>
      <c r="D904" s="22"/>
      <c r="E904" s="22"/>
    </row>
    <row r="905" spans="1:5" x14ac:dyDescent="0.2">
      <c r="A905" s="23" t="s">
        <v>902</v>
      </c>
      <c r="B905" s="26">
        <v>381.55</v>
      </c>
      <c r="C905" s="26">
        <v>16034400.01</v>
      </c>
      <c r="D905" s="22"/>
      <c r="E905" s="22"/>
    </row>
    <row r="906" spans="1:5" x14ac:dyDescent="0.2">
      <c r="A906" s="23" t="s">
        <v>903</v>
      </c>
      <c r="B906" s="26">
        <v>375.76</v>
      </c>
      <c r="C906" s="26">
        <v>15790993.539999999</v>
      </c>
      <c r="D906" s="22"/>
      <c r="E906" s="22"/>
    </row>
    <row r="907" spans="1:5" x14ac:dyDescent="0.2">
      <c r="A907" s="23" t="s">
        <v>904</v>
      </c>
      <c r="B907" s="26">
        <v>371.48</v>
      </c>
      <c r="C907" s="26">
        <v>15611149.130000001</v>
      </c>
      <c r="D907" s="22"/>
      <c r="E907" s="22"/>
    </row>
    <row r="908" spans="1:5" x14ac:dyDescent="0.2">
      <c r="A908" s="23" t="s">
        <v>905</v>
      </c>
      <c r="B908" s="26">
        <v>371.34</v>
      </c>
      <c r="C908" s="26">
        <v>15605577.26</v>
      </c>
      <c r="D908" s="22"/>
      <c r="E908" s="22"/>
    </row>
    <row r="909" spans="1:5" x14ac:dyDescent="0.2">
      <c r="A909" s="23" t="s">
        <v>906</v>
      </c>
      <c r="B909" s="26">
        <v>368.69</v>
      </c>
      <c r="C909" s="26">
        <v>15493921.84</v>
      </c>
      <c r="D909" s="22"/>
      <c r="E909" s="22"/>
    </row>
    <row r="910" spans="1:5" x14ac:dyDescent="0.2">
      <c r="A910" s="23" t="s">
        <v>907</v>
      </c>
      <c r="B910" s="26">
        <v>370.23</v>
      </c>
      <c r="C910" s="26">
        <v>15558576.310000001</v>
      </c>
      <c r="D910" s="22"/>
      <c r="E910" s="22"/>
    </row>
    <row r="911" spans="1:5" x14ac:dyDescent="0.2">
      <c r="A911" s="23" t="s">
        <v>908</v>
      </c>
      <c r="B911" s="26">
        <v>375.97</v>
      </c>
      <c r="C911" s="26">
        <v>15799954.52</v>
      </c>
      <c r="D911" s="22"/>
      <c r="E911" s="22"/>
    </row>
    <row r="912" spans="1:5" x14ac:dyDescent="0.2">
      <c r="A912" s="23" t="s">
        <v>909</v>
      </c>
      <c r="B912" s="26">
        <v>374.39</v>
      </c>
      <c r="C912" s="26">
        <v>15733631.380000001</v>
      </c>
      <c r="D912" s="22"/>
      <c r="E912" s="22"/>
    </row>
    <row r="913" spans="1:5" x14ac:dyDescent="0.2">
      <c r="A913" s="23" t="s">
        <v>910</v>
      </c>
      <c r="B913" s="26">
        <v>371.56</v>
      </c>
      <c r="C913" s="26">
        <v>15617694.220000001</v>
      </c>
      <c r="D913" s="22"/>
      <c r="E913" s="22"/>
    </row>
    <row r="914" spans="1:5" x14ac:dyDescent="0.2">
      <c r="A914" s="23" t="s">
        <v>911</v>
      </c>
      <c r="B914" s="26">
        <v>369.69</v>
      </c>
      <c r="C914" s="26">
        <v>15549183.9</v>
      </c>
      <c r="D914" s="22"/>
      <c r="E914" s="22"/>
    </row>
    <row r="915" spans="1:5" x14ac:dyDescent="0.2">
      <c r="A915" s="23" t="s">
        <v>912</v>
      </c>
      <c r="B915" s="26">
        <v>373.76</v>
      </c>
      <c r="C915" s="26">
        <v>15720161.35</v>
      </c>
      <c r="D915" s="22"/>
      <c r="E915" s="22"/>
    </row>
    <row r="916" spans="1:5" x14ac:dyDescent="0.2">
      <c r="A916" s="23" t="s">
        <v>913</v>
      </c>
      <c r="B916" s="26">
        <v>370.04</v>
      </c>
      <c r="C916" s="26">
        <v>15566632.58</v>
      </c>
      <c r="D916" s="22"/>
      <c r="E916" s="22"/>
    </row>
    <row r="917" spans="1:5" x14ac:dyDescent="0.2">
      <c r="A917" s="23" t="s">
        <v>914</v>
      </c>
      <c r="B917" s="26">
        <v>372.91</v>
      </c>
      <c r="C917" s="26">
        <v>15687540.25</v>
      </c>
      <c r="D917" s="22"/>
      <c r="E917" s="22"/>
    </row>
    <row r="918" spans="1:5" x14ac:dyDescent="0.2">
      <c r="A918" s="23" t="s">
        <v>915</v>
      </c>
      <c r="B918" s="26">
        <v>379.69</v>
      </c>
      <c r="C918" s="26">
        <v>15999105.01</v>
      </c>
      <c r="D918" s="22"/>
      <c r="E918" s="22"/>
    </row>
    <row r="919" spans="1:5" x14ac:dyDescent="0.2">
      <c r="A919" s="23" t="s">
        <v>916</v>
      </c>
      <c r="B919" s="26">
        <v>384.43</v>
      </c>
      <c r="C919" s="26">
        <v>16198738.83</v>
      </c>
      <c r="D919" s="22"/>
      <c r="E919" s="22"/>
    </row>
    <row r="920" spans="1:5" x14ac:dyDescent="0.2">
      <c r="A920" s="23" t="s">
        <v>917</v>
      </c>
      <c r="B920" s="26">
        <v>386.13</v>
      </c>
      <c r="C920" s="26">
        <v>16270431.970000001</v>
      </c>
      <c r="D920" s="22"/>
      <c r="E920" s="22"/>
    </row>
    <row r="921" spans="1:5" x14ac:dyDescent="0.2">
      <c r="A921" s="23" t="s">
        <v>918</v>
      </c>
      <c r="B921" s="26">
        <v>383.08</v>
      </c>
      <c r="C921" s="26">
        <v>16141927.25</v>
      </c>
      <c r="D921" s="22"/>
      <c r="E921" s="22"/>
    </row>
    <row r="922" spans="1:5" x14ac:dyDescent="0.2">
      <c r="A922" s="23" t="s">
        <v>919</v>
      </c>
      <c r="B922" s="26">
        <v>384.48</v>
      </c>
      <c r="C922" s="26">
        <v>16200989.960000001</v>
      </c>
      <c r="D922" s="22"/>
      <c r="E922" s="22"/>
    </row>
    <row r="923" spans="1:5" x14ac:dyDescent="0.2">
      <c r="A923" s="23" t="s">
        <v>920</v>
      </c>
      <c r="B923" s="26">
        <v>382.38</v>
      </c>
      <c r="C923" s="26">
        <v>16112495.789999999</v>
      </c>
      <c r="D923" s="22"/>
      <c r="E923" s="22"/>
    </row>
    <row r="924" spans="1:5" x14ac:dyDescent="0.2">
      <c r="A924" s="23" t="s">
        <v>921</v>
      </c>
      <c r="B924" s="26">
        <v>374.15</v>
      </c>
      <c r="C924" s="26">
        <v>15705178.34</v>
      </c>
      <c r="D924" s="22"/>
      <c r="E924" s="22"/>
    </row>
    <row r="925" spans="1:5" x14ac:dyDescent="0.2">
      <c r="A925" s="23" t="s">
        <v>922</v>
      </c>
      <c r="B925" s="26">
        <v>366.78</v>
      </c>
      <c r="C925" s="26">
        <v>15370935.74</v>
      </c>
      <c r="D925" s="22"/>
      <c r="E925" s="22"/>
    </row>
    <row r="926" spans="1:5" x14ac:dyDescent="0.2">
      <c r="A926" s="23" t="s">
        <v>923</v>
      </c>
      <c r="B926" s="26">
        <v>366.63</v>
      </c>
      <c r="C926" s="26">
        <v>15364672.220000001</v>
      </c>
      <c r="D926" s="22"/>
      <c r="E926" s="22"/>
    </row>
    <row r="927" spans="1:5" x14ac:dyDescent="0.2">
      <c r="A927" s="23" t="s">
        <v>924</v>
      </c>
      <c r="B927" s="26">
        <v>365.82</v>
      </c>
      <c r="C927" s="26">
        <v>15330617.98</v>
      </c>
      <c r="D927" s="22"/>
      <c r="E927" s="22"/>
    </row>
    <row r="928" spans="1:5" x14ac:dyDescent="0.2">
      <c r="A928" s="23" t="s">
        <v>925</v>
      </c>
      <c r="B928" s="26">
        <v>361.17</v>
      </c>
      <c r="C928" s="26">
        <v>15128692.01</v>
      </c>
      <c r="D928" s="22"/>
      <c r="E928" s="22"/>
    </row>
    <row r="929" spans="1:5" x14ac:dyDescent="0.2">
      <c r="A929" s="23" t="s">
        <v>926</v>
      </c>
      <c r="B929" s="26">
        <v>356.23</v>
      </c>
      <c r="C929" s="26">
        <v>14921827.359999999</v>
      </c>
      <c r="D929" s="22"/>
      <c r="E929" s="22"/>
    </row>
    <row r="930" spans="1:5" x14ac:dyDescent="0.2">
      <c r="A930" s="23" t="s">
        <v>927</v>
      </c>
      <c r="B930" s="26">
        <v>359.29</v>
      </c>
      <c r="C930" s="26">
        <v>15050046.279999999</v>
      </c>
      <c r="D930" s="22"/>
      <c r="E930" s="22"/>
    </row>
    <row r="931" spans="1:5" x14ac:dyDescent="0.2">
      <c r="A931" s="23" t="s">
        <v>928</v>
      </c>
      <c r="B931" s="26">
        <v>357.12</v>
      </c>
      <c r="C931" s="26">
        <v>14959226.25</v>
      </c>
      <c r="D931" s="22"/>
      <c r="E931" s="22"/>
    </row>
    <row r="932" spans="1:5" x14ac:dyDescent="0.2">
      <c r="A932" s="23" t="s">
        <v>929</v>
      </c>
      <c r="B932" s="26">
        <v>360.03</v>
      </c>
      <c r="C932" s="26">
        <v>15076041.970000001</v>
      </c>
      <c r="D932" s="22"/>
      <c r="E932" s="22"/>
    </row>
    <row r="933" spans="1:5" x14ac:dyDescent="0.2">
      <c r="A933" s="23" t="s">
        <v>930</v>
      </c>
      <c r="B933" s="26">
        <v>356.74</v>
      </c>
      <c r="C933" s="26">
        <v>14938104.550000001</v>
      </c>
      <c r="D933" s="22"/>
      <c r="E933" s="22"/>
    </row>
    <row r="934" spans="1:5" x14ac:dyDescent="0.2">
      <c r="A934" s="23" t="s">
        <v>931</v>
      </c>
      <c r="B934" s="26">
        <v>353.95</v>
      </c>
      <c r="C934" s="26">
        <v>14821578</v>
      </c>
      <c r="D934" s="22"/>
      <c r="E934" s="22"/>
    </row>
    <row r="935" spans="1:5" x14ac:dyDescent="0.2">
      <c r="A935" s="23" t="s">
        <v>932</v>
      </c>
      <c r="B935" s="26">
        <v>353.01</v>
      </c>
      <c r="C935" s="26">
        <v>14781906.76</v>
      </c>
      <c r="D935" s="22"/>
      <c r="E935" s="22"/>
    </row>
    <row r="936" spans="1:5" x14ac:dyDescent="0.2">
      <c r="A936" s="23" t="s">
        <v>933</v>
      </c>
      <c r="B936" s="26">
        <v>350.94</v>
      </c>
      <c r="C936" s="26">
        <v>14695570.199999999</v>
      </c>
      <c r="D936" s="22"/>
      <c r="E936" s="22"/>
    </row>
    <row r="937" spans="1:5" x14ac:dyDescent="0.2">
      <c r="A937" s="23" t="s">
        <v>934</v>
      </c>
      <c r="B937" s="26">
        <v>348.68</v>
      </c>
      <c r="C937" s="26">
        <v>14600784.09</v>
      </c>
      <c r="D937" s="22"/>
      <c r="E937" s="22"/>
    </row>
    <row r="938" spans="1:5" x14ac:dyDescent="0.2">
      <c r="A938" s="23" t="s">
        <v>935</v>
      </c>
      <c r="B938" s="26">
        <v>349.24</v>
      </c>
      <c r="C938" s="26">
        <v>14557309.16</v>
      </c>
      <c r="D938" s="22"/>
      <c r="E938" s="22"/>
    </row>
    <row r="939" spans="1:5" x14ac:dyDescent="0.2">
      <c r="A939" s="23" t="s">
        <v>936</v>
      </c>
      <c r="B939" s="26">
        <v>352.25</v>
      </c>
      <c r="C939" s="26">
        <v>14682515.73</v>
      </c>
      <c r="D939" s="22"/>
      <c r="E939" s="22"/>
    </row>
    <row r="940" spans="1:5" x14ac:dyDescent="0.2">
      <c r="A940" s="23" t="s">
        <v>937</v>
      </c>
      <c r="B940" s="26">
        <v>351.25</v>
      </c>
      <c r="C940" s="26">
        <v>14640807.17</v>
      </c>
      <c r="D940" s="22"/>
      <c r="E940" s="22"/>
    </row>
    <row r="941" spans="1:5" x14ac:dyDescent="0.2">
      <c r="A941" s="23" t="s">
        <v>938</v>
      </c>
      <c r="B941" s="26">
        <v>345.13</v>
      </c>
      <c r="C941" s="26">
        <v>14380799.880000001</v>
      </c>
      <c r="D941" s="22"/>
      <c r="E941" s="22"/>
    </row>
    <row r="942" spans="1:5" x14ac:dyDescent="0.2">
      <c r="A942" s="23" t="s">
        <v>939</v>
      </c>
      <c r="B942" s="26">
        <v>343.68</v>
      </c>
      <c r="C942" s="26">
        <v>14278783.85</v>
      </c>
      <c r="D942" s="22"/>
      <c r="E942" s="22"/>
    </row>
    <row r="943" spans="1:5" x14ac:dyDescent="0.2">
      <c r="A943" s="23" t="s">
        <v>940</v>
      </c>
      <c r="B943" s="26">
        <v>341.5</v>
      </c>
      <c r="C943" s="26">
        <v>14188293.77</v>
      </c>
      <c r="D943" s="22"/>
      <c r="E943" s="22"/>
    </row>
    <row r="944" spans="1:5" x14ac:dyDescent="0.2">
      <c r="A944" s="23" t="s">
        <v>941</v>
      </c>
      <c r="B944" s="26">
        <v>345.9</v>
      </c>
      <c r="C944" s="26">
        <v>14371036.619999999</v>
      </c>
      <c r="D944" s="22"/>
      <c r="E944" s="22"/>
    </row>
    <row r="945" spans="1:5" x14ac:dyDescent="0.2">
      <c r="A945" s="23" t="s">
        <v>942</v>
      </c>
      <c r="B945" s="26">
        <v>351.69</v>
      </c>
      <c r="C945" s="26">
        <v>14548166.07</v>
      </c>
      <c r="D945" s="22"/>
      <c r="E945" s="22"/>
    </row>
    <row r="946" spans="1:5" x14ac:dyDescent="0.2">
      <c r="A946" s="23" t="s">
        <v>943</v>
      </c>
      <c r="B946" s="26">
        <v>349.61</v>
      </c>
      <c r="C946" s="26">
        <v>14462022.720000001</v>
      </c>
      <c r="D946" s="22"/>
      <c r="E946" s="22"/>
    </row>
    <row r="947" spans="1:5" x14ac:dyDescent="0.2">
      <c r="A947" s="23" t="s">
        <v>944</v>
      </c>
      <c r="B947" s="26">
        <v>342.71</v>
      </c>
      <c r="C947" s="26">
        <v>14176580.48</v>
      </c>
      <c r="D947" s="22"/>
      <c r="E947" s="22"/>
    </row>
    <row r="948" spans="1:5" x14ac:dyDescent="0.2">
      <c r="A948" s="23" t="s">
        <v>945</v>
      </c>
      <c r="B948" s="26">
        <v>333.81</v>
      </c>
      <c r="C948" s="26">
        <v>13808591.470000001</v>
      </c>
      <c r="D948" s="22"/>
      <c r="E948" s="22"/>
    </row>
    <row r="949" spans="1:5" x14ac:dyDescent="0.2">
      <c r="A949" s="23" t="s">
        <v>946</v>
      </c>
      <c r="B949" s="26">
        <v>337.44</v>
      </c>
      <c r="C949" s="26">
        <v>13958757.5</v>
      </c>
      <c r="D949" s="22"/>
      <c r="E949" s="22"/>
    </row>
    <row r="950" spans="1:5" x14ac:dyDescent="0.2">
      <c r="A950" s="23" t="s">
        <v>947</v>
      </c>
      <c r="B950" s="26">
        <v>348.64</v>
      </c>
      <c r="C950" s="26">
        <v>14421729.27</v>
      </c>
      <c r="D950" s="22"/>
      <c r="E950" s="22"/>
    </row>
    <row r="951" spans="1:5" x14ac:dyDescent="0.2">
      <c r="A951" s="23" t="s">
        <v>948</v>
      </c>
      <c r="B951" s="26">
        <v>347.35</v>
      </c>
      <c r="C951" s="26">
        <v>14368727.029999999</v>
      </c>
      <c r="D951" s="22"/>
      <c r="E951" s="22"/>
    </row>
    <row r="952" spans="1:5" x14ac:dyDescent="0.2">
      <c r="A952" s="23" t="s">
        <v>949</v>
      </c>
      <c r="B952" s="26">
        <v>345.47</v>
      </c>
      <c r="C952" s="26">
        <v>14290923.1</v>
      </c>
      <c r="D952" s="22"/>
      <c r="E952" s="22"/>
    </row>
    <row r="953" spans="1:5" x14ac:dyDescent="0.2">
      <c r="A953" s="23" t="s">
        <v>950</v>
      </c>
      <c r="B953" s="26">
        <v>350.66</v>
      </c>
      <c r="C953" s="26">
        <v>14505433.869999999</v>
      </c>
      <c r="D953" s="22"/>
      <c r="E953" s="22"/>
    </row>
    <row r="954" spans="1:5" x14ac:dyDescent="0.2">
      <c r="A954" s="23" t="s">
        <v>951</v>
      </c>
      <c r="B954" s="26">
        <v>360.73</v>
      </c>
      <c r="C954" s="26">
        <v>14922006.49</v>
      </c>
      <c r="D954" s="22"/>
      <c r="E954" s="22"/>
    </row>
    <row r="955" spans="1:5" x14ac:dyDescent="0.2">
      <c r="A955" s="23" t="s">
        <v>952</v>
      </c>
      <c r="B955" s="26">
        <v>360.36</v>
      </c>
      <c r="C955" s="26">
        <v>14906518.039999999</v>
      </c>
      <c r="D955" s="22"/>
      <c r="E955" s="22"/>
    </row>
    <row r="956" spans="1:5" x14ac:dyDescent="0.2">
      <c r="A956" s="23" t="s">
        <v>953</v>
      </c>
      <c r="B956" s="26">
        <v>369.18</v>
      </c>
      <c r="C956" s="26">
        <v>15271759.73</v>
      </c>
      <c r="D956" s="22"/>
      <c r="E956" s="22"/>
    </row>
    <row r="957" spans="1:5" x14ac:dyDescent="0.2">
      <c r="A957" s="23" t="s">
        <v>954</v>
      </c>
      <c r="B957" s="26">
        <v>378.99</v>
      </c>
      <c r="C957" s="26">
        <v>15677198.73</v>
      </c>
      <c r="D957" s="22"/>
      <c r="E957" s="22"/>
    </row>
    <row r="958" spans="1:5" x14ac:dyDescent="0.2">
      <c r="A958" s="23" t="s">
        <v>955</v>
      </c>
      <c r="B958" s="26">
        <v>384.42</v>
      </c>
      <c r="C958" s="26">
        <v>15779968.279999999</v>
      </c>
      <c r="D958" s="22"/>
      <c r="E958" s="22"/>
    </row>
    <row r="959" spans="1:5" x14ac:dyDescent="0.2">
      <c r="A959" s="23" t="s">
        <v>956</v>
      </c>
      <c r="B959" s="26">
        <v>389.71</v>
      </c>
      <c r="C959" s="26">
        <v>15997186.59</v>
      </c>
      <c r="D959" s="22"/>
      <c r="E959" s="22"/>
    </row>
    <row r="960" spans="1:5" x14ac:dyDescent="0.2">
      <c r="A960" s="23" t="s">
        <v>957</v>
      </c>
      <c r="B960" s="26">
        <v>383.67</v>
      </c>
      <c r="C960" s="26">
        <v>15749266.91</v>
      </c>
      <c r="D960" s="22"/>
      <c r="E960" s="22"/>
    </row>
    <row r="961" spans="1:5" x14ac:dyDescent="0.2">
      <c r="A961" s="23" t="s">
        <v>958</v>
      </c>
      <c r="B961" s="26">
        <v>383.94</v>
      </c>
      <c r="C961" s="26">
        <v>15760121.82</v>
      </c>
      <c r="D961" s="22"/>
      <c r="E961" s="22"/>
    </row>
    <row r="962" spans="1:5" x14ac:dyDescent="0.2">
      <c r="A962" s="23" t="s">
        <v>959</v>
      </c>
      <c r="B962" s="26">
        <v>387.84</v>
      </c>
      <c r="C962" s="26">
        <v>15920459.390000001</v>
      </c>
      <c r="D962" s="22"/>
      <c r="E962" s="22"/>
    </row>
    <row r="963" spans="1:5" x14ac:dyDescent="0.2">
      <c r="A963" s="23" t="s">
        <v>960</v>
      </c>
      <c r="B963" s="26">
        <v>396.68</v>
      </c>
      <c r="C963" s="26">
        <v>16283277.42</v>
      </c>
      <c r="D963" s="22"/>
      <c r="E963" s="22"/>
    </row>
    <row r="964" spans="1:5" x14ac:dyDescent="0.2">
      <c r="A964" s="23" t="s">
        <v>961</v>
      </c>
      <c r="B964" s="26">
        <v>385.96</v>
      </c>
      <c r="C964" s="26">
        <v>15843084.08</v>
      </c>
      <c r="D964" s="22"/>
      <c r="E964" s="22"/>
    </row>
    <row r="965" spans="1:5" x14ac:dyDescent="0.2">
      <c r="A965" s="23" t="s">
        <v>962</v>
      </c>
      <c r="B965" s="26">
        <v>385.95</v>
      </c>
      <c r="C965" s="26">
        <v>15839732.880000001</v>
      </c>
      <c r="D965" s="22"/>
      <c r="E965" s="22"/>
    </row>
    <row r="966" spans="1:5" x14ac:dyDescent="0.2">
      <c r="A966" s="23" t="s">
        <v>963</v>
      </c>
      <c r="B966" s="26">
        <v>380.35</v>
      </c>
      <c r="C966" s="26">
        <v>15609956.689999999</v>
      </c>
      <c r="D966" s="22"/>
      <c r="E966" s="22"/>
    </row>
    <row r="967" spans="1:5" x14ac:dyDescent="0.2">
      <c r="A967" s="23" t="s">
        <v>964</v>
      </c>
      <c r="B967" s="26">
        <v>376.48</v>
      </c>
      <c r="C967" s="26">
        <v>15540127.75</v>
      </c>
      <c r="D967" s="22"/>
      <c r="E967" s="22"/>
    </row>
    <row r="968" spans="1:5" x14ac:dyDescent="0.2">
      <c r="A968" s="23" t="s">
        <v>965</v>
      </c>
      <c r="B968" s="26">
        <v>394.2</v>
      </c>
      <c r="C968" s="26">
        <v>16182035.84</v>
      </c>
      <c r="D968" s="22"/>
      <c r="E968" s="22"/>
    </row>
    <row r="969" spans="1:5" x14ac:dyDescent="0.2">
      <c r="A969" s="23" t="s">
        <v>966</v>
      </c>
      <c r="B969" s="26">
        <v>391.58</v>
      </c>
      <c r="C969" s="26">
        <v>16074471.449999999</v>
      </c>
      <c r="D969" s="22"/>
      <c r="E969" s="22"/>
    </row>
    <row r="970" spans="1:5" x14ac:dyDescent="0.2">
      <c r="A970" s="23" t="s">
        <v>967</v>
      </c>
      <c r="B970" s="26">
        <v>384.36</v>
      </c>
      <c r="C970" s="26">
        <v>15778166.539999999</v>
      </c>
      <c r="D970" s="22"/>
      <c r="E970" s="22"/>
    </row>
    <row r="971" spans="1:5" x14ac:dyDescent="0.2">
      <c r="A971" s="23" t="s">
        <v>968</v>
      </c>
      <c r="B971" s="26">
        <v>393.14</v>
      </c>
      <c r="C971" s="26">
        <v>16138527.18</v>
      </c>
      <c r="D971" s="22"/>
      <c r="E971" s="22"/>
    </row>
    <row r="972" spans="1:5" x14ac:dyDescent="0.2">
      <c r="A972" s="23" t="s">
        <v>969</v>
      </c>
      <c r="B972" s="26">
        <v>397.8</v>
      </c>
      <c r="C972" s="26">
        <v>16329827.109999999</v>
      </c>
      <c r="D972" s="22"/>
      <c r="E972" s="22"/>
    </row>
    <row r="973" spans="1:5" x14ac:dyDescent="0.2">
      <c r="A973" s="23" t="s">
        <v>970</v>
      </c>
      <c r="B973" s="26">
        <v>400.73</v>
      </c>
      <c r="C973" s="26">
        <v>16450169.25</v>
      </c>
      <c r="D973" s="22"/>
      <c r="E973" s="22"/>
    </row>
    <row r="974" spans="1:5" x14ac:dyDescent="0.2">
      <c r="A974" s="23" t="s">
        <v>971</v>
      </c>
      <c r="B974" s="26">
        <v>372.06</v>
      </c>
      <c r="C974" s="26">
        <v>15273073.51</v>
      </c>
      <c r="D974" s="22"/>
      <c r="E974" s="22"/>
    </row>
    <row r="975" spans="1:5" x14ac:dyDescent="0.2">
      <c r="A975" s="23" t="s">
        <v>972</v>
      </c>
      <c r="B975" s="26">
        <v>361.21</v>
      </c>
      <c r="C975" s="26">
        <v>14827747.23</v>
      </c>
      <c r="D975" s="22"/>
      <c r="E975" s="22"/>
    </row>
    <row r="976" spans="1:5" x14ac:dyDescent="0.2">
      <c r="A976" s="23" t="s">
        <v>973</v>
      </c>
      <c r="B976" s="26">
        <v>361.59</v>
      </c>
      <c r="C976" s="26">
        <v>14843407.939999999</v>
      </c>
      <c r="D976" s="22"/>
      <c r="E976" s="22"/>
    </row>
    <row r="977" spans="1:5" x14ac:dyDescent="0.2">
      <c r="A977" s="23" t="s">
        <v>974</v>
      </c>
      <c r="B977" s="26">
        <v>373.22</v>
      </c>
      <c r="C977" s="26">
        <v>15338969.27</v>
      </c>
      <c r="D977" s="22"/>
      <c r="E977" s="22"/>
    </row>
    <row r="978" spans="1:5" x14ac:dyDescent="0.2">
      <c r="A978" s="23" t="s">
        <v>975</v>
      </c>
      <c r="B978" s="26">
        <v>359.41</v>
      </c>
      <c r="C978" s="26">
        <v>14771304.08</v>
      </c>
      <c r="D978" s="22"/>
      <c r="E978" s="22"/>
    </row>
    <row r="979" spans="1:5" x14ac:dyDescent="0.2">
      <c r="A979" s="23" t="s">
        <v>976</v>
      </c>
      <c r="B979" s="26">
        <v>344.76</v>
      </c>
      <c r="C979" s="26">
        <v>14169394</v>
      </c>
      <c r="D979" s="22"/>
      <c r="E979" s="22"/>
    </row>
    <row r="980" spans="1:5" x14ac:dyDescent="0.2">
      <c r="A980" s="23" t="s">
        <v>977</v>
      </c>
      <c r="B980" s="26">
        <v>340.14</v>
      </c>
      <c r="C980" s="26">
        <v>13979325.1</v>
      </c>
      <c r="D980" s="22"/>
      <c r="E980" s="22"/>
    </row>
    <row r="981" spans="1:5" x14ac:dyDescent="0.2">
      <c r="A981" s="23" t="s">
        <v>978</v>
      </c>
      <c r="B981" s="26">
        <v>341.09</v>
      </c>
      <c r="C981" s="26">
        <v>14018295.43</v>
      </c>
      <c r="D981" s="22"/>
      <c r="E981" s="22"/>
    </row>
    <row r="982" spans="1:5" x14ac:dyDescent="0.2">
      <c r="A982" s="23" t="s">
        <v>979</v>
      </c>
      <c r="B982" s="26">
        <v>348.23</v>
      </c>
      <c r="C982" s="26">
        <v>14311848.130000001</v>
      </c>
      <c r="D982" s="22"/>
      <c r="E982" s="22"/>
    </row>
    <row r="983" spans="1:5" x14ac:dyDescent="0.2">
      <c r="A983" s="23" t="s">
        <v>980</v>
      </c>
      <c r="B983" s="26">
        <v>353.65</v>
      </c>
      <c r="C983" s="26">
        <v>14534895.439999999</v>
      </c>
      <c r="D983" s="22"/>
      <c r="E983" s="22"/>
    </row>
    <row r="984" spans="1:5" x14ac:dyDescent="0.2">
      <c r="A984" s="23" t="s">
        <v>981</v>
      </c>
      <c r="B984" s="26">
        <v>364.88</v>
      </c>
      <c r="C984" s="26">
        <v>14996180.9</v>
      </c>
      <c r="D984" s="22"/>
      <c r="E984" s="22"/>
    </row>
    <row r="985" spans="1:5" x14ac:dyDescent="0.2">
      <c r="A985" s="23" t="s">
        <v>982</v>
      </c>
      <c r="B985" s="26">
        <v>353.66</v>
      </c>
      <c r="C985" s="26">
        <v>14534974.67</v>
      </c>
      <c r="D985" s="22"/>
      <c r="E985" s="22"/>
    </row>
    <row r="986" spans="1:5" x14ac:dyDescent="0.2">
      <c r="A986" s="23" t="s">
        <v>983</v>
      </c>
      <c r="B986" s="26">
        <v>375.63</v>
      </c>
      <c r="C986" s="26">
        <v>15438254.15</v>
      </c>
      <c r="D986" s="22"/>
      <c r="E986" s="22"/>
    </row>
    <row r="987" spans="1:5" x14ac:dyDescent="0.2">
      <c r="A987" s="23" t="s">
        <v>984</v>
      </c>
      <c r="B987" s="26">
        <v>393.84</v>
      </c>
      <c r="C987" s="26">
        <v>16186480.560000001</v>
      </c>
      <c r="D987" s="22"/>
      <c r="E987" s="22"/>
    </row>
    <row r="988" spans="1:5" x14ac:dyDescent="0.2">
      <c r="A988" s="23" t="s">
        <v>985</v>
      </c>
      <c r="B988" s="26">
        <v>403.31</v>
      </c>
      <c r="C988" s="26">
        <v>16575862.51</v>
      </c>
      <c r="D988" s="22"/>
      <c r="E988" s="22"/>
    </row>
    <row r="989" spans="1:5" x14ac:dyDescent="0.2">
      <c r="A989" s="23" t="s">
        <v>986</v>
      </c>
      <c r="B989" s="26">
        <v>402.54</v>
      </c>
      <c r="C989" s="26">
        <v>16544125.26</v>
      </c>
      <c r="D989" s="22"/>
      <c r="E989" s="22"/>
    </row>
    <row r="990" spans="1:5" x14ac:dyDescent="0.2">
      <c r="A990" s="23" t="s">
        <v>987</v>
      </c>
      <c r="B990" s="26">
        <v>415.2</v>
      </c>
      <c r="C990" s="26">
        <v>17064160.800000001</v>
      </c>
      <c r="D990" s="22"/>
      <c r="E990" s="22"/>
    </row>
    <row r="991" spans="1:5" x14ac:dyDescent="0.2">
      <c r="A991" s="23" t="s">
        <v>988</v>
      </c>
      <c r="B991" s="26">
        <v>419.7</v>
      </c>
      <c r="C991" s="26">
        <v>17249102.390000001</v>
      </c>
      <c r="D991" s="22"/>
      <c r="E991" s="22"/>
    </row>
    <row r="992" spans="1:5" x14ac:dyDescent="0.2">
      <c r="A992" s="23" t="s">
        <v>989</v>
      </c>
      <c r="B992" s="26">
        <v>426.41</v>
      </c>
      <c r="C992" s="26">
        <v>17525024.850000001</v>
      </c>
      <c r="D992" s="22"/>
      <c r="E992" s="22"/>
    </row>
    <row r="993" spans="1:5" x14ac:dyDescent="0.2">
      <c r="A993" s="23" t="s">
        <v>990</v>
      </c>
      <c r="B993" s="26">
        <v>432.8</v>
      </c>
      <c r="C993" s="26">
        <v>17787828.5</v>
      </c>
      <c r="D993" s="22"/>
      <c r="E993" s="22"/>
    </row>
    <row r="994" spans="1:5" x14ac:dyDescent="0.2">
      <c r="A994" s="23" t="s">
        <v>991</v>
      </c>
      <c r="B994" s="26">
        <v>444.65</v>
      </c>
      <c r="C994" s="26">
        <v>18274713.149999999</v>
      </c>
      <c r="D994" s="22"/>
      <c r="E994" s="22"/>
    </row>
    <row r="995" spans="1:5" x14ac:dyDescent="0.2">
      <c r="A995" s="23" t="s">
        <v>992</v>
      </c>
      <c r="B995" s="26">
        <v>445.89</v>
      </c>
      <c r="C995" s="26">
        <v>18359893.219999999</v>
      </c>
      <c r="D995" s="22"/>
      <c r="E995" s="22"/>
    </row>
    <row r="996" spans="1:5" x14ac:dyDescent="0.2">
      <c r="A996" s="23" t="s">
        <v>993</v>
      </c>
      <c r="B996" s="26">
        <v>448.38</v>
      </c>
      <c r="C996" s="26">
        <v>18462464.09</v>
      </c>
      <c r="D996" s="22"/>
      <c r="E996" s="22"/>
    </row>
    <row r="997" spans="1:5" x14ac:dyDescent="0.2">
      <c r="A997" s="23" t="s">
        <v>994</v>
      </c>
      <c r="B997" s="26">
        <v>443.31</v>
      </c>
      <c r="C997" s="26">
        <v>18253679.260000002</v>
      </c>
      <c r="D997" s="22"/>
      <c r="E997" s="22"/>
    </row>
    <row r="998" spans="1:5" x14ac:dyDescent="0.2">
      <c r="A998" s="23" t="s">
        <v>995</v>
      </c>
      <c r="B998" s="26">
        <v>433.14</v>
      </c>
      <c r="C998" s="26">
        <v>17834833.329999998</v>
      </c>
      <c r="D998" s="22"/>
      <c r="E998" s="22"/>
    </row>
    <row r="999" spans="1:5" x14ac:dyDescent="0.2">
      <c r="A999" s="23" t="s">
        <v>996</v>
      </c>
      <c r="B999" s="26">
        <v>439.07</v>
      </c>
      <c r="C999" s="26">
        <v>18123133.559999999</v>
      </c>
      <c r="D999" s="22"/>
      <c r="E999" s="22"/>
    </row>
    <row r="1000" spans="1:5" x14ac:dyDescent="0.2">
      <c r="A1000" s="23" t="s">
        <v>997</v>
      </c>
      <c r="B1000" s="26">
        <v>457.99</v>
      </c>
      <c r="C1000" s="26">
        <v>18909080.829999998</v>
      </c>
      <c r="D1000" s="22"/>
      <c r="E1000" s="22"/>
    </row>
    <row r="1001" spans="1:5" x14ac:dyDescent="0.2">
      <c r="A1001" s="23" t="s">
        <v>998</v>
      </c>
      <c r="B1001" s="26">
        <v>463.06</v>
      </c>
      <c r="C1001" s="26">
        <v>19150271.07</v>
      </c>
      <c r="D1001" s="22"/>
      <c r="E1001" s="22"/>
    </row>
    <row r="1002" spans="1:5" x14ac:dyDescent="0.2">
      <c r="A1002" s="23" t="s">
        <v>999</v>
      </c>
      <c r="B1002" s="26">
        <v>470.02</v>
      </c>
      <c r="C1002" s="26">
        <v>19438143.379999999</v>
      </c>
      <c r="D1002" s="22"/>
      <c r="E1002" s="22"/>
    </row>
    <row r="1003" spans="1:5" x14ac:dyDescent="0.2">
      <c r="A1003" s="23" t="s">
        <v>1000</v>
      </c>
      <c r="B1003" s="26">
        <v>470.6</v>
      </c>
      <c r="C1003" s="26">
        <v>19462261.829999998</v>
      </c>
      <c r="D1003" s="22"/>
      <c r="E1003" s="22"/>
    </row>
    <row r="1004" spans="1:5" x14ac:dyDescent="0.2">
      <c r="A1004" s="23" t="s">
        <v>1001</v>
      </c>
      <c r="B1004" s="26">
        <v>473.11</v>
      </c>
      <c r="C1004" s="26">
        <v>19565836.670000002</v>
      </c>
      <c r="D1004" s="22"/>
      <c r="E1004" s="22"/>
    </row>
    <row r="1005" spans="1:5" x14ac:dyDescent="0.2">
      <c r="A1005" s="23" t="s">
        <v>1002</v>
      </c>
      <c r="B1005" s="26">
        <v>475.22</v>
      </c>
      <c r="C1005" s="26">
        <v>19653134.149999999</v>
      </c>
      <c r="D1005" s="22"/>
      <c r="E1005" s="22"/>
    </row>
    <row r="1006" spans="1:5" x14ac:dyDescent="0.2">
      <c r="A1006" s="23" t="s">
        <v>1003</v>
      </c>
      <c r="B1006" s="26">
        <v>494.04</v>
      </c>
      <c r="C1006" s="26">
        <v>20431293.510000002</v>
      </c>
      <c r="D1006" s="22"/>
      <c r="E1006" s="22"/>
    </row>
    <row r="1007" spans="1:5" x14ac:dyDescent="0.2">
      <c r="A1007" s="23" t="s">
        <v>1004</v>
      </c>
      <c r="B1007" s="26">
        <v>494.97</v>
      </c>
      <c r="C1007" s="26">
        <v>20470095.800000001</v>
      </c>
      <c r="D1007" s="22"/>
      <c r="E1007" s="22"/>
    </row>
    <row r="1008" spans="1:5" x14ac:dyDescent="0.2">
      <c r="A1008" s="23" t="s">
        <v>1005</v>
      </c>
      <c r="B1008" s="26">
        <v>499.74</v>
      </c>
      <c r="C1008" s="26">
        <v>20667220.510000002</v>
      </c>
      <c r="D1008" s="22"/>
      <c r="E1008" s="22"/>
    </row>
    <row r="1009" spans="1:5" x14ac:dyDescent="0.2">
      <c r="A1009" s="23" t="s">
        <v>1006</v>
      </c>
      <c r="B1009" s="26">
        <v>498.46</v>
      </c>
      <c r="C1009" s="26">
        <v>20614126.34</v>
      </c>
      <c r="D1009" s="22"/>
      <c r="E1009" s="22"/>
    </row>
    <row r="1010" spans="1:5" x14ac:dyDescent="0.2">
      <c r="A1010" s="23" t="s">
        <v>1007</v>
      </c>
      <c r="B1010" s="26">
        <v>504.98</v>
      </c>
      <c r="C1010" s="26">
        <v>20883719.129999999</v>
      </c>
      <c r="D1010" s="22"/>
      <c r="E1010" s="22"/>
    </row>
    <row r="1011" spans="1:5" x14ac:dyDescent="0.2">
      <c r="A1011" s="23" t="s">
        <v>1008</v>
      </c>
      <c r="B1011" s="26">
        <v>505.74</v>
      </c>
      <c r="C1011" s="26">
        <v>20915267</v>
      </c>
      <c r="D1011" s="22"/>
      <c r="E1011" s="22"/>
    </row>
    <row r="1012" spans="1:5" x14ac:dyDescent="0.2">
      <c r="A1012" s="23" t="s">
        <v>1009</v>
      </c>
      <c r="B1012" s="26">
        <v>508.63</v>
      </c>
      <c r="C1012" s="26">
        <v>21035038.859999999</v>
      </c>
      <c r="D1012" s="22"/>
      <c r="E1012" s="22"/>
    </row>
    <row r="1013" spans="1:5" x14ac:dyDescent="0.2">
      <c r="A1013" s="23" t="s">
        <v>1010</v>
      </c>
      <c r="B1013" s="26">
        <v>502.46</v>
      </c>
      <c r="C1013" s="26">
        <v>20779519.870000001</v>
      </c>
      <c r="D1013" s="22"/>
      <c r="E1013" s="22"/>
    </row>
    <row r="1014" spans="1:5" x14ac:dyDescent="0.2">
      <c r="A1014" s="23" t="s">
        <v>1011</v>
      </c>
      <c r="B1014" s="26">
        <v>497.43</v>
      </c>
      <c r="C1014" s="26">
        <v>20571737.34</v>
      </c>
      <c r="D1014" s="22"/>
      <c r="E1014" s="22"/>
    </row>
    <row r="1015" spans="1:5" x14ac:dyDescent="0.2">
      <c r="A1015" s="23" t="s">
        <v>1012</v>
      </c>
      <c r="B1015" s="26">
        <v>501.39</v>
      </c>
      <c r="C1015" s="26">
        <v>20735487.039999999</v>
      </c>
      <c r="D1015" s="22"/>
      <c r="E1015" s="22"/>
    </row>
    <row r="1016" spans="1:5" x14ac:dyDescent="0.2">
      <c r="A1016" s="23" t="s">
        <v>1013</v>
      </c>
      <c r="B1016" s="26">
        <v>507.59</v>
      </c>
      <c r="C1016" s="26">
        <v>20991881.010000002</v>
      </c>
      <c r="D1016" s="22"/>
      <c r="E1016" s="22"/>
    </row>
    <row r="1017" spans="1:5" x14ac:dyDescent="0.2">
      <c r="A1017" s="23" t="s">
        <v>1014</v>
      </c>
      <c r="B1017" s="26">
        <v>509.27</v>
      </c>
      <c r="C1017" s="26">
        <v>21061329.329999998</v>
      </c>
      <c r="D1017" s="22"/>
      <c r="E1017" s="22"/>
    </row>
    <row r="1018" spans="1:5" x14ac:dyDescent="0.2">
      <c r="A1018" s="23" t="s">
        <v>1015</v>
      </c>
      <c r="B1018" s="26">
        <v>509.93</v>
      </c>
      <c r="C1018" s="26">
        <v>21088705.32</v>
      </c>
      <c r="D1018" s="22"/>
      <c r="E1018" s="22"/>
    </row>
    <row r="1019" spans="1:5" x14ac:dyDescent="0.2">
      <c r="A1019" s="23" t="s">
        <v>1016</v>
      </c>
      <c r="B1019" s="26">
        <v>516.92999999999995</v>
      </c>
      <c r="C1019" s="26">
        <v>21377902.149999999</v>
      </c>
      <c r="D1019" s="22"/>
      <c r="E1019" s="22"/>
    </row>
    <row r="1020" spans="1:5" x14ac:dyDescent="0.2">
      <c r="A1020" s="23" t="s">
        <v>1017</v>
      </c>
      <c r="B1020" s="26">
        <v>515.77</v>
      </c>
      <c r="C1020" s="26">
        <v>21330010.300000001</v>
      </c>
      <c r="D1020" s="22"/>
      <c r="E1020" s="22"/>
    </row>
    <row r="1021" spans="1:5" x14ac:dyDescent="0.2">
      <c r="A1021" s="23" t="s">
        <v>1018</v>
      </c>
      <c r="B1021" s="26">
        <v>512.54999999999995</v>
      </c>
      <c r="C1021" s="26">
        <v>21197067.969999999</v>
      </c>
      <c r="D1021" s="22"/>
      <c r="E1021" s="22"/>
    </row>
    <row r="1022" spans="1:5" x14ac:dyDescent="0.2">
      <c r="A1022" s="23" t="s">
        <v>1019</v>
      </c>
      <c r="B1022" s="26">
        <v>525.4</v>
      </c>
      <c r="C1022" s="26">
        <v>21748505.059999999</v>
      </c>
      <c r="D1022" s="22"/>
      <c r="E1022" s="22"/>
    </row>
    <row r="1023" spans="1:5" x14ac:dyDescent="0.2">
      <c r="A1023" s="23" t="s">
        <v>1020</v>
      </c>
      <c r="B1023" s="26">
        <v>529.22</v>
      </c>
      <c r="C1023" s="26">
        <v>21906938.760000002</v>
      </c>
      <c r="D1023" s="22"/>
      <c r="E1023" s="22"/>
    </row>
    <row r="1024" spans="1:5" x14ac:dyDescent="0.2">
      <c r="A1024" s="23" t="s">
        <v>1021</v>
      </c>
      <c r="B1024" s="26">
        <v>529.16999999999996</v>
      </c>
      <c r="C1024" s="26">
        <v>21904821.550000001</v>
      </c>
      <c r="D1024" s="22"/>
      <c r="E1024" s="22"/>
    </row>
    <row r="1025" spans="1:5" x14ac:dyDescent="0.2">
      <c r="A1025" s="23" t="s">
        <v>1022</v>
      </c>
      <c r="B1025" s="26">
        <v>533.09</v>
      </c>
      <c r="C1025" s="26">
        <v>22066841.149999999</v>
      </c>
      <c r="D1025" s="22"/>
      <c r="E1025" s="22"/>
    </row>
    <row r="1026" spans="1:5" x14ac:dyDescent="0.2">
      <c r="A1026" s="23" t="s">
        <v>1023</v>
      </c>
      <c r="B1026" s="26">
        <v>544.4</v>
      </c>
      <c r="C1026" s="26">
        <v>22535068.5</v>
      </c>
      <c r="D1026" s="22"/>
      <c r="E1026" s="22"/>
    </row>
    <row r="1027" spans="1:5" x14ac:dyDescent="0.2">
      <c r="A1027" s="23" t="s">
        <v>1024</v>
      </c>
      <c r="B1027" s="26">
        <v>541.64</v>
      </c>
      <c r="C1027" s="26">
        <v>22420851.07</v>
      </c>
      <c r="D1027" s="22"/>
      <c r="E1027" s="22"/>
    </row>
    <row r="1028" spans="1:5" x14ac:dyDescent="0.2">
      <c r="A1028" s="23" t="s">
        <v>1025</v>
      </c>
      <c r="B1028" s="26">
        <v>535.17999999999995</v>
      </c>
      <c r="C1028" s="26">
        <v>22295505.129999999</v>
      </c>
      <c r="D1028" s="22"/>
      <c r="E1028" s="22"/>
    </row>
    <row r="1029" spans="1:5" x14ac:dyDescent="0.2">
      <c r="A1029" s="23" t="s">
        <v>1026</v>
      </c>
      <c r="B1029" s="26">
        <v>538.75</v>
      </c>
      <c r="C1029" s="26">
        <v>22443957.27</v>
      </c>
      <c r="D1029" s="22"/>
      <c r="E1029" s="22"/>
    </row>
    <row r="1030" spans="1:5" x14ac:dyDescent="0.2">
      <c r="A1030" s="23" t="s">
        <v>1027</v>
      </c>
      <c r="B1030" s="26">
        <v>542.34</v>
      </c>
      <c r="C1030" s="26">
        <v>22593633.989999998</v>
      </c>
      <c r="D1030" s="22"/>
      <c r="E1030" s="22"/>
    </row>
    <row r="1031" spans="1:5" x14ac:dyDescent="0.2">
      <c r="A1031" s="23" t="s">
        <v>1028</v>
      </c>
      <c r="B1031" s="26">
        <v>544.26</v>
      </c>
      <c r="C1031" s="26">
        <v>22673609.510000002</v>
      </c>
      <c r="D1031" s="22"/>
      <c r="E1031" s="22"/>
    </row>
    <row r="1032" spans="1:5" x14ac:dyDescent="0.2">
      <c r="A1032" s="23" t="s">
        <v>1029</v>
      </c>
      <c r="B1032" s="26">
        <v>546.39</v>
      </c>
      <c r="C1032" s="26">
        <v>22762273.989999998</v>
      </c>
      <c r="D1032" s="22"/>
      <c r="E1032" s="22"/>
    </row>
    <row r="1033" spans="1:5" x14ac:dyDescent="0.2">
      <c r="A1033" s="23" t="s">
        <v>1030</v>
      </c>
      <c r="B1033" s="26">
        <v>541.77</v>
      </c>
      <c r="C1033" s="26">
        <v>22570109.460000001</v>
      </c>
      <c r="D1033" s="22"/>
      <c r="E1033" s="22"/>
    </row>
    <row r="1034" spans="1:5" x14ac:dyDescent="0.2">
      <c r="A1034" s="23" t="s">
        <v>1031</v>
      </c>
      <c r="B1034" s="26">
        <v>546.16</v>
      </c>
      <c r="C1034" s="26">
        <v>22752857.739999998</v>
      </c>
      <c r="D1034" s="22"/>
      <c r="E1034" s="22"/>
    </row>
    <row r="1035" spans="1:5" x14ac:dyDescent="0.2">
      <c r="A1035" s="23" t="s">
        <v>1032</v>
      </c>
      <c r="B1035" s="26">
        <v>551.64</v>
      </c>
      <c r="C1035" s="26">
        <v>22981068.600000001</v>
      </c>
      <c r="D1035" s="22"/>
      <c r="E1035" s="22"/>
    </row>
    <row r="1036" spans="1:5" x14ac:dyDescent="0.2">
      <c r="A1036" s="23" t="s">
        <v>1033</v>
      </c>
      <c r="B1036" s="26">
        <v>549.17999999999995</v>
      </c>
      <c r="C1036" s="26">
        <v>22680650.350000001</v>
      </c>
      <c r="D1036" s="22"/>
      <c r="E1036" s="22"/>
    </row>
    <row r="1037" spans="1:5" x14ac:dyDescent="0.2">
      <c r="A1037" s="23" t="s">
        <v>1034</v>
      </c>
      <c r="B1037" s="26">
        <v>555.03</v>
      </c>
      <c r="C1037" s="26">
        <v>22922348.93</v>
      </c>
      <c r="D1037" s="22"/>
      <c r="E1037" s="22"/>
    </row>
    <row r="1038" spans="1:5" x14ac:dyDescent="0.2">
      <c r="A1038" s="23" t="s">
        <v>1035</v>
      </c>
      <c r="B1038" s="26">
        <v>559.29</v>
      </c>
      <c r="C1038" s="26">
        <v>23121408.5</v>
      </c>
      <c r="D1038" s="22"/>
      <c r="E1038" s="22"/>
    </row>
    <row r="1039" spans="1:5" x14ac:dyDescent="0.2">
      <c r="A1039" s="23" t="s">
        <v>1036</v>
      </c>
      <c r="B1039" s="26">
        <v>557.44000000000005</v>
      </c>
      <c r="C1039" s="26">
        <v>23044918.91</v>
      </c>
      <c r="D1039" s="22"/>
      <c r="E1039" s="22"/>
    </row>
    <row r="1040" spans="1:5" x14ac:dyDescent="0.2">
      <c r="A1040" s="23" t="s">
        <v>1037</v>
      </c>
      <c r="B1040" s="26">
        <v>556.79999999999995</v>
      </c>
      <c r="C1040" s="26">
        <v>23018550.300000001</v>
      </c>
      <c r="D1040" s="22"/>
      <c r="E1040" s="22"/>
    </row>
    <row r="1041" spans="1:5" x14ac:dyDescent="0.2">
      <c r="A1041" s="23" t="s">
        <v>1038</v>
      </c>
      <c r="B1041" s="26">
        <v>555.07000000000005</v>
      </c>
      <c r="C1041" s="26">
        <v>22947115.27</v>
      </c>
      <c r="D1041" s="22"/>
      <c r="E1041" s="22"/>
    </row>
    <row r="1042" spans="1:5" x14ac:dyDescent="0.2">
      <c r="A1042" s="23" t="s">
        <v>1039</v>
      </c>
      <c r="B1042" s="26">
        <v>554.9</v>
      </c>
      <c r="C1042" s="26">
        <v>22940139.859999999</v>
      </c>
      <c r="D1042" s="22"/>
      <c r="E1042" s="22"/>
    </row>
    <row r="1043" spans="1:5" x14ac:dyDescent="0.2">
      <c r="A1043" s="23" t="s">
        <v>1040</v>
      </c>
      <c r="B1043" s="26">
        <v>547.69000000000005</v>
      </c>
      <c r="C1043" s="26">
        <v>22641872.469999999</v>
      </c>
      <c r="D1043" s="22"/>
      <c r="E1043" s="22"/>
    </row>
    <row r="1044" spans="1:5" x14ac:dyDescent="0.2">
      <c r="A1044" s="23" t="s">
        <v>1041</v>
      </c>
      <c r="B1044" s="26">
        <v>550.72</v>
      </c>
      <c r="C1044" s="26">
        <v>22767388.920000002</v>
      </c>
      <c r="D1044" s="22"/>
      <c r="E1044" s="22"/>
    </row>
    <row r="1045" spans="1:5" x14ac:dyDescent="0.2">
      <c r="A1045" s="23" t="s">
        <v>1042</v>
      </c>
      <c r="B1045" s="26">
        <v>552.58000000000004</v>
      </c>
      <c r="C1045" s="26">
        <v>22844100.02</v>
      </c>
      <c r="D1045" s="22"/>
      <c r="E1045" s="22"/>
    </row>
    <row r="1046" spans="1:5" x14ac:dyDescent="0.2">
      <c r="A1046" s="23" t="s">
        <v>1043</v>
      </c>
      <c r="B1046" s="26">
        <v>548.39</v>
      </c>
      <c r="C1046" s="26">
        <v>22671114.460000001</v>
      </c>
      <c r="D1046" s="22"/>
      <c r="E1046" s="22"/>
    </row>
    <row r="1047" spans="1:5" x14ac:dyDescent="0.2">
      <c r="A1047" s="23" t="s">
        <v>1044</v>
      </c>
      <c r="B1047" s="26">
        <v>543.14</v>
      </c>
      <c r="C1047" s="26">
        <v>22453906.170000002</v>
      </c>
      <c r="D1047" s="22"/>
      <c r="E1047" s="22"/>
    </row>
    <row r="1048" spans="1:5" x14ac:dyDescent="0.2">
      <c r="A1048" s="23" t="s">
        <v>1045</v>
      </c>
      <c r="B1048" s="26">
        <v>539.37</v>
      </c>
      <c r="C1048" s="26">
        <v>22297881.140000001</v>
      </c>
      <c r="D1048" s="22"/>
      <c r="E1048" s="22"/>
    </row>
    <row r="1049" spans="1:5" x14ac:dyDescent="0.2">
      <c r="A1049" s="23" t="s">
        <v>1046</v>
      </c>
      <c r="B1049" s="26">
        <v>536.92999999999995</v>
      </c>
      <c r="C1049" s="26">
        <v>22197169.98</v>
      </c>
      <c r="D1049" s="22"/>
      <c r="E1049" s="22"/>
    </row>
    <row r="1050" spans="1:5" x14ac:dyDescent="0.2">
      <c r="A1050" s="23" t="s">
        <v>1047</v>
      </c>
      <c r="B1050" s="26">
        <v>529.48</v>
      </c>
      <c r="C1050" s="26">
        <v>21889150.390000001</v>
      </c>
      <c r="D1050" s="22"/>
      <c r="E1050" s="22"/>
    </row>
    <row r="1051" spans="1:5" x14ac:dyDescent="0.2">
      <c r="A1051" s="23" t="s">
        <v>1048</v>
      </c>
      <c r="B1051" s="26">
        <v>527.49</v>
      </c>
      <c r="C1051" s="26">
        <v>21807110.030000001</v>
      </c>
      <c r="D1051" s="22"/>
      <c r="E1051" s="22"/>
    </row>
    <row r="1052" spans="1:5" x14ac:dyDescent="0.2">
      <c r="A1052" s="23" t="s">
        <v>1049</v>
      </c>
      <c r="B1052" s="26">
        <v>526.4</v>
      </c>
      <c r="C1052" s="26">
        <v>21762066.559999999</v>
      </c>
      <c r="D1052" s="22"/>
      <c r="E1052" s="22"/>
    </row>
    <row r="1053" spans="1:5" x14ac:dyDescent="0.2">
      <c r="A1053" s="23" t="s">
        <v>1050</v>
      </c>
      <c r="B1053" s="26">
        <v>511.1</v>
      </c>
      <c r="C1053" s="26">
        <v>21129303.629999999</v>
      </c>
      <c r="D1053" s="22"/>
      <c r="E1053" s="22"/>
    </row>
    <row r="1054" spans="1:5" x14ac:dyDescent="0.2">
      <c r="A1054" s="23" t="s">
        <v>1051</v>
      </c>
      <c r="B1054" s="26">
        <v>511.15</v>
      </c>
      <c r="C1054" s="26">
        <v>21131322.5</v>
      </c>
      <c r="D1054" s="22"/>
      <c r="E1054" s="22"/>
    </row>
    <row r="1055" spans="1:5" x14ac:dyDescent="0.2">
      <c r="A1055" s="23" t="s">
        <v>1052</v>
      </c>
      <c r="B1055" s="26">
        <v>510.41</v>
      </c>
      <c r="C1055" s="26">
        <v>21100852.760000002</v>
      </c>
      <c r="D1055" s="22"/>
      <c r="E1055" s="22"/>
    </row>
    <row r="1056" spans="1:5" x14ac:dyDescent="0.2">
      <c r="A1056" s="23" t="s">
        <v>1053</v>
      </c>
      <c r="B1056" s="26">
        <v>511.2</v>
      </c>
      <c r="C1056" s="26">
        <v>21133619.52</v>
      </c>
      <c r="D1056" s="22"/>
      <c r="E1056" s="22"/>
    </row>
    <row r="1057" spans="1:5" x14ac:dyDescent="0.2">
      <c r="A1057" s="23" t="s">
        <v>1054</v>
      </c>
      <c r="B1057" s="26">
        <v>508.05</v>
      </c>
      <c r="C1057" s="26">
        <v>21030225.760000002</v>
      </c>
      <c r="D1057" s="22"/>
      <c r="E1057" s="22"/>
    </row>
    <row r="1058" spans="1:5" x14ac:dyDescent="0.2">
      <c r="A1058" s="23" t="s">
        <v>1055</v>
      </c>
      <c r="B1058" s="26">
        <v>509.75</v>
      </c>
      <c r="C1058" s="26">
        <v>21100770.23</v>
      </c>
      <c r="D1058" s="22"/>
      <c r="E1058" s="22"/>
    </row>
    <row r="1059" spans="1:5" x14ac:dyDescent="0.2">
      <c r="A1059" s="23" t="s">
        <v>1056</v>
      </c>
      <c r="B1059" s="26">
        <v>511.88</v>
      </c>
      <c r="C1059" s="26">
        <v>21188846.52</v>
      </c>
      <c r="D1059" s="22"/>
      <c r="E1059" s="22"/>
    </row>
    <row r="1060" spans="1:5" x14ac:dyDescent="0.2">
      <c r="A1060" s="23" t="s">
        <v>1057</v>
      </c>
      <c r="B1060" s="26">
        <v>513.62</v>
      </c>
      <c r="C1060" s="26">
        <v>21260611.780000001</v>
      </c>
      <c r="D1060" s="22"/>
      <c r="E1060" s="22"/>
    </row>
    <row r="1061" spans="1:5" x14ac:dyDescent="0.2">
      <c r="A1061" s="23" t="s">
        <v>1058</v>
      </c>
      <c r="B1061" s="26">
        <v>517.12</v>
      </c>
      <c r="C1061" s="26">
        <v>21405822.120000001</v>
      </c>
      <c r="D1061" s="22"/>
      <c r="E1061" s="22"/>
    </row>
    <row r="1062" spans="1:5" x14ac:dyDescent="0.2">
      <c r="A1062" s="23" t="s">
        <v>1059</v>
      </c>
      <c r="B1062" s="26">
        <v>517.70000000000005</v>
      </c>
      <c r="C1062" s="26">
        <v>21429660.41</v>
      </c>
      <c r="D1062" s="22"/>
      <c r="E1062" s="22"/>
    </row>
    <row r="1063" spans="1:5" x14ac:dyDescent="0.2">
      <c r="A1063" s="23" t="s">
        <v>1060</v>
      </c>
      <c r="B1063" s="26">
        <v>513.74</v>
      </c>
      <c r="C1063" s="26">
        <v>21265863.09</v>
      </c>
      <c r="D1063" s="22"/>
      <c r="E1063" s="22"/>
    </row>
    <row r="1064" spans="1:5" x14ac:dyDescent="0.2">
      <c r="A1064" s="23" t="s">
        <v>1061</v>
      </c>
      <c r="B1064" s="26">
        <v>518.66999999999996</v>
      </c>
      <c r="C1064" s="26">
        <v>21469825.109999999</v>
      </c>
      <c r="D1064" s="22"/>
      <c r="E1064" s="22"/>
    </row>
    <row r="1065" spans="1:5" x14ac:dyDescent="0.2">
      <c r="A1065" s="23" t="s">
        <v>1062</v>
      </c>
      <c r="B1065" s="26">
        <v>518.14</v>
      </c>
      <c r="C1065" s="26">
        <v>21447811.190000001</v>
      </c>
      <c r="D1065" s="22"/>
      <c r="E1065" s="22"/>
    </row>
    <row r="1066" spans="1:5" x14ac:dyDescent="0.2">
      <c r="A1066" s="23" t="s">
        <v>1063</v>
      </c>
      <c r="B1066" s="26">
        <v>517.5</v>
      </c>
      <c r="C1066" s="26">
        <v>21421282.449999999</v>
      </c>
      <c r="D1066" s="22"/>
      <c r="E1066" s="22"/>
    </row>
    <row r="1067" spans="1:5" x14ac:dyDescent="0.2">
      <c r="A1067" s="23" t="s">
        <v>1064</v>
      </c>
      <c r="B1067" s="26">
        <v>512.78</v>
      </c>
      <c r="C1067" s="26">
        <v>21226143.98</v>
      </c>
      <c r="D1067" s="22"/>
      <c r="E1067" s="22"/>
    </row>
    <row r="1068" spans="1:5" x14ac:dyDescent="0.2">
      <c r="A1068" s="23" t="s">
        <v>1065</v>
      </c>
      <c r="B1068" s="26">
        <v>508.57</v>
      </c>
      <c r="C1068" s="26">
        <v>21051754.129999999</v>
      </c>
      <c r="D1068" s="22"/>
      <c r="E1068" s="22"/>
    </row>
    <row r="1069" spans="1:5" x14ac:dyDescent="0.2">
      <c r="A1069" s="23" t="s">
        <v>1066</v>
      </c>
      <c r="B1069" s="26">
        <v>503.73</v>
      </c>
      <c r="C1069" s="26">
        <v>20904314.629999999</v>
      </c>
      <c r="D1069" s="22"/>
      <c r="E1069" s="22"/>
    </row>
    <row r="1070" spans="1:5" x14ac:dyDescent="0.2">
      <c r="A1070" s="23" t="s">
        <v>1067</v>
      </c>
      <c r="B1070" s="26">
        <v>509.48</v>
      </c>
      <c r="C1070" s="26">
        <v>21142813.09</v>
      </c>
      <c r="D1070" s="22"/>
      <c r="E1070" s="22"/>
    </row>
    <row r="1071" spans="1:5" x14ac:dyDescent="0.2">
      <c r="A1071" s="23" t="s">
        <v>1068</v>
      </c>
      <c r="B1071" s="26">
        <v>510.73</v>
      </c>
      <c r="C1071" s="26">
        <v>21194813.68</v>
      </c>
      <c r="D1071" s="22"/>
      <c r="E1071" s="22"/>
    </row>
    <row r="1072" spans="1:5" x14ac:dyDescent="0.2">
      <c r="A1072" s="23" t="s">
        <v>1069</v>
      </c>
      <c r="B1072" s="26">
        <v>505.35</v>
      </c>
      <c r="C1072" s="26">
        <v>20971578.760000002</v>
      </c>
      <c r="D1072" s="22"/>
      <c r="E1072" s="22"/>
    </row>
    <row r="1073" spans="1:5" x14ac:dyDescent="0.2">
      <c r="A1073" s="23" t="s">
        <v>1070</v>
      </c>
      <c r="B1073" s="26">
        <v>507.22</v>
      </c>
      <c r="C1073" s="26">
        <v>21049105.920000002</v>
      </c>
      <c r="D1073" s="22"/>
      <c r="E1073" s="22"/>
    </row>
    <row r="1074" spans="1:5" x14ac:dyDescent="0.2">
      <c r="A1074" s="23" t="s">
        <v>1071</v>
      </c>
      <c r="B1074" s="26">
        <v>505.77</v>
      </c>
      <c r="C1074" s="26">
        <v>20988686.699999999</v>
      </c>
      <c r="D1074" s="22"/>
      <c r="E1074" s="22"/>
    </row>
    <row r="1075" spans="1:5" x14ac:dyDescent="0.2">
      <c r="A1075" s="23" t="s">
        <v>1072</v>
      </c>
      <c r="B1075" s="26">
        <v>501.35</v>
      </c>
      <c r="C1075" s="26">
        <v>20805318.68</v>
      </c>
      <c r="D1075" s="22"/>
      <c r="E1075" s="22"/>
    </row>
    <row r="1076" spans="1:5" x14ac:dyDescent="0.2">
      <c r="A1076" s="23" t="s">
        <v>1073</v>
      </c>
      <c r="B1076" s="26">
        <v>499.45</v>
      </c>
      <c r="C1076" s="26">
        <v>20726594.890000001</v>
      </c>
      <c r="D1076" s="22"/>
      <c r="E1076" s="22"/>
    </row>
    <row r="1077" spans="1:5" x14ac:dyDescent="0.2">
      <c r="A1077" s="23" t="s">
        <v>1074</v>
      </c>
      <c r="B1077" s="26">
        <v>506.31</v>
      </c>
      <c r="C1077" s="26">
        <v>21170772.789999999</v>
      </c>
      <c r="D1077" s="22"/>
      <c r="E1077" s="22"/>
    </row>
    <row r="1078" spans="1:5" x14ac:dyDescent="0.2">
      <c r="A1078" s="23" t="s">
        <v>1075</v>
      </c>
      <c r="B1078" s="26">
        <v>512.26</v>
      </c>
      <c r="C1078" s="26">
        <v>21419591.91</v>
      </c>
      <c r="D1078" s="22"/>
      <c r="E1078" s="22"/>
    </row>
    <row r="1079" spans="1:5" x14ac:dyDescent="0.2">
      <c r="A1079" s="23" t="s">
        <v>1076</v>
      </c>
      <c r="B1079" s="26">
        <v>509.85</v>
      </c>
      <c r="C1079" s="26">
        <v>21318621.100000001</v>
      </c>
      <c r="D1079" s="22"/>
      <c r="E1079" s="22"/>
    </row>
    <row r="1080" spans="1:5" x14ac:dyDescent="0.2">
      <c r="A1080" s="23" t="s">
        <v>1077</v>
      </c>
      <c r="B1080" s="26">
        <v>499.32</v>
      </c>
      <c r="C1080" s="26">
        <v>20878576.91</v>
      </c>
      <c r="D1080" s="22"/>
      <c r="E1080" s="22"/>
    </row>
    <row r="1081" spans="1:5" x14ac:dyDescent="0.2">
      <c r="A1081" s="23" t="s">
        <v>1078</v>
      </c>
      <c r="B1081" s="26">
        <v>492.5</v>
      </c>
      <c r="C1081" s="26">
        <v>20593172.710000001</v>
      </c>
      <c r="D1081" s="22"/>
      <c r="E1081" s="22"/>
    </row>
    <row r="1082" spans="1:5" x14ac:dyDescent="0.2">
      <c r="A1082" s="23" t="s">
        <v>1079</v>
      </c>
      <c r="B1082" s="26">
        <v>493.14</v>
      </c>
      <c r="C1082" s="26">
        <v>20602732.780000001</v>
      </c>
      <c r="D1082" s="22"/>
      <c r="E1082" s="22"/>
    </row>
    <row r="1083" spans="1:5" x14ac:dyDescent="0.2">
      <c r="A1083" s="23" t="s">
        <v>1080</v>
      </c>
      <c r="B1083" s="26">
        <v>496.92</v>
      </c>
      <c r="C1083" s="26">
        <v>20760602.420000002</v>
      </c>
      <c r="D1083" s="22"/>
      <c r="E1083" s="22"/>
    </row>
    <row r="1084" spans="1:5" x14ac:dyDescent="0.2">
      <c r="A1084" s="23" t="s">
        <v>1081</v>
      </c>
      <c r="B1084" s="26">
        <v>492.48</v>
      </c>
      <c r="C1084" s="26">
        <v>20574888.48</v>
      </c>
      <c r="D1084" s="22"/>
      <c r="E1084" s="22"/>
    </row>
    <row r="1085" spans="1:5" x14ac:dyDescent="0.2">
      <c r="A1085" s="23" t="s">
        <v>1082</v>
      </c>
      <c r="B1085" s="26">
        <v>489.88</v>
      </c>
      <c r="C1085" s="26">
        <v>20799844.170000002</v>
      </c>
      <c r="D1085" s="22"/>
      <c r="E1085" s="22"/>
    </row>
    <row r="1086" spans="1:5" x14ac:dyDescent="0.2">
      <c r="A1086" s="23" t="s">
        <v>1083</v>
      </c>
      <c r="B1086" s="26">
        <v>490.69</v>
      </c>
      <c r="C1086" s="26">
        <v>20834041.370000001</v>
      </c>
      <c r="D1086" s="22"/>
      <c r="E1086" s="22"/>
    </row>
    <row r="1087" spans="1:5" x14ac:dyDescent="0.2">
      <c r="A1087" s="23" t="s">
        <v>1084</v>
      </c>
      <c r="B1087" s="26">
        <v>496</v>
      </c>
      <c r="C1087" s="26">
        <v>21059558.879999999</v>
      </c>
      <c r="D1087" s="22"/>
      <c r="E1087" s="22"/>
    </row>
    <row r="1088" spans="1:5" x14ac:dyDescent="0.2">
      <c r="A1088" s="23" t="s">
        <v>1085</v>
      </c>
      <c r="B1088" s="26">
        <v>501.17</v>
      </c>
      <c r="C1088" s="26">
        <v>21279309.449999999</v>
      </c>
      <c r="D1088" s="22"/>
      <c r="E1088" s="22"/>
    </row>
    <row r="1089" spans="1:5" x14ac:dyDescent="0.2">
      <c r="A1089" s="23" t="s">
        <v>1086</v>
      </c>
      <c r="B1089" s="26">
        <v>498.38</v>
      </c>
      <c r="C1089" s="26">
        <v>21160827.34</v>
      </c>
      <c r="D1089" s="22"/>
      <c r="E1089" s="22"/>
    </row>
    <row r="1090" spans="1:5" x14ac:dyDescent="0.2">
      <c r="A1090" s="23" t="s">
        <v>1087</v>
      </c>
      <c r="B1090" s="26">
        <v>504.72</v>
      </c>
      <c r="C1090" s="26">
        <v>21430011.800000001</v>
      </c>
      <c r="D1090" s="22"/>
      <c r="E1090" s="22"/>
    </row>
    <row r="1091" spans="1:5" x14ac:dyDescent="0.2">
      <c r="A1091" s="23" t="s">
        <v>1088</v>
      </c>
      <c r="B1091" s="26">
        <v>516.09</v>
      </c>
      <c r="C1091" s="26">
        <v>21892860.920000002</v>
      </c>
      <c r="D1091" s="22"/>
      <c r="E1091" s="22"/>
    </row>
    <row r="1092" spans="1:5" x14ac:dyDescent="0.2">
      <c r="A1092" s="23" t="s">
        <v>1089</v>
      </c>
      <c r="B1092" s="26">
        <v>519.69000000000005</v>
      </c>
      <c r="C1092" s="26">
        <v>22045534.539999999</v>
      </c>
      <c r="D1092" s="22"/>
      <c r="E1092" s="22"/>
    </row>
    <row r="1093" spans="1:5" x14ac:dyDescent="0.2">
      <c r="A1093" s="23" t="s">
        <v>1090</v>
      </c>
      <c r="B1093" s="26">
        <v>510.93</v>
      </c>
      <c r="C1093" s="26">
        <v>21673762.23</v>
      </c>
      <c r="D1093" s="22"/>
      <c r="E1093" s="22"/>
    </row>
    <row r="1094" spans="1:5" x14ac:dyDescent="0.2">
      <c r="A1094" s="23" t="s">
        <v>1091</v>
      </c>
      <c r="B1094" s="26">
        <v>507.99</v>
      </c>
      <c r="C1094" s="26">
        <v>21549105.550000001</v>
      </c>
      <c r="D1094" s="22"/>
      <c r="E1094" s="22"/>
    </row>
    <row r="1095" spans="1:5" x14ac:dyDescent="0.2">
      <c r="A1095" s="23" t="s">
        <v>1092</v>
      </c>
      <c r="B1095" s="26">
        <v>510.55</v>
      </c>
      <c r="C1095" s="26">
        <v>21657670.530000001</v>
      </c>
      <c r="D1095" s="22"/>
      <c r="E1095" s="22"/>
    </row>
    <row r="1096" spans="1:5" x14ac:dyDescent="0.2">
      <c r="A1096" s="23" t="s">
        <v>1093</v>
      </c>
      <c r="B1096" s="26">
        <v>508.4</v>
      </c>
      <c r="C1096" s="26">
        <v>21566275.489999998</v>
      </c>
      <c r="D1096" s="22"/>
      <c r="E1096" s="22"/>
    </row>
    <row r="1097" spans="1:5" x14ac:dyDescent="0.2">
      <c r="A1097" s="23" t="s">
        <v>1094</v>
      </c>
      <c r="B1097" s="26">
        <v>505.84</v>
      </c>
      <c r="C1097" s="26">
        <v>21457762.559999999</v>
      </c>
      <c r="D1097" s="22"/>
      <c r="E1097" s="22"/>
    </row>
    <row r="1098" spans="1:5" x14ac:dyDescent="0.2">
      <c r="A1098" s="23" t="s">
        <v>1095</v>
      </c>
      <c r="B1098" s="26">
        <v>510.15</v>
      </c>
      <c r="C1098" s="26">
        <v>21640580.23</v>
      </c>
      <c r="D1098" s="22"/>
      <c r="E1098" s="22"/>
    </row>
    <row r="1099" spans="1:5" x14ac:dyDescent="0.2">
      <c r="A1099" s="23" t="s">
        <v>1096</v>
      </c>
      <c r="B1099" s="26">
        <v>520.54999999999995</v>
      </c>
      <c r="C1099" s="26">
        <v>22082009.809999999</v>
      </c>
      <c r="D1099" s="22"/>
      <c r="E1099" s="22"/>
    </row>
    <row r="1100" spans="1:5" x14ac:dyDescent="0.2">
      <c r="A1100" s="23" t="s">
        <v>1097</v>
      </c>
      <c r="B1100" s="26">
        <v>521.29999999999995</v>
      </c>
      <c r="C1100" s="26">
        <v>22113622.98</v>
      </c>
      <c r="D1100" s="22"/>
      <c r="E1100" s="22"/>
    </row>
    <row r="1101" spans="1:5" x14ac:dyDescent="0.2">
      <c r="A1101" s="23" t="s">
        <v>1098</v>
      </c>
      <c r="B1101" s="26">
        <v>527.76</v>
      </c>
      <c r="C1101" s="26">
        <v>22387837.719999999</v>
      </c>
      <c r="D1101" s="22"/>
      <c r="E1101" s="22"/>
    </row>
    <row r="1102" spans="1:5" x14ac:dyDescent="0.2">
      <c r="A1102" s="23" t="s">
        <v>1099</v>
      </c>
      <c r="B1102" s="26">
        <v>534.84</v>
      </c>
      <c r="C1102" s="26">
        <v>22688220.199999999</v>
      </c>
      <c r="D1102" s="22"/>
      <c r="E1102" s="22"/>
    </row>
    <row r="1103" spans="1:5" x14ac:dyDescent="0.2">
      <c r="A1103" s="23" t="s">
        <v>1100</v>
      </c>
      <c r="B1103" s="26">
        <v>537.84</v>
      </c>
      <c r="C1103" s="26">
        <v>22815539.41</v>
      </c>
      <c r="D1103" s="22"/>
      <c r="E1103" s="22"/>
    </row>
    <row r="1104" spans="1:5" x14ac:dyDescent="0.2">
      <c r="A1104" s="23" t="s">
        <v>1101</v>
      </c>
      <c r="B1104" s="26">
        <v>544.82000000000005</v>
      </c>
      <c r="C1104" s="26">
        <v>23149448.98</v>
      </c>
      <c r="D1104" s="22"/>
      <c r="E1104" s="22"/>
    </row>
    <row r="1105" spans="1:5" x14ac:dyDescent="0.2">
      <c r="A1105" s="23" t="s">
        <v>1102</v>
      </c>
      <c r="B1105" s="26">
        <v>542.28</v>
      </c>
      <c r="C1105" s="26">
        <v>23041576.800000001</v>
      </c>
      <c r="D1105" s="22"/>
      <c r="E1105" s="22"/>
    </row>
    <row r="1106" spans="1:5" x14ac:dyDescent="0.2">
      <c r="A1106" s="23" t="s">
        <v>1103</v>
      </c>
      <c r="B1106" s="26">
        <v>540.70000000000005</v>
      </c>
      <c r="C1106" s="26">
        <v>22745936.18</v>
      </c>
      <c r="D1106" s="22"/>
      <c r="E1106" s="22"/>
    </row>
    <row r="1107" spans="1:5" x14ac:dyDescent="0.2">
      <c r="A1107" s="23" t="s">
        <v>1104</v>
      </c>
      <c r="B1107" s="26">
        <v>544.74</v>
      </c>
      <c r="C1107" s="26">
        <v>22915953.73</v>
      </c>
      <c r="D1107" s="22"/>
      <c r="E1107" s="22"/>
    </row>
    <row r="1108" spans="1:5" x14ac:dyDescent="0.2">
      <c r="A1108" s="23" t="s">
        <v>1105</v>
      </c>
      <c r="B1108" s="26">
        <v>546.53</v>
      </c>
      <c r="C1108" s="26">
        <v>22991533.789999999</v>
      </c>
      <c r="D1108" s="22"/>
      <c r="E1108" s="22"/>
    </row>
    <row r="1109" spans="1:5" x14ac:dyDescent="0.2">
      <c r="A1109" s="23" t="s">
        <v>1106</v>
      </c>
      <c r="B1109" s="26">
        <v>548.66999999999996</v>
      </c>
      <c r="C1109" s="26">
        <v>23081432.579999998</v>
      </c>
      <c r="D1109" s="22"/>
      <c r="E1109" s="22"/>
    </row>
    <row r="1110" spans="1:5" x14ac:dyDescent="0.2">
      <c r="A1110" s="23" t="s">
        <v>1107</v>
      </c>
      <c r="B1110" s="26">
        <v>546.16</v>
      </c>
      <c r="C1110" s="26">
        <v>23096330.530000001</v>
      </c>
      <c r="D1110" s="22"/>
      <c r="E1110" s="22"/>
    </row>
    <row r="1111" spans="1:5" x14ac:dyDescent="0.2">
      <c r="A1111" s="23" t="s">
        <v>1108</v>
      </c>
      <c r="B1111" s="26">
        <v>554.52</v>
      </c>
      <c r="C1111" s="26">
        <v>23449745.050000001</v>
      </c>
      <c r="D1111" s="22"/>
      <c r="E1111" s="22"/>
    </row>
    <row r="1112" spans="1:5" x14ac:dyDescent="0.2">
      <c r="A1112" s="23" t="s">
        <v>1109</v>
      </c>
      <c r="B1112" s="26">
        <v>553.33000000000004</v>
      </c>
      <c r="C1112" s="26">
        <v>23399448.25</v>
      </c>
      <c r="D1112" s="22"/>
      <c r="E1112" s="22"/>
    </row>
    <row r="1113" spans="1:5" x14ac:dyDescent="0.2">
      <c r="A1113" s="23" t="s">
        <v>1110</v>
      </c>
      <c r="B1113" s="26">
        <v>555.21</v>
      </c>
      <c r="C1113" s="26">
        <v>23478935.859999999</v>
      </c>
      <c r="D1113" s="22"/>
      <c r="E1113" s="22"/>
    </row>
    <row r="1114" spans="1:5" x14ac:dyDescent="0.2">
      <c r="A1114" s="23" t="s">
        <v>1111</v>
      </c>
      <c r="B1114" s="26">
        <v>551.87</v>
      </c>
      <c r="C1114" s="26">
        <v>23337862.59</v>
      </c>
      <c r="D1114" s="22"/>
      <c r="E1114" s="22"/>
    </row>
    <row r="1115" spans="1:5" x14ac:dyDescent="0.2">
      <c r="A1115" s="23" t="s">
        <v>1112</v>
      </c>
      <c r="B1115" s="26">
        <v>560.08000000000004</v>
      </c>
      <c r="C1115" s="26">
        <v>23684929.399999999</v>
      </c>
      <c r="D1115" s="22"/>
      <c r="E1115" s="22"/>
    </row>
    <row r="1116" spans="1:5" x14ac:dyDescent="0.2">
      <c r="A1116" s="23" t="s">
        <v>1113</v>
      </c>
      <c r="B1116" s="26">
        <v>563.80999999999995</v>
      </c>
      <c r="C1116" s="26">
        <v>23842680.440000001</v>
      </c>
      <c r="D1116" s="22"/>
      <c r="E1116" s="22"/>
    </row>
    <row r="1117" spans="1:5" x14ac:dyDescent="0.2">
      <c r="A1117" s="23" t="s">
        <v>1114</v>
      </c>
      <c r="B1117" s="26">
        <v>558.36</v>
      </c>
      <c r="C1117" s="26">
        <v>23611966.539999999</v>
      </c>
      <c r="D1117" s="22"/>
      <c r="E1117" s="22"/>
    </row>
    <row r="1118" spans="1:5" x14ac:dyDescent="0.2">
      <c r="A1118" s="23" t="s">
        <v>1115</v>
      </c>
      <c r="B1118" s="26">
        <v>553.38</v>
      </c>
      <c r="C1118" s="26">
        <v>23401705.84</v>
      </c>
      <c r="D1118" s="22"/>
      <c r="E1118" s="22"/>
    </row>
    <row r="1119" spans="1:5" x14ac:dyDescent="0.2">
      <c r="A1119" s="23" t="s">
        <v>1116</v>
      </c>
      <c r="B1119" s="26">
        <v>549.4</v>
      </c>
      <c r="C1119" s="26">
        <v>23233151</v>
      </c>
      <c r="D1119" s="22"/>
      <c r="E1119" s="22"/>
    </row>
    <row r="1120" spans="1:5" x14ac:dyDescent="0.2">
      <c r="A1120" s="23" t="s">
        <v>1117</v>
      </c>
      <c r="B1120" s="26">
        <v>549.22</v>
      </c>
      <c r="C1120" s="26">
        <v>23225513.239999998</v>
      </c>
      <c r="D1120" s="22"/>
      <c r="E1120" s="22"/>
    </row>
    <row r="1121" spans="1:5" x14ac:dyDescent="0.2">
      <c r="A1121" s="23" t="s">
        <v>1118</v>
      </c>
      <c r="B1121" s="26">
        <v>560.96</v>
      </c>
      <c r="C1121" s="26">
        <v>23535334.52</v>
      </c>
      <c r="D1121" s="22"/>
      <c r="E1121" s="22"/>
    </row>
    <row r="1122" spans="1:5" x14ac:dyDescent="0.2">
      <c r="A1122" s="23" t="s">
        <v>1119</v>
      </c>
      <c r="B1122" s="26">
        <v>555.58000000000004</v>
      </c>
      <c r="C1122" s="26">
        <v>23309903.800000001</v>
      </c>
      <c r="D1122" s="22"/>
      <c r="E1122" s="22"/>
    </row>
    <row r="1123" spans="1:5" x14ac:dyDescent="0.2">
      <c r="A1123" s="23" t="s">
        <v>1120</v>
      </c>
      <c r="B1123" s="26">
        <v>563.76</v>
      </c>
      <c r="C1123" s="26">
        <v>23155406.859999999</v>
      </c>
      <c r="D1123" s="22"/>
      <c r="E1123" s="22"/>
    </row>
    <row r="1124" spans="1:5" x14ac:dyDescent="0.2">
      <c r="A1124" s="23" t="s">
        <v>1121</v>
      </c>
      <c r="B1124" s="26">
        <v>562.34</v>
      </c>
      <c r="C1124" s="26">
        <v>23097264.75</v>
      </c>
      <c r="D1124" s="22"/>
      <c r="E1124" s="22"/>
    </row>
    <row r="1125" spans="1:5" x14ac:dyDescent="0.2">
      <c r="A1125" s="23" t="s">
        <v>1122</v>
      </c>
      <c r="B1125" s="26">
        <v>570.63</v>
      </c>
      <c r="C1125" s="26">
        <v>23431671.969999999</v>
      </c>
      <c r="D1125" s="22"/>
      <c r="E1125" s="22"/>
    </row>
    <row r="1126" spans="1:5" x14ac:dyDescent="0.2">
      <c r="A1126" s="23" t="s">
        <v>1123</v>
      </c>
      <c r="B1126" s="26">
        <v>580.08000000000004</v>
      </c>
      <c r="C1126" s="26">
        <v>23740226.52</v>
      </c>
      <c r="D1126" s="22"/>
      <c r="E1126" s="22"/>
    </row>
    <row r="1127" spans="1:5" x14ac:dyDescent="0.2">
      <c r="A1127" s="23" t="s">
        <v>1124</v>
      </c>
      <c r="B1127" s="26">
        <v>574.79</v>
      </c>
      <c r="C1127" s="26">
        <v>23523746.829999998</v>
      </c>
      <c r="D1127" s="22"/>
      <c r="E1127" s="22"/>
    </row>
    <row r="1128" spans="1:5" x14ac:dyDescent="0.2">
      <c r="A1128" s="23" t="s">
        <v>1125</v>
      </c>
      <c r="B1128" s="26">
        <v>566.34</v>
      </c>
      <c r="C1128" s="26">
        <v>23177824.100000001</v>
      </c>
      <c r="D1128" s="22"/>
      <c r="E1128" s="22"/>
    </row>
    <row r="1129" spans="1:5" x14ac:dyDescent="0.2">
      <c r="A1129" s="23" t="s">
        <v>1126</v>
      </c>
      <c r="B1129" s="26">
        <v>540.70000000000005</v>
      </c>
      <c r="C1129" s="26">
        <v>22128613.77</v>
      </c>
      <c r="D1129" s="22"/>
      <c r="E1129" s="22"/>
    </row>
    <row r="1130" spans="1:5" x14ac:dyDescent="0.2">
      <c r="A1130" s="23" t="s">
        <v>1127</v>
      </c>
      <c r="B1130" s="26">
        <v>548.41999999999996</v>
      </c>
      <c r="C1130" s="26">
        <v>22444494.850000001</v>
      </c>
      <c r="D1130" s="22"/>
      <c r="E1130" s="22"/>
    </row>
    <row r="1131" spans="1:5" x14ac:dyDescent="0.2">
      <c r="A1131" s="23" t="s">
        <v>1128</v>
      </c>
      <c r="B1131" s="26">
        <v>547.74</v>
      </c>
      <c r="C1131" s="26">
        <v>22416638.77</v>
      </c>
      <c r="D1131" s="22"/>
      <c r="E1131" s="22"/>
    </row>
    <row r="1132" spans="1:5" x14ac:dyDescent="0.2">
      <c r="A1132" s="23" t="s">
        <v>1129</v>
      </c>
      <c r="B1132" s="26">
        <v>536.89</v>
      </c>
      <c r="C1132" s="26">
        <v>21972416.469999999</v>
      </c>
      <c r="D1132" s="22"/>
      <c r="E1132" s="22"/>
    </row>
    <row r="1133" spans="1:5" x14ac:dyDescent="0.2">
      <c r="A1133" s="23" t="s">
        <v>1130</v>
      </c>
      <c r="B1133" s="26">
        <v>528.63</v>
      </c>
      <c r="C1133" s="26">
        <v>21651010.109999999</v>
      </c>
      <c r="D1133" s="22"/>
      <c r="E1133" s="22"/>
    </row>
    <row r="1134" spans="1:5" x14ac:dyDescent="0.2">
      <c r="A1134" s="23" t="s">
        <v>1131</v>
      </c>
      <c r="B1134" s="26">
        <v>514.72</v>
      </c>
      <c r="C1134" s="26">
        <v>21081263.379999999</v>
      </c>
      <c r="D1134" s="22"/>
      <c r="E1134" s="22"/>
    </row>
    <row r="1135" spans="1:5" x14ac:dyDescent="0.2">
      <c r="A1135" s="23" t="s">
        <v>1132</v>
      </c>
      <c r="B1135" s="26">
        <v>507.79</v>
      </c>
      <c r="C1135" s="26">
        <v>20797409.100000001</v>
      </c>
      <c r="D1135" s="22"/>
      <c r="E1135" s="22"/>
    </row>
    <row r="1136" spans="1:5" x14ac:dyDescent="0.2">
      <c r="A1136" s="23" t="s">
        <v>1133</v>
      </c>
      <c r="B1136" s="26">
        <v>509.98</v>
      </c>
      <c r="C1136" s="26">
        <v>20887158.789999999</v>
      </c>
      <c r="D1136" s="22"/>
      <c r="E1136" s="22"/>
    </row>
    <row r="1137" spans="1:5" x14ac:dyDescent="0.2">
      <c r="A1137" s="23" t="s">
        <v>1134</v>
      </c>
      <c r="B1137" s="26">
        <v>510.02</v>
      </c>
      <c r="C1137" s="26">
        <v>20888877.579999998</v>
      </c>
      <c r="D1137" s="22"/>
      <c r="E1137" s="22"/>
    </row>
    <row r="1138" spans="1:5" x14ac:dyDescent="0.2">
      <c r="A1138" s="23" t="s">
        <v>1135</v>
      </c>
      <c r="B1138" s="26">
        <v>507.24</v>
      </c>
      <c r="C1138" s="26">
        <v>20774985.829999998</v>
      </c>
      <c r="D1138" s="22"/>
      <c r="E1138" s="22"/>
    </row>
    <row r="1139" spans="1:5" x14ac:dyDescent="0.2">
      <c r="A1139" s="23" t="s">
        <v>1136</v>
      </c>
      <c r="B1139" s="26">
        <v>504.75</v>
      </c>
      <c r="C1139" s="26">
        <v>20672835.600000001</v>
      </c>
      <c r="D1139" s="22"/>
      <c r="E1139" s="22"/>
    </row>
    <row r="1140" spans="1:5" x14ac:dyDescent="0.2">
      <c r="A1140" s="23" t="s">
        <v>1137</v>
      </c>
      <c r="B1140" s="26">
        <v>511.61</v>
      </c>
      <c r="C1140" s="26">
        <v>20953728.68</v>
      </c>
      <c r="D1140" s="22"/>
      <c r="E1140" s="22"/>
    </row>
    <row r="1141" spans="1:5" x14ac:dyDescent="0.2">
      <c r="A1141" s="23" t="s">
        <v>1138</v>
      </c>
      <c r="B1141" s="26">
        <v>521.73</v>
      </c>
      <c r="C1141" s="26">
        <v>21368250.989999998</v>
      </c>
      <c r="D1141" s="22"/>
      <c r="E1141" s="22"/>
    </row>
    <row r="1142" spans="1:5" x14ac:dyDescent="0.2">
      <c r="A1142" s="23" t="s">
        <v>1139</v>
      </c>
      <c r="B1142" s="26">
        <v>529.35</v>
      </c>
      <c r="C1142" s="26">
        <v>21680420.530000001</v>
      </c>
      <c r="D1142" s="22"/>
      <c r="E1142" s="22"/>
    </row>
    <row r="1143" spans="1:5" x14ac:dyDescent="0.2">
      <c r="A1143" s="23" t="s">
        <v>1140</v>
      </c>
      <c r="B1143" s="26">
        <v>530.09</v>
      </c>
      <c r="C1143" s="26">
        <v>21710899.699999999</v>
      </c>
      <c r="D1143" s="22"/>
      <c r="E1143" s="22"/>
    </row>
    <row r="1144" spans="1:5" x14ac:dyDescent="0.2">
      <c r="A1144" s="23" t="s">
        <v>1141</v>
      </c>
      <c r="B1144" s="26">
        <v>534.91</v>
      </c>
      <c r="C1144" s="26">
        <v>21908037.030000001</v>
      </c>
      <c r="D1144" s="22"/>
      <c r="E1144" s="22"/>
    </row>
    <row r="1145" spans="1:5" x14ac:dyDescent="0.2">
      <c r="A1145" s="23" t="s">
        <v>1142</v>
      </c>
      <c r="B1145" s="26">
        <v>527.22</v>
      </c>
      <c r="C1145" s="26">
        <v>21593040.370000001</v>
      </c>
      <c r="D1145" s="22"/>
      <c r="E1145" s="22"/>
    </row>
    <row r="1146" spans="1:5" x14ac:dyDescent="0.2">
      <c r="A1146" s="23" t="s">
        <v>1143</v>
      </c>
      <c r="B1146" s="26">
        <v>530.24</v>
      </c>
      <c r="C1146" s="26">
        <v>21716818.079999998</v>
      </c>
      <c r="D1146" s="22"/>
      <c r="E1146" s="22"/>
    </row>
    <row r="1147" spans="1:5" x14ac:dyDescent="0.2">
      <c r="A1147" s="23" t="s">
        <v>1144</v>
      </c>
      <c r="B1147" s="26">
        <v>521.67999999999995</v>
      </c>
      <c r="C1147" s="26">
        <v>21366408.350000001</v>
      </c>
      <c r="D1147" s="22"/>
      <c r="E1147" s="22"/>
    </row>
    <row r="1148" spans="1:5" x14ac:dyDescent="0.2">
      <c r="A1148" s="23" t="s">
        <v>1145</v>
      </c>
      <c r="B1148" s="26">
        <v>526.63</v>
      </c>
      <c r="C1148" s="26">
        <v>21569145.34</v>
      </c>
      <c r="D1148" s="22"/>
      <c r="E1148" s="22"/>
    </row>
    <row r="1149" spans="1:5" x14ac:dyDescent="0.2">
      <c r="A1149" s="23" t="s">
        <v>1146</v>
      </c>
      <c r="B1149" s="26">
        <v>525.47</v>
      </c>
      <c r="C1149" s="26">
        <v>21518507.760000002</v>
      </c>
      <c r="D1149" s="22"/>
      <c r="E1149" s="22"/>
    </row>
    <row r="1150" spans="1:5" x14ac:dyDescent="0.2">
      <c r="A1150" s="23" t="s">
        <v>1147</v>
      </c>
      <c r="B1150" s="26">
        <v>523.59</v>
      </c>
      <c r="C1150" s="26">
        <v>21441538.440000001</v>
      </c>
      <c r="D1150" s="22"/>
      <c r="E1150" s="22"/>
    </row>
    <row r="1151" spans="1:5" x14ac:dyDescent="0.2">
      <c r="A1151" s="23" t="s">
        <v>1148</v>
      </c>
      <c r="B1151" s="26">
        <v>524.17999999999995</v>
      </c>
      <c r="C1151" s="26">
        <v>21465535.07</v>
      </c>
      <c r="D1151" s="22"/>
      <c r="E1151" s="22"/>
    </row>
    <row r="1152" spans="1:5" x14ac:dyDescent="0.2">
      <c r="A1152" s="23" t="s">
        <v>1149</v>
      </c>
      <c r="B1152" s="26">
        <v>520.83000000000004</v>
      </c>
      <c r="C1152" s="26">
        <v>21328421.5</v>
      </c>
      <c r="D1152" s="22"/>
      <c r="E1152" s="22"/>
    </row>
    <row r="1153" spans="1:5" x14ac:dyDescent="0.2">
      <c r="A1153" s="23" t="s">
        <v>1150</v>
      </c>
      <c r="B1153" s="26">
        <v>515.24</v>
      </c>
      <c r="C1153" s="26">
        <v>21099422.02</v>
      </c>
      <c r="D1153" s="22"/>
      <c r="E1153" s="22"/>
    </row>
    <row r="1154" spans="1:5" x14ac:dyDescent="0.2">
      <c r="A1154" s="23" t="s">
        <v>1151</v>
      </c>
      <c r="B1154" s="26">
        <v>520.69000000000005</v>
      </c>
      <c r="C1154" s="26">
        <v>21336362.77</v>
      </c>
      <c r="D1154" s="22"/>
      <c r="E1154" s="22"/>
    </row>
    <row r="1155" spans="1:5" x14ac:dyDescent="0.2">
      <c r="A1155" s="23" t="s">
        <v>1152</v>
      </c>
      <c r="B1155" s="26">
        <v>507.49</v>
      </c>
      <c r="C1155" s="26">
        <v>20795433.739999998</v>
      </c>
      <c r="D1155" s="22"/>
      <c r="E1155" s="22"/>
    </row>
    <row r="1156" spans="1:5" x14ac:dyDescent="0.2">
      <c r="A1156" s="23" t="s">
        <v>1153</v>
      </c>
      <c r="B1156" s="26">
        <v>500.48</v>
      </c>
      <c r="C1156" s="26">
        <v>20508240.460000001</v>
      </c>
      <c r="D1156" s="22"/>
      <c r="E1156" s="22"/>
    </row>
    <row r="1157" spans="1:5" x14ac:dyDescent="0.2">
      <c r="A1157" s="23" t="s">
        <v>1154</v>
      </c>
      <c r="B1157" s="26">
        <v>495.39</v>
      </c>
      <c r="C1157" s="26">
        <v>20299464.710000001</v>
      </c>
      <c r="D1157" s="22"/>
      <c r="E1157" s="22"/>
    </row>
    <row r="1158" spans="1:5" x14ac:dyDescent="0.2">
      <c r="A1158" s="23" t="s">
        <v>1155</v>
      </c>
      <c r="B1158" s="26">
        <v>484.93</v>
      </c>
      <c r="C1158" s="26">
        <v>19870750.699999999</v>
      </c>
      <c r="D1158" s="22"/>
      <c r="E1158" s="22"/>
    </row>
    <row r="1159" spans="1:5" x14ac:dyDescent="0.2">
      <c r="A1159" s="23" t="s">
        <v>1156</v>
      </c>
      <c r="B1159" s="26">
        <v>488.55</v>
      </c>
      <c r="C1159" s="26">
        <v>20019193.739999998</v>
      </c>
      <c r="D1159" s="22"/>
      <c r="E1159" s="22"/>
    </row>
    <row r="1160" spans="1:5" x14ac:dyDescent="0.2">
      <c r="A1160" s="23" t="s">
        <v>1157</v>
      </c>
      <c r="B1160" s="26">
        <v>488.13</v>
      </c>
      <c r="C1160" s="26">
        <v>20001837.899999999</v>
      </c>
      <c r="D1160" s="22"/>
      <c r="E1160" s="22"/>
    </row>
    <row r="1161" spans="1:5" x14ac:dyDescent="0.2">
      <c r="A1161" s="23" t="s">
        <v>1158</v>
      </c>
      <c r="B1161" s="26">
        <v>491.45</v>
      </c>
      <c r="C1161" s="26">
        <v>20138178.460000001</v>
      </c>
      <c r="D1161" s="22"/>
      <c r="E1161" s="22"/>
    </row>
    <row r="1162" spans="1:5" x14ac:dyDescent="0.2">
      <c r="A1162" s="23" t="s">
        <v>1159</v>
      </c>
      <c r="B1162" s="26">
        <v>495.99</v>
      </c>
      <c r="C1162" s="26">
        <v>20333554.390000001</v>
      </c>
      <c r="D1162" s="22"/>
      <c r="E1162" s="22"/>
    </row>
    <row r="1163" spans="1:5" x14ac:dyDescent="0.2">
      <c r="A1163" s="23" t="s">
        <v>1160</v>
      </c>
      <c r="B1163" s="26">
        <v>490.54</v>
      </c>
      <c r="C1163" s="26">
        <v>20110189.890000001</v>
      </c>
      <c r="D1163" s="22"/>
      <c r="E1163" s="22"/>
    </row>
    <row r="1164" spans="1:5" x14ac:dyDescent="0.2">
      <c r="A1164" s="23" t="s">
        <v>1161</v>
      </c>
      <c r="B1164" s="26">
        <v>484.28</v>
      </c>
      <c r="C1164" s="26">
        <v>19853391.879999999</v>
      </c>
      <c r="D1164" s="22"/>
      <c r="E1164" s="22"/>
    </row>
    <row r="1165" spans="1:5" x14ac:dyDescent="0.2">
      <c r="A1165" s="23" t="s">
        <v>1162</v>
      </c>
      <c r="B1165" s="26">
        <v>483.26</v>
      </c>
      <c r="C1165" s="26">
        <v>19811650.649999999</v>
      </c>
      <c r="D1165" s="22"/>
      <c r="E1165" s="22"/>
    </row>
    <row r="1166" spans="1:5" x14ac:dyDescent="0.2">
      <c r="A1166" s="23" t="s">
        <v>1163</v>
      </c>
      <c r="B1166" s="26">
        <v>480.55</v>
      </c>
      <c r="C1166" s="26">
        <v>19781303.75</v>
      </c>
      <c r="D1166" s="22"/>
      <c r="E1166" s="22"/>
    </row>
    <row r="1167" spans="1:5" x14ac:dyDescent="0.2">
      <c r="A1167" s="23" t="s">
        <v>1164</v>
      </c>
      <c r="B1167" s="26">
        <v>486.35</v>
      </c>
      <c r="C1167" s="26">
        <v>20020299.510000002</v>
      </c>
      <c r="D1167" s="22"/>
      <c r="E1167" s="22"/>
    </row>
    <row r="1168" spans="1:5" x14ac:dyDescent="0.2">
      <c r="A1168" s="23" t="s">
        <v>1165</v>
      </c>
      <c r="B1168" s="26">
        <v>501.94</v>
      </c>
      <c r="C1168" s="26">
        <v>20661870.949999999</v>
      </c>
      <c r="D1168" s="22"/>
      <c r="E1168" s="22"/>
    </row>
    <row r="1169" spans="1:5" x14ac:dyDescent="0.2">
      <c r="A1169" s="23" t="s">
        <v>1166</v>
      </c>
      <c r="B1169" s="26">
        <v>506.45</v>
      </c>
      <c r="C1169" s="26">
        <v>20847574.059999999</v>
      </c>
      <c r="D1169" s="22"/>
      <c r="E1169" s="22"/>
    </row>
    <row r="1170" spans="1:5" x14ac:dyDescent="0.2">
      <c r="A1170" s="23" t="s">
        <v>1167</v>
      </c>
      <c r="B1170" s="26">
        <v>503.9</v>
      </c>
      <c r="C1170" s="26">
        <v>20742617.43</v>
      </c>
      <c r="D1170" s="22"/>
      <c r="E1170" s="22"/>
    </row>
    <row r="1171" spans="1:5" x14ac:dyDescent="0.2">
      <c r="A1171" s="23" t="s">
        <v>1168</v>
      </c>
      <c r="B1171" s="26">
        <v>502.17</v>
      </c>
      <c r="C1171" s="26">
        <v>20671488.859999999</v>
      </c>
      <c r="D1171" s="22"/>
      <c r="E1171" s="22"/>
    </row>
    <row r="1172" spans="1:5" x14ac:dyDescent="0.2">
      <c r="A1172" s="23" t="s">
        <v>1169</v>
      </c>
      <c r="B1172" s="26">
        <v>497.06</v>
      </c>
      <c r="C1172" s="26">
        <v>20461241.66</v>
      </c>
      <c r="D1172" s="22"/>
      <c r="E1172" s="22"/>
    </row>
    <row r="1173" spans="1:5" x14ac:dyDescent="0.2">
      <c r="A1173" s="23" t="s">
        <v>1170</v>
      </c>
      <c r="B1173" s="26">
        <v>492.25</v>
      </c>
      <c r="C1173" s="26">
        <v>20258241.84</v>
      </c>
      <c r="D1173" s="22"/>
      <c r="E1173" s="22"/>
    </row>
    <row r="1174" spans="1:5" x14ac:dyDescent="0.2">
      <c r="A1174" s="23" t="s">
        <v>1171</v>
      </c>
      <c r="B1174" s="26">
        <v>490.88</v>
      </c>
      <c r="C1174" s="26">
        <v>20201581.690000001</v>
      </c>
      <c r="D1174" s="22"/>
      <c r="E1174" s="22"/>
    </row>
    <row r="1175" spans="1:5" x14ac:dyDescent="0.2">
      <c r="A1175" s="23" t="s">
        <v>1172</v>
      </c>
      <c r="B1175" s="26">
        <v>495.95</v>
      </c>
      <c r="C1175" s="26">
        <v>20410194.449999999</v>
      </c>
      <c r="D1175" s="22"/>
      <c r="E1175" s="22"/>
    </row>
    <row r="1176" spans="1:5" x14ac:dyDescent="0.2">
      <c r="A1176" s="23" t="s">
        <v>1173</v>
      </c>
      <c r="B1176" s="26">
        <v>493.35</v>
      </c>
      <c r="C1176" s="26">
        <v>20303305.690000001</v>
      </c>
      <c r="D1176" s="22"/>
      <c r="E1176" s="22"/>
    </row>
    <row r="1177" spans="1:5" x14ac:dyDescent="0.2">
      <c r="A1177" s="23" t="s">
        <v>1174</v>
      </c>
      <c r="B1177" s="26">
        <v>490.02</v>
      </c>
      <c r="C1177" s="26">
        <v>20166182.27</v>
      </c>
      <c r="D1177" s="22"/>
      <c r="E1177" s="22"/>
    </row>
    <row r="1178" spans="1:5" x14ac:dyDescent="0.2">
      <c r="A1178" s="23" t="s">
        <v>1175</v>
      </c>
      <c r="B1178" s="26">
        <v>492.82</v>
      </c>
      <c r="C1178" s="26">
        <v>20281725.870000001</v>
      </c>
      <c r="D1178" s="22"/>
      <c r="E1178" s="22"/>
    </row>
    <row r="1179" spans="1:5" x14ac:dyDescent="0.2">
      <c r="A1179" s="23" t="s">
        <v>1176</v>
      </c>
      <c r="B1179" s="26">
        <v>498.61</v>
      </c>
      <c r="C1179" s="26">
        <v>20519926.109999999</v>
      </c>
      <c r="D1179" s="22"/>
      <c r="E1179" s="22"/>
    </row>
    <row r="1180" spans="1:5" x14ac:dyDescent="0.2">
      <c r="A1180" s="23" t="s">
        <v>1177</v>
      </c>
      <c r="B1180" s="26">
        <v>496.6</v>
      </c>
      <c r="C1180" s="26">
        <v>20433956.140000001</v>
      </c>
      <c r="D1180" s="22"/>
      <c r="E1180" s="22"/>
    </row>
    <row r="1181" spans="1:5" x14ac:dyDescent="0.2">
      <c r="A1181" s="23" t="s">
        <v>1178</v>
      </c>
      <c r="B1181" s="26">
        <v>494.22</v>
      </c>
      <c r="C1181" s="26">
        <v>20336058.710000001</v>
      </c>
      <c r="D1181" s="22"/>
      <c r="E1181" s="22"/>
    </row>
    <row r="1182" spans="1:5" x14ac:dyDescent="0.2">
      <c r="A1182" s="23" t="s">
        <v>1179</v>
      </c>
      <c r="B1182" s="26">
        <v>481.04</v>
      </c>
      <c r="C1182" s="26">
        <v>19787855.699999999</v>
      </c>
      <c r="D1182" s="22"/>
      <c r="E1182" s="22"/>
    </row>
    <row r="1183" spans="1:5" x14ac:dyDescent="0.2">
      <c r="A1183" s="23" t="s">
        <v>1180</v>
      </c>
      <c r="B1183" s="26">
        <v>473.51</v>
      </c>
      <c r="C1183" s="26">
        <v>19478001.969999999</v>
      </c>
      <c r="D1183" s="22"/>
      <c r="E1183" s="22"/>
    </row>
    <row r="1184" spans="1:5" x14ac:dyDescent="0.2">
      <c r="A1184" s="23" t="s">
        <v>1181</v>
      </c>
      <c r="B1184" s="26">
        <v>464.54</v>
      </c>
      <c r="C1184" s="26">
        <v>19109011.460000001</v>
      </c>
      <c r="D1184" s="22"/>
      <c r="E1184" s="22"/>
    </row>
    <row r="1185" spans="1:5" x14ac:dyDescent="0.2">
      <c r="A1185" s="23" t="s">
        <v>1182</v>
      </c>
      <c r="B1185" s="26">
        <v>466.74</v>
      </c>
      <c r="C1185" s="26">
        <v>19199811.449999999</v>
      </c>
      <c r="D1185" s="22"/>
      <c r="E1185" s="22"/>
    </row>
    <row r="1186" spans="1:5" x14ac:dyDescent="0.2">
      <c r="A1186" s="23" t="s">
        <v>1183</v>
      </c>
      <c r="B1186" s="26">
        <v>462.77</v>
      </c>
      <c r="C1186" s="26">
        <v>19036300.079999998</v>
      </c>
      <c r="D1186" s="22"/>
      <c r="E1186" s="22"/>
    </row>
    <row r="1187" spans="1:5" x14ac:dyDescent="0.2">
      <c r="A1187" s="23" t="s">
        <v>1184</v>
      </c>
      <c r="B1187" s="26">
        <v>460.83</v>
      </c>
      <c r="C1187" s="26">
        <v>18956634.829999998</v>
      </c>
      <c r="D1187" s="22"/>
      <c r="E1187" s="22"/>
    </row>
    <row r="1188" spans="1:5" x14ac:dyDescent="0.2">
      <c r="A1188" s="23" t="s">
        <v>1185</v>
      </c>
      <c r="B1188" s="26">
        <v>460.11</v>
      </c>
      <c r="C1188" s="26">
        <v>18919145.98</v>
      </c>
      <c r="D1188" s="22"/>
      <c r="E1188" s="22"/>
    </row>
    <row r="1189" spans="1:5" x14ac:dyDescent="0.2">
      <c r="A1189" s="23" t="s">
        <v>1186</v>
      </c>
      <c r="B1189" s="26">
        <v>463.83</v>
      </c>
      <c r="C1189" s="26">
        <v>19071914.129999999</v>
      </c>
      <c r="D1189" s="22"/>
      <c r="E1189" s="22"/>
    </row>
    <row r="1190" spans="1:5" x14ac:dyDescent="0.2">
      <c r="A1190" s="23" t="s">
        <v>1187</v>
      </c>
      <c r="B1190" s="26">
        <v>469.45</v>
      </c>
      <c r="C1190" s="26">
        <v>19302891.559999999</v>
      </c>
      <c r="D1190" s="22"/>
      <c r="E1190" s="22"/>
    </row>
    <row r="1191" spans="1:5" x14ac:dyDescent="0.2">
      <c r="A1191" s="23" t="s">
        <v>1188</v>
      </c>
      <c r="B1191" s="26">
        <v>485.74</v>
      </c>
      <c r="C1191" s="26">
        <v>19972825.079999998</v>
      </c>
      <c r="D1191" s="22"/>
      <c r="E1191" s="22"/>
    </row>
    <row r="1192" spans="1:5" x14ac:dyDescent="0.2">
      <c r="A1192" s="23" t="s">
        <v>1189</v>
      </c>
      <c r="B1192" s="26">
        <v>492.42</v>
      </c>
      <c r="C1192" s="26">
        <v>20247275.73</v>
      </c>
      <c r="D1192" s="22"/>
      <c r="E1192" s="22"/>
    </row>
    <row r="1193" spans="1:5" x14ac:dyDescent="0.2">
      <c r="A1193" s="23" t="s">
        <v>1190</v>
      </c>
      <c r="B1193" s="26">
        <v>482.52</v>
      </c>
      <c r="C1193" s="26">
        <v>19902813.93</v>
      </c>
      <c r="D1193" s="22"/>
      <c r="E1193" s="22"/>
    </row>
    <row r="1194" spans="1:5" x14ac:dyDescent="0.2">
      <c r="A1194" s="23" t="s">
        <v>1191</v>
      </c>
      <c r="B1194" s="26">
        <v>472.77</v>
      </c>
      <c r="C1194" s="26">
        <v>19500760.649999999</v>
      </c>
      <c r="D1194" s="22"/>
      <c r="E1194" s="22"/>
    </row>
    <row r="1195" spans="1:5" x14ac:dyDescent="0.2">
      <c r="A1195" s="23" t="s">
        <v>1192</v>
      </c>
      <c r="B1195" s="26">
        <v>481.4</v>
      </c>
      <c r="C1195" s="26">
        <v>19758370.600000001</v>
      </c>
      <c r="D1195" s="22"/>
      <c r="E1195" s="22"/>
    </row>
    <row r="1196" spans="1:5" x14ac:dyDescent="0.2">
      <c r="A1196" s="23" t="s">
        <v>1193</v>
      </c>
      <c r="B1196" s="26">
        <v>482.13</v>
      </c>
      <c r="C1196" s="26">
        <v>19758999.579999998</v>
      </c>
      <c r="D1196" s="22"/>
      <c r="E1196" s="22"/>
    </row>
    <row r="1197" spans="1:5" x14ac:dyDescent="0.2">
      <c r="A1197" s="23" t="s">
        <v>1194</v>
      </c>
      <c r="B1197" s="26">
        <v>473.41</v>
      </c>
      <c r="C1197" s="26">
        <v>19401312.539999999</v>
      </c>
      <c r="D1197" s="22"/>
      <c r="E1197" s="22"/>
    </row>
    <row r="1198" spans="1:5" x14ac:dyDescent="0.2">
      <c r="A1198" s="23" t="s">
        <v>1195</v>
      </c>
      <c r="B1198" s="26">
        <v>468.8</v>
      </c>
      <c r="C1198" s="26">
        <v>19212638.68</v>
      </c>
      <c r="D1198" s="22"/>
      <c r="E1198" s="22"/>
    </row>
    <row r="1199" spans="1:5" x14ac:dyDescent="0.2">
      <c r="A1199" s="23" t="s">
        <v>1196</v>
      </c>
      <c r="B1199" s="26">
        <v>460.93</v>
      </c>
      <c r="C1199" s="26">
        <v>18889913.219999999</v>
      </c>
      <c r="D1199" s="22"/>
      <c r="E1199" s="22"/>
    </row>
    <row r="1200" spans="1:5" x14ac:dyDescent="0.2">
      <c r="A1200" s="23" t="s">
        <v>1197</v>
      </c>
      <c r="B1200" s="26">
        <v>448.8</v>
      </c>
      <c r="C1200" s="26">
        <v>18392899.719999999</v>
      </c>
      <c r="D1200" s="22"/>
      <c r="E1200" s="22"/>
    </row>
    <row r="1201" spans="1:5" x14ac:dyDescent="0.2">
      <c r="A1201" s="23" t="s">
        <v>1198</v>
      </c>
      <c r="B1201" s="26">
        <v>442.35</v>
      </c>
      <c r="C1201" s="26">
        <v>18128448.41</v>
      </c>
      <c r="D1201" s="22"/>
      <c r="E1201" s="22"/>
    </row>
    <row r="1202" spans="1:5" x14ac:dyDescent="0.2">
      <c r="A1202" s="23" t="s">
        <v>1199</v>
      </c>
      <c r="B1202" s="26">
        <v>444.39</v>
      </c>
      <c r="C1202" s="26">
        <v>18246215.23</v>
      </c>
      <c r="D1202" s="22"/>
      <c r="E1202" s="22"/>
    </row>
    <row r="1203" spans="1:5" x14ac:dyDescent="0.2">
      <c r="A1203" s="23" t="s">
        <v>1200</v>
      </c>
      <c r="B1203" s="26">
        <v>458.58</v>
      </c>
      <c r="C1203" s="26">
        <v>18829144.739999998</v>
      </c>
      <c r="D1203" s="22"/>
      <c r="E1203" s="22"/>
    </row>
    <row r="1204" spans="1:5" x14ac:dyDescent="0.2">
      <c r="A1204" s="23" t="s">
        <v>1201</v>
      </c>
      <c r="B1204" s="26">
        <v>462.33</v>
      </c>
      <c r="C1204" s="26">
        <v>18983132.579999998</v>
      </c>
      <c r="D1204" s="22"/>
      <c r="E1204" s="22"/>
    </row>
    <row r="1205" spans="1:5" x14ac:dyDescent="0.2">
      <c r="A1205" s="23" t="s">
        <v>1202</v>
      </c>
      <c r="B1205" s="26">
        <v>468.76</v>
      </c>
      <c r="C1205" s="26">
        <v>19107817.489999998</v>
      </c>
      <c r="D1205" s="22"/>
      <c r="E1205" s="22"/>
    </row>
    <row r="1206" spans="1:5" x14ac:dyDescent="0.2">
      <c r="A1206" s="23" t="s">
        <v>1203</v>
      </c>
      <c r="B1206" s="26">
        <v>473.74</v>
      </c>
      <c r="C1206" s="26">
        <v>19280897.010000002</v>
      </c>
      <c r="D1206" s="22"/>
      <c r="E1206" s="22"/>
    </row>
    <row r="1207" spans="1:5" x14ac:dyDescent="0.2">
      <c r="A1207" s="23" t="s">
        <v>1204</v>
      </c>
      <c r="B1207" s="26">
        <v>468.69</v>
      </c>
      <c r="C1207" s="26">
        <v>19045431.989999998</v>
      </c>
      <c r="D1207" s="22"/>
      <c r="E1207" s="22"/>
    </row>
    <row r="1208" spans="1:5" x14ac:dyDescent="0.2">
      <c r="A1208" s="23" t="s">
        <v>1205</v>
      </c>
      <c r="B1208" s="26">
        <v>461.37</v>
      </c>
      <c r="C1208" s="26">
        <v>18747074.850000001</v>
      </c>
      <c r="D1208" s="22"/>
      <c r="E1208" s="22"/>
    </row>
    <row r="1209" spans="1:5" x14ac:dyDescent="0.2">
      <c r="A1209" s="23" t="s">
        <v>1206</v>
      </c>
      <c r="B1209" s="26">
        <v>477.91</v>
      </c>
      <c r="C1209" s="26">
        <v>19431099.66</v>
      </c>
      <c r="D1209" s="22"/>
      <c r="E1209" s="22"/>
    </row>
    <row r="1210" spans="1:5" x14ac:dyDescent="0.2">
      <c r="A1210" s="23" t="s">
        <v>1207</v>
      </c>
      <c r="B1210" s="26">
        <v>495.86</v>
      </c>
      <c r="C1210" s="26">
        <v>20160861.039999999</v>
      </c>
      <c r="D1210" s="22"/>
      <c r="E1210" s="22"/>
    </row>
    <row r="1211" spans="1:5" x14ac:dyDescent="0.2">
      <c r="A1211" s="23" t="s">
        <v>1208</v>
      </c>
      <c r="B1211" s="26">
        <v>495.7</v>
      </c>
      <c r="C1211" s="26">
        <v>20154352.449999999</v>
      </c>
      <c r="D1211" s="22"/>
      <c r="E1211" s="22"/>
    </row>
    <row r="1212" spans="1:5" x14ac:dyDescent="0.2">
      <c r="A1212" s="23" t="s">
        <v>1209</v>
      </c>
      <c r="B1212" s="26">
        <v>493.33</v>
      </c>
      <c r="C1212" s="26">
        <v>20058009.780000001</v>
      </c>
      <c r="D1212" s="22"/>
      <c r="E1212" s="22"/>
    </row>
    <row r="1213" spans="1:5" x14ac:dyDescent="0.2">
      <c r="A1213" s="23" t="s">
        <v>1210</v>
      </c>
      <c r="B1213" s="26">
        <v>505.27</v>
      </c>
      <c r="C1213" s="26">
        <v>20581213.210000001</v>
      </c>
      <c r="D1213" s="22"/>
      <c r="E1213" s="22"/>
    </row>
    <row r="1214" spans="1:5" x14ac:dyDescent="0.2">
      <c r="A1214" s="23" t="s">
        <v>1211</v>
      </c>
      <c r="B1214" s="26">
        <v>514.83000000000004</v>
      </c>
      <c r="C1214" s="26">
        <v>21101044.559999999</v>
      </c>
      <c r="D1214" s="22"/>
      <c r="E1214" s="22"/>
    </row>
    <row r="1215" spans="1:5" x14ac:dyDescent="0.2">
      <c r="A1215" s="23" t="s">
        <v>1212</v>
      </c>
      <c r="B1215" s="26">
        <v>509.56</v>
      </c>
      <c r="C1215" s="26">
        <v>20884972.870000001</v>
      </c>
      <c r="D1215" s="22"/>
      <c r="E1215" s="22"/>
    </row>
    <row r="1216" spans="1:5" x14ac:dyDescent="0.2">
      <c r="A1216" s="23" t="s">
        <v>1213</v>
      </c>
      <c r="B1216" s="26">
        <v>521.48</v>
      </c>
      <c r="C1216" s="26">
        <v>21373812.52</v>
      </c>
      <c r="D1216" s="22"/>
      <c r="E1216" s="22"/>
    </row>
    <row r="1217" spans="1:5" x14ac:dyDescent="0.2">
      <c r="A1217" s="23" t="s">
        <v>1214</v>
      </c>
      <c r="B1217" s="26">
        <v>535.67999999999995</v>
      </c>
      <c r="C1217" s="26">
        <v>21955865.75</v>
      </c>
      <c r="D1217" s="22"/>
      <c r="E1217" s="22"/>
    </row>
    <row r="1218" spans="1:5" x14ac:dyDescent="0.2">
      <c r="A1218" s="23" t="s">
        <v>1215</v>
      </c>
      <c r="B1218" s="26">
        <v>536.36</v>
      </c>
      <c r="C1218" s="26">
        <v>22001030.809999999</v>
      </c>
      <c r="D1218" s="22"/>
      <c r="E1218" s="22"/>
    </row>
    <row r="1219" spans="1:5" x14ac:dyDescent="0.2">
      <c r="A1219" s="23" t="s">
        <v>1216</v>
      </c>
      <c r="B1219" s="26">
        <v>551.26</v>
      </c>
      <c r="C1219" s="26">
        <v>22612120.050000001</v>
      </c>
      <c r="D1219" s="22"/>
      <c r="E1219" s="22"/>
    </row>
    <row r="1220" spans="1:5" x14ac:dyDescent="0.2">
      <c r="A1220" s="23" t="s">
        <v>1217</v>
      </c>
      <c r="B1220" s="26">
        <v>550.19000000000005</v>
      </c>
      <c r="C1220" s="26">
        <v>22568114.890000001</v>
      </c>
      <c r="D1220" s="22"/>
      <c r="E1220" s="22"/>
    </row>
    <row r="1221" spans="1:5" x14ac:dyDescent="0.2">
      <c r="A1221" s="23" t="s">
        <v>1218</v>
      </c>
      <c r="B1221" s="26">
        <v>559.99</v>
      </c>
      <c r="C1221" s="26">
        <v>22970042.039999999</v>
      </c>
      <c r="D1221" s="22"/>
      <c r="E1221" s="22"/>
    </row>
    <row r="1222" spans="1:5" x14ac:dyDescent="0.2">
      <c r="A1222" s="23" t="s">
        <v>1219</v>
      </c>
      <c r="B1222" s="26">
        <v>580.25</v>
      </c>
      <c r="C1222" s="26">
        <v>23801109.57</v>
      </c>
      <c r="D1222" s="22"/>
      <c r="E1222" s="22"/>
    </row>
    <row r="1223" spans="1:5" x14ac:dyDescent="0.2">
      <c r="A1223" s="23" t="s">
        <v>1220</v>
      </c>
      <c r="B1223" s="26">
        <v>593.24</v>
      </c>
      <c r="C1223" s="26">
        <v>24334187.030000001</v>
      </c>
      <c r="D1223" s="22"/>
      <c r="E1223" s="22"/>
    </row>
    <row r="1224" spans="1:5" x14ac:dyDescent="0.2">
      <c r="A1224" s="23" t="s">
        <v>1221</v>
      </c>
      <c r="B1224" s="26">
        <v>591.66999999999996</v>
      </c>
      <c r="C1224" s="26">
        <v>24269597.859999999</v>
      </c>
      <c r="D1224" s="22"/>
      <c r="E1224" s="22"/>
    </row>
    <row r="1225" spans="1:5" x14ac:dyDescent="0.2">
      <c r="A1225" s="23" t="s">
        <v>1222</v>
      </c>
      <c r="B1225" s="26">
        <v>593.76</v>
      </c>
      <c r="C1225" s="26">
        <v>24417428.809999999</v>
      </c>
      <c r="D1225" s="22"/>
      <c r="E1225" s="22"/>
    </row>
    <row r="1226" spans="1:5" x14ac:dyDescent="0.2">
      <c r="A1226" s="23" t="s">
        <v>1223</v>
      </c>
      <c r="B1226" s="26">
        <v>597.16</v>
      </c>
      <c r="C1226" s="26">
        <v>24556981.870000001</v>
      </c>
      <c r="D1226" s="22"/>
      <c r="E1226" s="22"/>
    </row>
    <row r="1227" spans="1:5" x14ac:dyDescent="0.2">
      <c r="A1227" s="23" t="s">
        <v>1224</v>
      </c>
      <c r="B1227" s="26">
        <v>612.21</v>
      </c>
      <c r="C1227" s="26">
        <v>25176159.199999999</v>
      </c>
      <c r="D1227" s="22"/>
      <c r="E1227" s="22"/>
    </row>
    <row r="1228" spans="1:5" x14ac:dyDescent="0.2">
      <c r="A1228" s="23" t="s">
        <v>1225</v>
      </c>
      <c r="B1228" s="26">
        <v>614.24</v>
      </c>
      <c r="C1228" s="26">
        <v>25363148.370000001</v>
      </c>
      <c r="D1228" s="22"/>
      <c r="E1228" s="22"/>
    </row>
    <row r="1229" spans="1:5" x14ac:dyDescent="0.2">
      <c r="A1229" s="23" t="s">
        <v>1226</v>
      </c>
      <c r="B1229" s="26">
        <v>617.36</v>
      </c>
      <c r="C1229" s="26">
        <v>25492198.34</v>
      </c>
      <c r="D1229" s="22"/>
      <c r="E1229" s="22"/>
    </row>
    <row r="1230" spans="1:5" x14ac:dyDescent="0.2">
      <c r="A1230" s="23" t="s">
        <v>1227</v>
      </c>
      <c r="B1230" s="26">
        <v>623.64</v>
      </c>
      <c r="C1230" s="26">
        <v>25751396.579999998</v>
      </c>
      <c r="D1230" s="22"/>
      <c r="E1230" s="22"/>
    </row>
    <row r="1231" spans="1:5" x14ac:dyDescent="0.2">
      <c r="A1231" s="23" t="s">
        <v>1228</v>
      </c>
      <c r="B1231" s="26">
        <v>621.70000000000005</v>
      </c>
      <c r="C1231" s="26">
        <v>25671275.210000001</v>
      </c>
      <c r="D1231" s="22"/>
      <c r="E1231" s="22"/>
    </row>
    <row r="1232" spans="1:5" x14ac:dyDescent="0.2">
      <c r="A1232" s="23" t="s">
        <v>1229</v>
      </c>
      <c r="B1232" s="26">
        <v>616.07000000000005</v>
      </c>
      <c r="C1232" s="26">
        <v>25438865.940000001</v>
      </c>
      <c r="D1232" s="22"/>
      <c r="E1232" s="22"/>
    </row>
    <row r="1233" spans="1:5" x14ac:dyDescent="0.2">
      <c r="A1233" s="23" t="s">
        <v>1230</v>
      </c>
      <c r="B1233" s="26">
        <v>614.87</v>
      </c>
      <c r="C1233" s="26">
        <v>25389380.989999998</v>
      </c>
      <c r="D1233" s="22"/>
      <c r="E1233" s="22"/>
    </row>
    <row r="1234" spans="1:5" x14ac:dyDescent="0.2">
      <c r="A1234" s="23" t="s">
        <v>1231</v>
      </c>
      <c r="B1234" s="26">
        <v>623.83000000000004</v>
      </c>
      <c r="C1234" s="26">
        <v>25744185.73</v>
      </c>
      <c r="D1234" s="22"/>
      <c r="E1234" s="22"/>
    </row>
    <row r="1235" spans="1:5" x14ac:dyDescent="0.2">
      <c r="A1235" s="23" t="s">
        <v>1232</v>
      </c>
      <c r="B1235" s="26">
        <v>629.17999999999995</v>
      </c>
      <c r="C1235" s="26">
        <v>25965155.25</v>
      </c>
      <c r="D1235" s="22"/>
      <c r="E1235" s="22"/>
    </row>
    <row r="1236" spans="1:5" x14ac:dyDescent="0.2">
      <c r="A1236" s="23" t="s">
        <v>1233</v>
      </c>
      <c r="B1236" s="26">
        <v>626.4</v>
      </c>
      <c r="C1236" s="26">
        <v>25850486.420000002</v>
      </c>
      <c r="D1236" s="22"/>
      <c r="E1236" s="22"/>
    </row>
    <row r="1237" spans="1:5" x14ac:dyDescent="0.2">
      <c r="A1237" s="23" t="s">
        <v>1234</v>
      </c>
      <c r="B1237" s="26">
        <v>630.73</v>
      </c>
      <c r="C1237" s="26">
        <v>26029299.300000001</v>
      </c>
      <c r="D1237" s="22"/>
      <c r="E1237" s="22"/>
    </row>
    <row r="1238" spans="1:5" x14ac:dyDescent="0.2">
      <c r="A1238" s="23" t="s">
        <v>1235</v>
      </c>
      <c r="B1238" s="26">
        <v>636.17999999999995</v>
      </c>
      <c r="C1238" s="26">
        <v>26253950.52</v>
      </c>
      <c r="D1238" s="22"/>
      <c r="E1238" s="22"/>
    </row>
    <row r="1239" spans="1:5" x14ac:dyDescent="0.2">
      <c r="A1239" s="23" t="s">
        <v>1236</v>
      </c>
      <c r="B1239" s="26">
        <v>631.65</v>
      </c>
      <c r="C1239" s="26">
        <v>26066959.870000001</v>
      </c>
      <c r="D1239" s="22"/>
      <c r="E1239" s="22"/>
    </row>
    <row r="1240" spans="1:5" x14ac:dyDescent="0.2">
      <c r="A1240" s="23" t="s">
        <v>1237</v>
      </c>
      <c r="B1240" s="26">
        <v>635.42999999999995</v>
      </c>
      <c r="C1240" s="26">
        <v>26222995.609999999</v>
      </c>
      <c r="D1240" s="22"/>
      <c r="E1240" s="22"/>
    </row>
    <row r="1241" spans="1:5" x14ac:dyDescent="0.2">
      <c r="A1241" s="23" t="s">
        <v>1238</v>
      </c>
      <c r="B1241" s="26">
        <v>636.59</v>
      </c>
      <c r="C1241" s="26">
        <v>26270879.629999999</v>
      </c>
      <c r="D1241" s="22"/>
      <c r="E1241" s="22"/>
    </row>
    <row r="1242" spans="1:5" x14ac:dyDescent="0.2">
      <c r="A1242" s="23" t="s">
        <v>1239</v>
      </c>
      <c r="B1242" s="26">
        <v>642.66999999999996</v>
      </c>
      <c r="C1242" s="26">
        <v>26521900.629999999</v>
      </c>
      <c r="D1242" s="22"/>
      <c r="E1242" s="22"/>
    </row>
    <row r="1243" spans="1:5" x14ac:dyDescent="0.2">
      <c r="A1243" s="23" t="s">
        <v>1240</v>
      </c>
      <c r="B1243" s="26">
        <v>654.02</v>
      </c>
      <c r="C1243" s="26">
        <v>26990146.09</v>
      </c>
      <c r="D1243" s="22"/>
      <c r="E1243" s="22"/>
    </row>
    <row r="1244" spans="1:5" x14ac:dyDescent="0.2">
      <c r="A1244" s="23" t="s">
        <v>1241</v>
      </c>
      <c r="B1244" s="26">
        <v>651.78</v>
      </c>
      <c r="C1244" s="26">
        <v>26897714.899999999</v>
      </c>
      <c r="D1244" s="22"/>
      <c r="E1244" s="22"/>
    </row>
    <row r="1245" spans="1:5" x14ac:dyDescent="0.2">
      <c r="A1245" s="23" t="s">
        <v>1242</v>
      </c>
      <c r="B1245" s="26">
        <v>651.48</v>
      </c>
      <c r="C1245" s="26">
        <v>26874370.079999998</v>
      </c>
      <c r="D1245" s="22"/>
      <c r="E1245" s="22"/>
    </row>
    <row r="1246" spans="1:5" x14ac:dyDescent="0.2">
      <c r="A1246" s="23" t="s">
        <v>1243</v>
      </c>
      <c r="B1246" s="26">
        <v>646.82000000000005</v>
      </c>
      <c r="C1246" s="26">
        <v>26682388.66</v>
      </c>
      <c r="D1246" s="22"/>
      <c r="E1246" s="22"/>
    </row>
    <row r="1247" spans="1:5" x14ac:dyDescent="0.2">
      <c r="A1247" s="23" t="s">
        <v>1244</v>
      </c>
      <c r="B1247" s="26">
        <v>660.72</v>
      </c>
      <c r="C1247" s="26">
        <v>27334813.98</v>
      </c>
      <c r="D1247" s="22"/>
      <c r="E1247" s="22"/>
    </row>
    <row r="1248" spans="1:5" x14ac:dyDescent="0.2">
      <c r="A1248" s="23" t="s">
        <v>1245</v>
      </c>
      <c r="B1248" s="26">
        <v>672.35</v>
      </c>
      <c r="C1248" s="26">
        <v>27816131.09</v>
      </c>
      <c r="D1248" s="22"/>
      <c r="E1248" s="22"/>
    </row>
    <row r="1249" spans="1:5" x14ac:dyDescent="0.2">
      <c r="A1249" s="23" t="s">
        <v>1246</v>
      </c>
      <c r="B1249" s="26">
        <v>664.7</v>
      </c>
      <c r="C1249" s="26">
        <v>27499637.82</v>
      </c>
      <c r="D1249" s="22"/>
      <c r="E1249" s="22"/>
    </row>
    <row r="1250" spans="1:5" x14ac:dyDescent="0.2">
      <c r="A1250" s="23" t="s">
        <v>1247</v>
      </c>
      <c r="B1250" s="26">
        <v>652.89</v>
      </c>
      <c r="C1250" s="26">
        <v>27105531.18</v>
      </c>
      <c r="D1250" s="22"/>
      <c r="E1250" s="22"/>
    </row>
    <row r="1251" spans="1:5" x14ac:dyDescent="0.2">
      <c r="A1251" s="23" t="s">
        <v>1248</v>
      </c>
      <c r="B1251" s="26">
        <v>655.77</v>
      </c>
      <c r="C1251" s="26">
        <v>27225038.18</v>
      </c>
      <c r="D1251" s="22"/>
      <c r="E1251" s="22"/>
    </row>
    <row r="1252" spans="1:5" x14ac:dyDescent="0.2">
      <c r="A1252" s="23" t="s">
        <v>1249</v>
      </c>
      <c r="B1252" s="26">
        <v>662.46</v>
      </c>
      <c r="C1252" s="26">
        <v>27402370.960000001</v>
      </c>
      <c r="D1252" s="22"/>
      <c r="E1252" s="22"/>
    </row>
    <row r="1253" spans="1:5" x14ac:dyDescent="0.2">
      <c r="A1253" s="23" t="s">
        <v>1250</v>
      </c>
      <c r="B1253" s="26">
        <v>669.23</v>
      </c>
      <c r="C1253" s="26">
        <v>27682637.390000001</v>
      </c>
      <c r="D1253" s="22"/>
      <c r="E1253" s="22"/>
    </row>
    <row r="1254" spans="1:5" x14ac:dyDescent="0.2">
      <c r="A1254" s="23" t="s">
        <v>1251</v>
      </c>
      <c r="B1254" s="26">
        <v>680.09</v>
      </c>
      <c r="C1254" s="26">
        <v>28131648.550000001</v>
      </c>
      <c r="D1254" s="22"/>
      <c r="E1254" s="22"/>
    </row>
    <row r="1255" spans="1:5" x14ac:dyDescent="0.2">
      <c r="A1255" s="23" t="s">
        <v>1252</v>
      </c>
      <c r="B1255" s="26">
        <v>688.55</v>
      </c>
      <c r="C1255" s="26">
        <v>28503756.260000002</v>
      </c>
      <c r="D1255" s="22"/>
      <c r="E1255" s="22"/>
    </row>
    <row r="1256" spans="1:5" x14ac:dyDescent="0.2">
      <c r="A1256" s="23" t="s">
        <v>1253</v>
      </c>
      <c r="B1256" s="26">
        <v>692.25</v>
      </c>
      <c r="C1256" s="26">
        <v>28751086.640000001</v>
      </c>
      <c r="D1256" s="22"/>
      <c r="E1256" s="22"/>
    </row>
    <row r="1257" spans="1:5" x14ac:dyDescent="0.2">
      <c r="A1257" s="23" t="s">
        <v>1254</v>
      </c>
      <c r="B1257" s="26">
        <v>691.16</v>
      </c>
      <c r="C1257" s="26">
        <v>28605713.079999998</v>
      </c>
      <c r="D1257" s="22"/>
      <c r="E1257" s="22"/>
    </row>
    <row r="1258" spans="1:5" x14ac:dyDescent="0.2">
      <c r="A1258" s="23" t="s">
        <v>1255</v>
      </c>
      <c r="B1258" s="26">
        <v>690.1</v>
      </c>
      <c r="C1258" s="26">
        <v>28642029.899999999</v>
      </c>
      <c r="D1258" s="22"/>
      <c r="E1258" s="22"/>
    </row>
    <row r="1259" spans="1:5" x14ac:dyDescent="0.2">
      <c r="A1259" s="23" t="s">
        <v>1256</v>
      </c>
      <c r="B1259" s="26">
        <v>685.31</v>
      </c>
      <c r="C1259" s="26">
        <v>28461298.210000001</v>
      </c>
      <c r="D1259" s="22"/>
      <c r="E1259" s="22"/>
    </row>
    <row r="1260" spans="1:5" x14ac:dyDescent="0.2">
      <c r="A1260" s="23" t="s">
        <v>1257</v>
      </c>
      <c r="B1260" s="26">
        <v>686.16</v>
      </c>
      <c r="C1260" s="26">
        <v>28523397.280000001</v>
      </c>
      <c r="D1260" s="22"/>
      <c r="E1260" s="22"/>
    </row>
    <row r="1261" spans="1:5" x14ac:dyDescent="0.2">
      <c r="A1261" s="23" t="s">
        <v>1258</v>
      </c>
      <c r="B1261" s="26">
        <v>671.96</v>
      </c>
      <c r="C1261" s="26">
        <v>27856431</v>
      </c>
      <c r="D1261" s="22"/>
      <c r="E1261" s="22"/>
    </row>
    <row r="1262" spans="1:5" x14ac:dyDescent="0.2">
      <c r="A1262" s="23" t="s">
        <v>1259</v>
      </c>
      <c r="B1262" s="26">
        <v>672.99</v>
      </c>
      <c r="C1262" s="26">
        <v>27899317.5</v>
      </c>
      <c r="D1262" s="22"/>
      <c r="E1262" s="22"/>
    </row>
    <row r="1263" spans="1:5" x14ac:dyDescent="0.2">
      <c r="A1263" s="23" t="s">
        <v>1260</v>
      </c>
      <c r="B1263" s="26">
        <v>683.19</v>
      </c>
      <c r="C1263" s="26">
        <v>28321865.27</v>
      </c>
      <c r="D1263" s="22"/>
      <c r="E1263" s="22"/>
    </row>
    <row r="1264" spans="1:5" x14ac:dyDescent="0.2">
      <c r="A1264" s="23" t="s">
        <v>1261</v>
      </c>
      <c r="B1264" s="26">
        <v>679.23</v>
      </c>
      <c r="C1264" s="26">
        <v>28157745.379999999</v>
      </c>
      <c r="D1264" s="22"/>
      <c r="E1264" s="22"/>
    </row>
    <row r="1265" spans="1:5" x14ac:dyDescent="0.2">
      <c r="A1265" s="23" t="s">
        <v>1262</v>
      </c>
      <c r="B1265" s="26">
        <v>674.51</v>
      </c>
      <c r="C1265" s="26">
        <v>27962273.510000002</v>
      </c>
      <c r="D1265" s="22"/>
      <c r="E1265" s="22"/>
    </row>
    <row r="1266" spans="1:5" x14ac:dyDescent="0.2">
      <c r="A1266" s="23" t="s">
        <v>1263</v>
      </c>
      <c r="B1266" s="26">
        <v>672.72</v>
      </c>
      <c r="C1266" s="26">
        <v>27887976.859999999</v>
      </c>
      <c r="D1266" s="22"/>
      <c r="E1266" s="22"/>
    </row>
    <row r="1267" spans="1:5" x14ac:dyDescent="0.2">
      <c r="A1267" s="23" t="s">
        <v>1264</v>
      </c>
      <c r="B1267" s="26">
        <v>672.97</v>
      </c>
      <c r="C1267" s="26">
        <v>27949542.920000002</v>
      </c>
      <c r="D1267" s="22"/>
      <c r="E1267" s="22"/>
    </row>
    <row r="1268" spans="1:5" x14ac:dyDescent="0.2">
      <c r="A1268" s="23" t="s">
        <v>1265</v>
      </c>
      <c r="B1268" s="26">
        <v>676.87</v>
      </c>
      <c r="C1268" s="26">
        <v>28111280.870000001</v>
      </c>
      <c r="D1268" s="22"/>
      <c r="E1268" s="22"/>
    </row>
    <row r="1269" spans="1:5" x14ac:dyDescent="0.2">
      <c r="A1269" s="23" t="s">
        <v>1266</v>
      </c>
      <c r="B1269" s="26">
        <v>670.94</v>
      </c>
      <c r="C1269" s="26">
        <v>27864988.260000002</v>
      </c>
      <c r="D1269" s="22"/>
      <c r="E1269" s="22"/>
    </row>
    <row r="1270" spans="1:5" x14ac:dyDescent="0.2">
      <c r="A1270" s="23" t="s">
        <v>1267</v>
      </c>
      <c r="B1270" s="26">
        <v>666.5</v>
      </c>
      <c r="C1270" s="26">
        <v>27680708.91</v>
      </c>
      <c r="D1270" s="22"/>
      <c r="E1270" s="22"/>
    </row>
    <row r="1271" spans="1:5" x14ac:dyDescent="0.2">
      <c r="A1271" s="23" t="s">
        <v>1268</v>
      </c>
      <c r="B1271" s="26">
        <v>673.59</v>
      </c>
      <c r="C1271" s="26">
        <v>27974989.969999999</v>
      </c>
      <c r="D1271" s="22"/>
      <c r="E1271" s="22"/>
    </row>
    <row r="1272" spans="1:5" x14ac:dyDescent="0.2">
      <c r="A1272" s="23" t="s">
        <v>1269</v>
      </c>
      <c r="B1272" s="26">
        <v>679.1</v>
      </c>
      <c r="C1272" s="26">
        <v>28169354.699999999</v>
      </c>
      <c r="D1272" s="22"/>
      <c r="E1272" s="22"/>
    </row>
    <row r="1273" spans="1:5" x14ac:dyDescent="0.2">
      <c r="A1273" s="23" t="s">
        <v>1270</v>
      </c>
      <c r="B1273" s="26">
        <v>674.89</v>
      </c>
      <c r="C1273" s="26">
        <v>27994668.390000001</v>
      </c>
      <c r="D1273" s="22"/>
      <c r="E1273" s="22"/>
    </row>
    <row r="1274" spans="1:5" x14ac:dyDescent="0.2">
      <c r="A1274" s="23" t="s">
        <v>1271</v>
      </c>
      <c r="B1274" s="26">
        <v>672.72</v>
      </c>
      <c r="C1274" s="26">
        <v>27904636.079999998</v>
      </c>
      <c r="D1274" s="22"/>
      <c r="E1274" s="22"/>
    </row>
    <row r="1275" spans="1:5" x14ac:dyDescent="0.2">
      <c r="A1275" s="23" t="s">
        <v>1272</v>
      </c>
      <c r="B1275" s="26">
        <v>674.03</v>
      </c>
      <c r="C1275" s="26">
        <v>27958843.93</v>
      </c>
      <c r="D1275" s="22"/>
      <c r="E1275" s="22"/>
    </row>
    <row r="1276" spans="1:5" x14ac:dyDescent="0.2">
      <c r="A1276" s="23" t="s">
        <v>1273</v>
      </c>
      <c r="B1276" s="26">
        <v>674.41</v>
      </c>
      <c r="C1276" s="26">
        <v>27974519.34</v>
      </c>
      <c r="D1276" s="22"/>
      <c r="E1276" s="22"/>
    </row>
    <row r="1277" spans="1:5" x14ac:dyDescent="0.2">
      <c r="A1277" s="23" t="s">
        <v>1274</v>
      </c>
      <c r="B1277" s="26">
        <v>675.24</v>
      </c>
      <c r="C1277" s="26">
        <v>28009042.190000001</v>
      </c>
      <c r="D1277" s="22"/>
      <c r="E1277" s="22"/>
    </row>
    <row r="1278" spans="1:5" x14ac:dyDescent="0.2">
      <c r="A1278" s="23" t="s">
        <v>1275</v>
      </c>
      <c r="B1278" s="26">
        <v>665.87</v>
      </c>
      <c r="C1278" s="26">
        <v>27617356.420000002</v>
      </c>
      <c r="D1278" s="22"/>
      <c r="E1278" s="22"/>
    </row>
    <row r="1279" spans="1:5" x14ac:dyDescent="0.2">
      <c r="A1279" s="23" t="s">
        <v>1276</v>
      </c>
      <c r="B1279" s="26">
        <v>679.75</v>
      </c>
      <c r="C1279" s="26">
        <v>28193066.34</v>
      </c>
      <c r="D1279" s="22"/>
      <c r="E1279" s="22"/>
    </row>
    <row r="1280" spans="1:5" x14ac:dyDescent="0.2">
      <c r="A1280" s="23" t="s">
        <v>1277</v>
      </c>
      <c r="B1280" s="26">
        <v>685.92</v>
      </c>
      <c r="C1280" s="26">
        <v>28448965.390000001</v>
      </c>
      <c r="D1280" s="22"/>
      <c r="E1280" s="22"/>
    </row>
    <row r="1281" spans="1:5" x14ac:dyDescent="0.2">
      <c r="A1281" s="23" t="s">
        <v>1278</v>
      </c>
      <c r="B1281" s="26">
        <v>681.21</v>
      </c>
      <c r="C1281" s="26">
        <v>28253713.079999998</v>
      </c>
      <c r="D1281" s="22"/>
      <c r="E1281" s="22"/>
    </row>
    <row r="1282" spans="1:5" x14ac:dyDescent="0.2">
      <c r="A1282" s="23" t="s">
        <v>1279</v>
      </c>
      <c r="B1282" s="26">
        <v>678.45</v>
      </c>
      <c r="C1282" s="26">
        <v>28101475.260000002</v>
      </c>
      <c r="D1282" s="22"/>
      <c r="E1282" s="22"/>
    </row>
    <row r="1283" spans="1:5" x14ac:dyDescent="0.2">
      <c r="A1283" s="23" t="s">
        <v>1280</v>
      </c>
      <c r="B1283" s="26">
        <v>666.45</v>
      </c>
      <c r="C1283" s="26">
        <v>27604567.600000001</v>
      </c>
      <c r="D1283" s="22"/>
      <c r="E1283" s="22"/>
    </row>
    <row r="1284" spans="1:5" x14ac:dyDescent="0.2">
      <c r="A1284" s="23" t="s">
        <v>1281</v>
      </c>
      <c r="B1284" s="26">
        <v>657.05</v>
      </c>
      <c r="C1284" s="26">
        <v>27215348.960000001</v>
      </c>
      <c r="D1284" s="22"/>
      <c r="E1284" s="22"/>
    </row>
    <row r="1285" spans="1:5" x14ac:dyDescent="0.2">
      <c r="A1285" s="23" t="s">
        <v>1282</v>
      </c>
      <c r="B1285" s="26">
        <v>651.70000000000005</v>
      </c>
      <c r="C1285" s="26">
        <v>26993533.600000001</v>
      </c>
      <c r="D1285" s="22"/>
      <c r="E1285" s="22"/>
    </row>
    <row r="1286" spans="1:5" x14ac:dyDescent="0.2">
      <c r="A1286" s="23" t="s">
        <v>1283</v>
      </c>
      <c r="B1286" s="26">
        <v>632.59</v>
      </c>
      <c r="C1286" s="26">
        <v>26235526.84</v>
      </c>
      <c r="D1286" s="22"/>
      <c r="E1286" s="22"/>
    </row>
    <row r="1287" spans="1:5" x14ac:dyDescent="0.2">
      <c r="A1287" s="23" t="s">
        <v>1284</v>
      </c>
      <c r="B1287" s="26">
        <v>617.42999999999995</v>
      </c>
      <c r="C1287" s="26">
        <v>25606938.539999999</v>
      </c>
      <c r="D1287" s="22"/>
      <c r="E1287" s="22"/>
    </row>
    <row r="1288" spans="1:5" x14ac:dyDescent="0.2">
      <c r="A1288" s="23" t="s">
        <v>1285</v>
      </c>
      <c r="B1288" s="26">
        <v>622.44000000000005</v>
      </c>
      <c r="C1288" s="26">
        <v>25814682.940000001</v>
      </c>
      <c r="D1288" s="22"/>
      <c r="E1288" s="22"/>
    </row>
    <row r="1289" spans="1:5" x14ac:dyDescent="0.2">
      <c r="A1289" s="23" t="s">
        <v>1286</v>
      </c>
      <c r="B1289" s="26">
        <v>622.78</v>
      </c>
      <c r="C1289" s="26">
        <v>25828795.140000001</v>
      </c>
      <c r="D1289" s="22"/>
      <c r="E1289" s="22"/>
    </row>
    <row r="1290" spans="1:5" x14ac:dyDescent="0.2">
      <c r="A1290" s="23" t="s">
        <v>1287</v>
      </c>
      <c r="B1290" s="26">
        <v>618.47</v>
      </c>
      <c r="C1290" s="26">
        <v>25649949.640000001</v>
      </c>
      <c r="D1290" s="22"/>
      <c r="E1290" s="22"/>
    </row>
    <row r="1291" spans="1:5" x14ac:dyDescent="0.2">
      <c r="A1291" s="23" t="s">
        <v>1288</v>
      </c>
      <c r="B1291" s="26">
        <v>617.23</v>
      </c>
      <c r="C1291" s="26">
        <v>25598430.579999998</v>
      </c>
      <c r="D1291" s="22"/>
      <c r="E1291" s="22"/>
    </row>
    <row r="1292" spans="1:5" x14ac:dyDescent="0.2">
      <c r="A1292" s="23" t="s">
        <v>1289</v>
      </c>
      <c r="B1292" s="26">
        <v>610.59</v>
      </c>
      <c r="C1292" s="26">
        <v>25322992.210000001</v>
      </c>
      <c r="D1292" s="22"/>
      <c r="E1292" s="22"/>
    </row>
    <row r="1293" spans="1:5" x14ac:dyDescent="0.2">
      <c r="A1293" s="23" t="s">
        <v>1290</v>
      </c>
      <c r="B1293" s="26">
        <v>612.44000000000005</v>
      </c>
      <c r="C1293" s="26">
        <v>25399811.32</v>
      </c>
      <c r="D1293" s="22"/>
      <c r="E1293" s="22"/>
    </row>
    <row r="1294" spans="1:5" x14ac:dyDescent="0.2">
      <c r="A1294" s="23" t="s">
        <v>1291</v>
      </c>
      <c r="B1294" s="26">
        <v>614.79</v>
      </c>
      <c r="C1294" s="26">
        <v>25497488.23</v>
      </c>
      <c r="D1294" s="22"/>
      <c r="E1294" s="22"/>
    </row>
    <row r="1295" spans="1:5" x14ac:dyDescent="0.2">
      <c r="A1295" s="23" t="s">
        <v>1292</v>
      </c>
      <c r="B1295" s="26">
        <v>611.12</v>
      </c>
      <c r="C1295" s="26">
        <v>25345067.120000001</v>
      </c>
      <c r="D1295" s="22"/>
      <c r="E1295" s="22"/>
    </row>
    <row r="1296" spans="1:5" x14ac:dyDescent="0.2">
      <c r="A1296" s="23" t="s">
        <v>1293</v>
      </c>
      <c r="B1296" s="26">
        <v>610.33000000000004</v>
      </c>
      <c r="C1296" s="26">
        <v>25312495.379999999</v>
      </c>
      <c r="D1296" s="22"/>
      <c r="E1296" s="22"/>
    </row>
    <row r="1297" spans="1:5" x14ac:dyDescent="0.2">
      <c r="A1297" s="23" t="s">
        <v>1294</v>
      </c>
      <c r="B1297" s="26">
        <v>599.79999999999995</v>
      </c>
      <c r="C1297" s="26">
        <v>24875671.43</v>
      </c>
      <c r="D1297" s="22"/>
      <c r="E1297" s="22"/>
    </row>
    <row r="1298" spans="1:5" x14ac:dyDescent="0.2">
      <c r="A1298" s="23" t="s">
        <v>1295</v>
      </c>
      <c r="B1298" s="26">
        <v>606.1</v>
      </c>
      <c r="C1298" s="26">
        <v>25136852.989999998</v>
      </c>
      <c r="D1298" s="22"/>
      <c r="E1298" s="22"/>
    </row>
    <row r="1299" spans="1:5" x14ac:dyDescent="0.2">
      <c r="A1299" s="23" t="s">
        <v>1296</v>
      </c>
      <c r="B1299" s="26">
        <v>609.9</v>
      </c>
      <c r="C1299" s="26">
        <v>25294538.550000001</v>
      </c>
      <c r="D1299" s="22"/>
      <c r="E1299" s="22"/>
    </row>
    <row r="1300" spans="1:5" x14ac:dyDescent="0.2">
      <c r="A1300" s="23" t="s">
        <v>1297</v>
      </c>
      <c r="B1300" s="26">
        <v>614.35</v>
      </c>
      <c r="C1300" s="26">
        <v>25478949.48</v>
      </c>
      <c r="D1300" s="22"/>
      <c r="E1300" s="22"/>
    </row>
    <row r="1301" spans="1:5" x14ac:dyDescent="0.2">
      <c r="A1301" s="23" t="s">
        <v>1298</v>
      </c>
      <c r="B1301" s="26">
        <v>621.52</v>
      </c>
      <c r="C1301" s="26">
        <v>25806305.370000001</v>
      </c>
      <c r="D1301" s="22"/>
      <c r="E1301" s="22"/>
    </row>
    <row r="1302" spans="1:5" x14ac:dyDescent="0.2">
      <c r="A1302" s="23" t="s">
        <v>1299</v>
      </c>
      <c r="B1302" s="26">
        <v>588.23</v>
      </c>
      <c r="C1302" s="26">
        <v>24423897.52</v>
      </c>
      <c r="D1302" s="22"/>
      <c r="E1302" s="22"/>
    </row>
    <row r="1303" spans="1:5" x14ac:dyDescent="0.2">
      <c r="A1303" s="23" t="s">
        <v>1300</v>
      </c>
      <c r="B1303" s="26">
        <v>578.23</v>
      </c>
      <c r="C1303" s="26">
        <v>24008663.100000001</v>
      </c>
      <c r="D1303" s="22"/>
      <c r="E1303" s="22"/>
    </row>
    <row r="1304" spans="1:5" x14ac:dyDescent="0.2">
      <c r="A1304" s="23" t="s">
        <v>1301</v>
      </c>
      <c r="B1304" s="26">
        <v>586.21</v>
      </c>
      <c r="C1304" s="26">
        <v>24340148.77</v>
      </c>
      <c r="D1304" s="22"/>
      <c r="E1304" s="22"/>
    </row>
    <row r="1305" spans="1:5" x14ac:dyDescent="0.2">
      <c r="A1305" s="23" t="s">
        <v>1302</v>
      </c>
      <c r="B1305" s="26">
        <v>587.44000000000005</v>
      </c>
      <c r="C1305" s="26">
        <v>24421804.73</v>
      </c>
      <c r="D1305" s="22"/>
      <c r="E1305" s="22"/>
    </row>
    <row r="1306" spans="1:5" x14ac:dyDescent="0.2">
      <c r="A1306" s="23" t="s">
        <v>1303</v>
      </c>
      <c r="B1306" s="26">
        <v>589.14</v>
      </c>
      <c r="C1306" s="26">
        <v>24492455.969999999</v>
      </c>
      <c r="D1306" s="22"/>
      <c r="E1306" s="22"/>
    </row>
    <row r="1307" spans="1:5" x14ac:dyDescent="0.2">
      <c r="A1307" s="23" t="s">
        <v>1304</v>
      </c>
      <c r="B1307" s="26">
        <v>589.09</v>
      </c>
      <c r="C1307" s="26">
        <v>24498229.920000002</v>
      </c>
      <c r="D1307" s="22"/>
      <c r="E1307" s="22"/>
    </row>
    <row r="1308" spans="1:5" x14ac:dyDescent="0.2">
      <c r="A1308" s="23" t="s">
        <v>1305</v>
      </c>
      <c r="B1308" s="26">
        <v>594.99</v>
      </c>
      <c r="C1308" s="26">
        <v>24743633.420000002</v>
      </c>
      <c r="D1308" s="22"/>
      <c r="E1308" s="22"/>
    </row>
    <row r="1309" spans="1:5" x14ac:dyDescent="0.2">
      <c r="A1309" s="23" t="s">
        <v>1306</v>
      </c>
      <c r="B1309" s="26">
        <v>607.49</v>
      </c>
      <c r="C1309" s="26">
        <v>25263242.43</v>
      </c>
      <c r="D1309" s="22"/>
      <c r="E1309" s="22"/>
    </row>
    <row r="1310" spans="1:5" x14ac:dyDescent="0.2">
      <c r="A1310" s="23" t="s">
        <v>1307</v>
      </c>
      <c r="B1310" s="26">
        <v>608.11</v>
      </c>
      <c r="C1310" s="26">
        <v>25291729.73</v>
      </c>
      <c r="D1310" s="22"/>
      <c r="E1310" s="22"/>
    </row>
    <row r="1311" spans="1:5" x14ac:dyDescent="0.2">
      <c r="A1311" s="23" t="s">
        <v>1308</v>
      </c>
      <c r="B1311" s="26">
        <v>610.26</v>
      </c>
      <c r="C1311" s="26">
        <v>25376079.43</v>
      </c>
      <c r="D1311" s="22"/>
      <c r="E1311" s="22"/>
    </row>
    <row r="1312" spans="1:5" x14ac:dyDescent="0.2">
      <c r="A1312" s="23" t="s">
        <v>1309</v>
      </c>
      <c r="B1312" s="26">
        <v>618.88</v>
      </c>
      <c r="C1312" s="26">
        <v>25734585.57</v>
      </c>
      <c r="D1312" s="22"/>
      <c r="E1312" s="22"/>
    </row>
    <row r="1313" spans="1:5" x14ac:dyDescent="0.2">
      <c r="A1313" s="23" t="s">
        <v>1310</v>
      </c>
      <c r="B1313" s="26">
        <v>628.04</v>
      </c>
      <c r="C1313" s="26">
        <v>26115591.210000001</v>
      </c>
      <c r="D1313" s="22"/>
      <c r="E1313" s="22"/>
    </row>
    <row r="1314" spans="1:5" x14ac:dyDescent="0.2">
      <c r="A1314" s="23" t="s">
        <v>1311</v>
      </c>
      <c r="B1314" s="26">
        <v>615.82000000000005</v>
      </c>
      <c r="C1314" s="26">
        <v>25578913.52</v>
      </c>
      <c r="D1314" s="22"/>
      <c r="E1314" s="22"/>
    </row>
    <row r="1315" spans="1:5" x14ac:dyDescent="0.2">
      <c r="A1315" s="23" t="s">
        <v>1312</v>
      </c>
      <c r="B1315" s="26">
        <v>597.61</v>
      </c>
      <c r="C1315" s="26">
        <v>24822616.440000001</v>
      </c>
      <c r="D1315" s="22"/>
      <c r="E1315" s="22"/>
    </row>
    <row r="1316" spans="1:5" x14ac:dyDescent="0.2">
      <c r="A1316" s="23" t="s">
        <v>1313</v>
      </c>
      <c r="B1316" s="26">
        <v>613.62</v>
      </c>
      <c r="C1316" s="26">
        <v>25504258.609999999</v>
      </c>
      <c r="D1316" s="22"/>
      <c r="E1316" s="22"/>
    </row>
    <row r="1317" spans="1:5" x14ac:dyDescent="0.2">
      <c r="A1317" s="23" t="s">
        <v>1314</v>
      </c>
      <c r="B1317" s="26">
        <v>621.34</v>
      </c>
      <c r="C1317" s="26">
        <v>25827743.280000001</v>
      </c>
      <c r="D1317" s="22"/>
      <c r="E1317" s="22"/>
    </row>
    <row r="1318" spans="1:5" x14ac:dyDescent="0.2">
      <c r="A1318" s="23" t="s">
        <v>1315</v>
      </c>
      <c r="B1318" s="26">
        <v>648.89</v>
      </c>
      <c r="C1318" s="26">
        <v>26973090.190000001</v>
      </c>
      <c r="D1318" s="22"/>
      <c r="E1318" s="22"/>
    </row>
    <row r="1319" spans="1:5" x14ac:dyDescent="0.2">
      <c r="A1319" s="23" t="s">
        <v>1316</v>
      </c>
      <c r="B1319" s="26">
        <v>648.96</v>
      </c>
      <c r="C1319" s="26">
        <v>26955852.420000002</v>
      </c>
      <c r="D1319" s="22"/>
      <c r="E1319" s="22"/>
    </row>
    <row r="1320" spans="1:5" x14ac:dyDescent="0.2">
      <c r="A1320" s="23" t="s">
        <v>1317</v>
      </c>
      <c r="B1320" s="26">
        <v>659.05</v>
      </c>
      <c r="C1320" s="26">
        <v>27375165.059999999</v>
      </c>
      <c r="D1320" s="22"/>
      <c r="E1320" s="22"/>
    </row>
    <row r="1321" spans="1:5" x14ac:dyDescent="0.2">
      <c r="A1321" s="23" t="s">
        <v>1318</v>
      </c>
      <c r="B1321" s="26">
        <v>666.15</v>
      </c>
      <c r="C1321" s="26">
        <v>27669927.48</v>
      </c>
      <c r="D1321" s="22"/>
      <c r="E1321" s="22"/>
    </row>
    <row r="1322" spans="1:5" x14ac:dyDescent="0.2">
      <c r="A1322" s="23" t="s">
        <v>1319</v>
      </c>
      <c r="B1322" s="26">
        <v>668.72</v>
      </c>
      <c r="C1322" s="26">
        <v>27776698.100000001</v>
      </c>
      <c r="D1322" s="22"/>
      <c r="E1322" s="22"/>
    </row>
    <row r="1323" spans="1:5" x14ac:dyDescent="0.2">
      <c r="A1323" s="23" t="s">
        <v>1320</v>
      </c>
      <c r="B1323" s="26">
        <v>670.24</v>
      </c>
      <c r="C1323" s="26">
        <v>27836723.510000002</v>
      </c>
      <c r="D1323" s="22"/>
      <c r="E1323" s="22"/>
    </row>
    <row r="1324" spans="1:5" x14ac:dyDescent="0.2">
      <c r="A1324" s="23" t="s">
        <v>1321</v>
      </c>
      <c r="B1324" s="26">
        <v>658.02</v>
      </c>
      <c r="C1324" s="26">
        <v>27329390.030000001</v>
      </c>
      <c r="D1324" s="22"/>
      <c r="E1324" s="22"/>
    </row>
    <row r="1325" spans="1:5" x14ac:dyDescent="0.2">
      <c r="A1325" s="23" t="s">
        <v>1322</v>
      </c>
      <c r="B1325" s="26">
        <v>653.65</v>
      </c>
      <c r="C1325" s="26">
        <v>27147721.629999999</v>
      </c>
      <c r="D1325" s="22"/>
      <c r="E1325" s="22"/>
    </row>
    <row r="1326" spans="1:5" x14ac:dyDescent="0.2">
      <c r="A1326" s="23" t="s">
        <v>1323</v>
      </c>
      <c r="B1326" s="26">
        <v>661.5</v>
      </c>
      <c r="C1326" s="26">
        <v>27512268.690000001</v>
      </c>
      <c r="D1326" s="22"/>
      <c r="E1326" s="22"/>
    </row>
    <row r="1327" spans="1:5" x14ac:dyDescent="0.2">
      <c r="A1327" s="23" t="s">
        <v>1324</v>
      </c>
      <c r="B1327" s="26">
        <v>629.45000000000005</v>
      </c>
      <c r="C1327" s="26">
        <v>26179550.59</v>
      </c>
      <c r="D1327" s="22"/>
      <c r="E1327" s="22"/>
    </row>
    <row r="1328" spans="1:5" x14ac:dyDescent="0.2">
      <c r="A1328" s="23" t="s">
        <v>1325</v>
      </c>
      <c r="B1328" s="26">
        <v>638.70000000000005</v>
      </c>
      <c r="C1328" s="26">
        <v>26564039.460000001</v>
      </c>
      <c r="D1328" s="22"/>
      <c r="E1328" s="22"/>
    </row>
    <row r="1329" spans="1:5" x14ac:dyDescent="0.2">
      <c r="A1329" s="23" t="s">
        <v>1326</v>
      </c>
      <c r="B1329" s="26">
        <v>639.57000000000005</v>
      </c>
      <c r="C1329" s="26">
        <v>26600468.940000001</v>
      </c>
      <c r="D1329" s="22"/>
      <c r="E1329" s="22"/>
    </row>
    <row r="1330" spans="1:5" x14ac:dyDescent="0.2">
      <c r="A1330" s="23" t="s">
        <v>1327</v>
      </c>
      <c r="B1330" s="26">
        <v>641.70000000000005</v>
      </c>
      <c r="C1330" s="26">
        <v>26689049.66</v>
      </c>
      <c r="D1330" s="22"/>
      <c r="E1330" s="22"/>
    </row>
    <row r="1331" spans="1:5" x14ac:dyDescent="0.2">
      <c r="A1331" s="23" t="s">
        <v>1328</v>
      </c>
      <c r="B1331" s="26">
        <v>627.62</v>
      </c>
      <c r="C1331" s="26">
        <v>26103196.399999999</v>
      </c>
      <c r="D1331" s="22"/>
      <c r="E1331" s="22"/>
    </row>
    <row r="1332" spans="1:5" x14ac:dyDescent="0.2">
      <c r="A1332" s="23" t="s">
        <v>1329</v>
      </c>
      <c r="B1332" s="26">
        <v>641.99</v>
      </c>
      <c r="C1332" s="26">
        <v>26701119.039999999</v>
      </c>
      <c r="D1332" s="22"/>
      <c r="E1332" s="22"/>
    </row>
    <row r="1333" spans="1:5" x14ac:dyDescent="0.2">
      <c r="A1333" s="23" t="s">
        <v>1330</v>
      </c>
      <c r="B1333" s="26">
        <v>647.71</v>
      </c>
      <c r="C1333" s="26">
        <v>27043080.07</v>
      </c>
      <c r="D1333" s="22"/>
      <c r="E1333" s="22"/>
    </row>
    <row r="1334" spans="1:5" x14ac:dyDescent="0.2">
      <c r="A1334" s="23" t="s">
        <v>1331</v>
      </c>
      <c r="B1334" s="26">
        <v>656.41</v>
      </c>
      <c r="C1334" s="26">
        <v>27406712.489999998</v>
      </c>
      <c r="D1334" s="22"/>
      <c r="E1334" s="22"/>
    </row>
    <row r="1335" spans="1:5" x14ac:dyDescent="0.2">
      <c r="A1335" s="23" t="s">
        <v>1332</v>
      </c>
      <c r="B1335" s="26">
        <v>653.32000000000005</v>
      </c>
      <c r="C1335" s="26">
        <v>27277351.98</v>
      </c>
      <c r="D1335" s="22"/>
      <c r="E1335" s="22"/>
    </row>
    <row r="1336" spans="1:5" x14ac:dyDescent="0.2">
      <c r="A1336" s="23" t="s">
        <v>1333</v>
      </c>
      <c r="B1336" s="26">
        <v>656.48</v>
      </c>
      <c r="C1336" s="26">
        <v>27409420.699999999</v>
      </c>
      <c r="D1336" s="22"/>
      <c r="E1336" s="22"/>
    </row>
    <row r="1337" spans="1:5" x14ac:dyDescent="0.2">
      <c r="A1337" s="23" t="s">
        <v>1334</v>
      </c>
      <c r="B1337" s="26">
        <v>646.04</v>
      </c>
      <c r="C1337" s="26">
        <v>26973367.629999999</v>
      </c>
      <c r="D1337" s="22"/>
      <c r="E1337" s="22"/>
    </row>
    <row r="1338" spans="1:5" x14ac:dyDescent="0.2">
      <c r="A1338" s="23" t="s">
        <v>1335</v>
      </c>
      <c r="B1338" s="26">
        <v>637.76</v>
      </c>
      <c r="C1338" s="26">
        <v>26637211.859999999</v>
      </c>
      <c r="D1338" s="22"/>
      <c r="E1338" s="22"/>
    </row>
    <row r="1339" spans="1:5" x14ac:dyDescent="0.2">
      <c r="A1339" s="23" t="s">
        <v>1336</v>
      </c>
      <c r="B1339" s="26">
        <v>656.58</v>
      </c>
      <c r="C1339" s="26">
        <v>27373195.84</v>
      </c>
      <c r="D1339" s="22"/>
      <c r="E1339" s="22"/>
    </row>
    <row r="1340" spans="1:5" x14ac:dyDescent="0.2">
      <c r="A1340" s="23" t="s">
        <v>1337</v>
      </c>
      <c r="B1340" s="26">
        <v>661.28</v>
      </c>
      <c r="C1340" s="26">
        <v>27569308.620000001</v>
      </c>
      <c r="D1340" s="22"/>
      <c r="E1340" s="22"/>
    </row>
    <row r="1341" spans="1:5" x14ac:dyDescent="0.2">
      <c r="A1341" s="23" t="s">
        <v>1338</v>
      </c>
      <c r="B1341" s="26">
        <v>649.88</v>
      </c>
      <c r="C1341" s="26">
        <v>27078009.579999998</v>
      </c>
      <c r="D1341" s="22"/>
      <c r="E1341" s="22"/>
    </row>
    <row r="1342" spans="1:5" x14ac:dyDescent="0.2">
      <c r="A1342" s="23" t="s">
        <v>1339</v>
      </c>
      <c r="B1342" s="26">
        <v>634.1</v>
      </c>
      <c r="C1342" s="26">
        <v>26412793.68</v>
      </c>
      <c r="D1342" s="22"/>
      <c r="E1342" s="22"/>
    </row>
    <row r="1343" spans="1:5" x14ac:dyDescent="0.2">
      <c r="A1343" s="23" t="s">
        <v>1340</v>
      </c>
      <c r="B1343" s="26">
        <v>634.17999999999995</v>
      </c>
      <c r="C1343" s="26">
        <v>26526591.550000001</v>
      </c>
      <c r="D1343" s="22"/>
      <c r="E1343" s="22"/>
    </row>
    <row r="1344" spans="1:5" x14ac:dyDescent="0.2">
      <c r="A1344" s="23" t="s">
        <v>1341</v>
      </c>
      <c r="B1344" s="26">
        <v>634.29999999999995</v>
      </c>
      <c r="C1344" s="26">
        <v>26782786.66</v>
      </c>
      <c r="D1344" s="22"/>
      <c r="E1344" s="22"/>
    </row>
    <row r="1345" spans="1:5" x14ac:dyDescent="0.2">
      <c r="A1345" s="23" t="s">
        <v>1342</v>
      </c>
      <c r="B1345" s="26">
        <v>643.67999999999995</v>
      </c>
      <c r="C1345" s="26">
        <v>27273436.829999998</v>
      </c>
      <c r="D1345" s="22"/>
      <c r="E1345" s="22"/>
    </row>
    <row r="1346" spans="1:5" x14ac:dyDescent="0.2">
      <c r="A1346" s="23" t="s">
        <v>1343</v>
      </c>
      <c r="B1346" s="26">
        <v>643.9</v>
      </c>
      <c r="C1346" s="26">
        <v>27282631.550000001</v>
      </c>
      <c r="D1346" s="22"/>
      <c r="E1346" s="22"/>
    </row>
    <row r="1347" spans="1:5" x14ac:dyDescent="0.2">
      <c r="A1347" s="23" t="s">
        <v>1344</v>
      </c>
      <c r="B1347" s="26">
        <v>644.87</v>
      </c>
      <c r="C1347" s="26">
        <v>27324062.98</v>
      </c>
      <c r="D1347" s="22"/>
      <c r="E1347" s="22"/>
    </row>
    <row r="1348" spans="1:5" x14ac:dyDescent="0.2">
      <c r="A1348" s="23" t="s">
        <v>1345</v>
      </c>
      <c r="B1348" s="26">
        <v>634.12</v>
      </c>
      <c r="C1348" s="26">
        <v>26968583.370000001</v>
      </c>
      <c r="D1348" s="22"/>
      <c r="E1348" s="22"/>
    </row>
    <row r="1349" spans="1:5" x14ac:dyDescent="0.2">
      <c r="A1349" s="23" t="s">
        <v>1346</v>
      </c>
      <c r="B1349" s="26">
        <v>632.64</v>
      </c>
      <c r="C1349" s="26">
        <v>26905841.239999998</v>
      </c>
      <c r="D1349" s="22"/>
      <c r="E1349" s="22"/>
    </row>
    <row r="1350" spans="1:5" x14ac:dyDescent="0.2">
      <c r="A1350" s="23" t="s">
        <v>1347</v>
      </c>
      <c r="B1350" s="26">
        <v>636.02</v>
      </c>
      <c r="C1350" s="26">
        <v>27049459.32</v>
      </c>
      <c r="D1350" s="22"/>
      <c r="E1350" s="22"/>
    </row>
    <row r="1351" spans="1:5" x14ac:dyDescent="0.2">
      <c r="A1351" s="23" t="s">
        <v>1348</v>
      </c>
      <c r="B1351" s="26">
        <v>627.12</v>
      </c>
      <c r="C1351" s="26">
        <v>26670982.109999999</v>
      </c>
      <c r="D1351" s="22"/>
      <c r="E1351" s="22"/>
    </row>
    <row r="1352" spans="1:5" x14ac:dyDescent="0.2">
      <c r="A1352" s="23" t="s">
        <v>1349</v>
      </c>
      <c r="B1352" s="26">
        <v>621.86</v>
      </c>
      <c r="C1352" s="26">
        <v>26447314.52</v>
      </c>
      <c r="D1352" s="22"/>
      <c r="E1352" s="22"/>
    </row>
    <row r="1353" spans="1:5" x14ac:dyDescent="0.2">
      <c r="A1353" s="23" t="s">
        <v>1350</v>
      </c>
      <c r="B1353" s="26">
        <v>624.65</v>
      </c>
      <c r="C1353" s="26">
        <v>26566000.050000001</v>
      </c>
      <c r="D1353" s="22"/>
      <c r="E1353" s="22"/>
    </row>
    <row r="1354" spans="1:5" x14ac:dyDescent="0.2">
      <c r="A1354" s="23" t="s">
        <v>1351</v>
      </c>
      <c r="B1354" s="26">
        <v>617.57000000000005</v>
      </c>
      <c r="C1354" s="26">
        <v>26264676.280000001</v>
      </c>
      <c r="D1354" s="22"/>
      <c r="E1354" s="22"/>
    </row>
    <row r="1355" spans="1:5" x14ac:dyDescent="0.2">
      <c r="A1355" s="23" t="s">
        <v>1352</v>
      </c>
      <c r="B1355" s="26">
        <v>622.49</v>
      </c>
      <c r="C1355" s="26">
        <v>26474156.079999998</v>
      </c>
      <c r="D1355" s="22"/>
      <c r="E1355" s="22"/>
    </row>
    <row r="1356" spans="1:5" x14ac:dyDescent="0.2">
      <c r="A1356" s="23" t="s">
        <v>1353</v>
      </c>
      <c r="B1356" s="26">
        <v>620.57000000000005</v>
      </c>
      <c r="C1356" s="26">
        <v>26392559.300000001</v>
      </c>
      <c r="D1356" s="22"/>
      <c r="E1356" s="22"/>
    </row>
    <row r="1357" spans="1:5" x14ac:dyDescent="0.2">
      <c r="A1357" s="23" t="s">
        <v>1354</v>
      </c>
      <c r="B1357" s="26">
        <v>610.71</v>
      </c>
      <c r="C1357" s="26">
        <v>25949677.109999999</v>
      </c>
      <c r="D1357" s="22"/>
      <c r="E1357" s="22"/>
    </row>
    <row r="1358" spans="1:5" x14ac:dyDescent="0.2">
      <c r="A1358" s="23" t="s">
        <v>1355</v>
      </c>
      <c r="B1358" s="26">
        <v>607.01</v>
      </c>
      <c r="C1358" s="26">
        <v>25792505.789999999</v>
      </c>
      <c r="D1358" s="22"/>
      <c r="E1358" s="22"/>
    </row>
    <row r="1359" spans="1:5" x14ac:dyDescent="0.2">
      <c r="A1359" s="23" t="s">
        <v>1356</v>
      </c>
      <c r="B1359" s="26">
        <v>597.47</v>
      </c>
      <c r="C1359" s="26">
        <v>25387091.32</v>
      </c>
      <c r="D1359" s="22"/>
      <c r="E1359" s="22"/>
    </row>
    <row r="1360" spans="1:5" x14ac:dyDescent="0.2">
      <c r="A1360" s="23" t="s">
        <v>1357</v>
      </c>
      <c r="B1360" s="26">
        <v>595.57000000000005</v>
      </c>
      <c r="C1360" s="26">
        <v>25306448.039999999</v>
      </c>
      <c r="D1360" s="22"/>
      <c r="E1360" s="22"/>
    </row>
    <row r="1361" spans="1:5" x14ac:dyDescent="0.2">
      <c r="A1361" s="23" t="s">
        <v>1358</v>
      </c>
      <c r="B1361" s="26">
        <v>589.82000000000005</v>
      </c>
      <c r="C1361" s="26">
        <v>25062215.449999999</v>
      </c>
      <c r="D1361" s="22"/>
      <c r="E1361" s="22"/>
    </row>
    <row r="1362" spans="1:5" x14ac:dyDescent="0.2">
      <c r="A1362" s="23" t="s">
        <v>1359</v>
      </c>
      <c r="B1362" s="26">
        <v>584.36</v>
      </c>
      <c r="C1362" s="26">
        <v>24830255.149999999</v>
      </c>
      <c r="D1362" s="22"/>
      <c r="E1362" s="22"/>
    </row>
    <row r="1363" spans="1:5" x14ac:dyDescent="0.2">
      <c r="A1363" s="23" t="s">
        <v>1360</v>
      </c>
      <c r="B1363" s="26">
        <v>570.12</v>
      </c>
      <c r="C1363" s="26">
        <v>24225228.109999999</v>
      </c>
      <c r="D1363" s="22"/>
      <c r="E1363" s="22"/>
    </row>
    <row r="1364" spans="1:5" x14ac:dyDescent="0.2">
      <c r="A1364" s="23" t="s">
        <v>1361</v>
      </c>
      <c r="B1364" s="26">
        <v>578.45000000000005</v>
      </c>
      <c r="C1364" s="26">
        <v>24578916.16</v>
      </c>
      <c r="D1364" s="22"/>
      <c r="E1364" s="22"/>
    </row>
    <row r="1365" spans="1:5" x14ac:dyDescent="0.2">
      <c r="A1365" s="23" t="s">
        <v>1362</v>
      </c>
      <c r="B1365" s="26">
        <v>590.77</v>
      </c>
      <c r="C1365" s="26">
        <v>25100726.489999998</v>
      </c>
      <c r="D1365" s="22"/>
      <c r="E1365" s="22"/>
    </row>
    <row r="1366" spans="1:5" x14ac:dyDescent="0.2">
      <c r="A1366" s="23" t="s">
        <v>1363</v>
      </c>
      <c r="B1366" s="26">
        <v>594.09</v>
      </c>
      <c r="C1366" s="26">
        <v>25213008.370000001</v>
      </c>
      <c r="D1366" s="22"/>
      <c r="E1366" s="22"/>
    </row>
    <row r="1367" spans="1:5" x14ac:dyDescent="0.2">
      <c r="A1367" s="23" t="s">
        <v>1364</v>
      </c>
      <c r="B1367" s="26">
        <v>604.57000000000005</v>
      </c>
      <c r="C1367" s="26">
        <v>25657918.300000001</v>
      </c>
      <c r="D1367" s="22"/>
      <c r="E1367" s="22"/>
    </row>
    <row r="1368" spans="1:5" x14ac:dyDescent="0.2">
      <c r="A1368" s="23" t="s">
        <v>1365</v>
      </c>
      <c r="B1368" s="26">
        <v>597.72</v>
      </c>
      <c r="C1368" s="26">
        <v>25317310.48</v>
      </c>
      <c r="D1368" s="22"/>
      <c r="E1368" s="22"/>
    </row>
    <row r="1369" spans="1:5" x14ac:dyDescent="0.2">
      <c r="A1369" s="23" t="s">
        <v>1366</v>
      </c>
      <c r="B1369" s="26">
        <v>604.55999999999995</v>
      </c>
      <c r="C1369" s="26">
        <v>25602223.93</v>
      </c>
      <c r="D1369" s="22"/>
      <c r="E1369" s="22"/>
    </row>
    <row r="1370" spans="1:5" x14ac:dyDescent="0.2">
      <c r="A1370" s="23" t="s">
        <v>1367</v>
      </c>
      <c r="B1370" s="26">
        <v>589.52</v>
      </c>
      <c r="C1370" s="26">
        <v>25161707.190000001</v>
      </c>
      <c r="D1370" s="22"/>
      <c r="E1370" s="22"/>
    </row>
    <row r="1371" spans="1:5" x14ac:dyDescent="0.2">
      <c r="A1371" s="23" t="s">
        <v>1368</v>
      </c>
      <c r="B1371" s="26">
        <v>592.80999999999995</v>
      </c>
      <c r="C1371" s="26">
        <v>25787078.440000001</v>
      </c>
      <c r="D1371" s="22"/>
      <c r="E1371" s="22"/>
    </row>
    <row r="1372" spans="1:5" x14ac:dyDescent="0.2">
      <c r="A1372" s="23" t="s">
        <v>1369</v>
      </c>
      <c r="B1372" s="26">
        <v>639.35</v>
      </c>
      <c r="C1372" s="26">
        <v>27768300.48</v>
      </c>
      <c r="D1372" s="22"/>
      <c r="E1372" s="22"/>
    </row>
    <row r="1373" spans="1:5" x14ac:dyDescent="0.2">
      <c r="A1373" s="23" t="s">
        <v>1370</v>
      </c>
      <c r="B1373" s="26">
        <v>679.54</v>
      </c>
      <c r="C1373" s="26">
        <v>29536655.940000001</v>
      </c>
      <c r="D1373" s="22"/>
      <c r="E1373" s="22"/>
    </row>
    <row r="1374" spans="1:5" x14ac:dyDescent="0.2">
      <c r="A1374" s="23" t="s">
        <v>1371</v>
      </c>
      <c r="B1374" s="26">
        <v>674.81</v>
      </c>
      <c r="C1374" s="26">
        <v>29330983.52</v>
      </c>
      <c r="D1374" s="22"/>
      <c r="E1374" s="22"/>
    </row>
    <row r="1375" spans="1:5" x14ac:dyDescent="0.2">
      <c r="A1375" s="23" t="s">
        <v>1372</v>
      </c>
      <c r="B1375" s="26">
        <v>671.72</v>
      </c>
      <c r="C1375" s="26">
        <v>29196934.91</v>
      </c>
      <c r="D1375" s="22"/>
      <c r="E1375" s="22"/>
    </row>
    <row r="1376" spans="1:5" x14ac:dyDescent="0.2">
      <c r="A1376" s="23" t="s">
        <v>1373</v>
      </c>
      <c r="B1376" s="26">
        <v>667.21</v>
      </c>
      <c r="C1376" s="26">
        <v>29000967.440000001</v>
      </c>
      <c r="D1376" s="22"/>
      <c r="E1376" s="22"/>
    </row>
    <row r="1377" spans="1:5" x14ac:dyDescent="0.2">
      <c r="A1377" s="23" t="s">
        <v>1374</v>
      </c>
      <c r="B1377" s="26">
        <v>664.2</v>
      </c>
      <c r="C1377" s="26">
        <v>28870141.350000001</v>
      </c>
      <c r="D1377" s="22"/>
      <c r="E1377" s="22"/>
    </row>
    <row r="1378" spans="1:5" x14ac:dyDescent="0.2">
      <c r="A1378" s="23" t="s">
        <v>1375</v>
      </c>
      <c r="B1378" s="26">
        <v>644.75</v>
      </c>
      <c r="C1378" s="26">
        <v>28441921.190000001</v>
      </c>
      <c r="D1378" s="22"/>
      <c r="E1378" s="22"/>
    </row>
    <row r="1379" spans="1:5" x14ac:dyDescent="0.2">
      <c r="A1379" s="23" t="s">
        <v>1376</v>
      </c>
      <c r="B1379" s="26">
        <v>642.16999999999996</v>
      </c>
      <c r="C1379" s="26">
        <v>28307836.550000001</v>
      </c>
      <c r="D1379" s="22"/>
      <c r="E1379" s="22"/>
    </row>
    <row r="1380" spans="1:5" x14ac:dyDescent="0.2">
      <c r="A1380" s="23" t="s">
        <v>1377</v>
      </c>
      <c r="B1380" s="26">
        <v>638.62</v>
      </c>
      <c r="C1380" s="26">
        <v>28151354.719999999</v>
      </c>
      <c r="D1380" s="22"/>
      <c r="E1380" s="22"/>
    </row>
    <row r="1381" spans="1:5" x14ac:dyDescent="0.2">
      <c r="A1381" s="23" t="s">
        <v>1378</v>
      </c>
      <c r="B1381" s="26">
        <v>666.73</v>
      </c>
      <c r="C1381" s="26">
        <v>29327746.800000001</v>
      </c>
      <c r="D1381" s="22"/>
      <c r="E1381" s="22"/>
    </row>
    <row r="1382" spans="1:5" x14ac:dyDescent="0.2">
      <c r="A1382" s="23" t="s">
        <v>1379</v>
      </c>
      <c r="B1382" s="26">
        <v>676.09</v>
      </c>
      <c r="C1382" s="26">
        <v>29739289.98</v>
      </c>
      <c r="D1382" s="22"/>
      <c r="E1382" s="22"/>
    </row>
    <row r="1383" spans="1:5" x14ac:dyDescent="0.2">
      <c r="A1383" s="23" t="s">
        <v>1380</v>
      </c>
      <c r="B1383" s="26">
        <v>660.19</v>
      </c>
      <c r="C1383" s="26">
        <v>29039873.09</v>
      </c>
      <c r="D1383" s="22"/>
      <c r="E1383" s="22"/>
    </row>
    <row r="1384" spans="1:5" x14ac:dyDescent="0.2">
      <c r="A1384" s="23" t="s">
        <v>1381</v>
      </c>
      <c r="B1384" s="26">
        <v>639.80999999999995</v>
      </c>
      <c r="C1384" s="26">
        <v>28118762.539999999</v>
      </c>
      <c r="D1384" s="22"/>
      <c r="E1384" s="22"/>
    </row>
    <row r="1385" spans="1:5" x14ac:dyDescent="0.2">
      <c r="A1385" s="23" t="s">
        <v>1382</v>
      </c>
      <c r="B1385" s="26">
        <v>641.04</v>
      </c>
      <c r="C1385" s="26">
        <v>28172847.649999999</v>
      </c>
      <c r="D1385" s="22"/>
      <c r="E1385" s="22"/>
    </row>
    <row r="1386" spans="1:5" x14ac:dyDescent="0.2">
      <c r="A1386" s="23" t="s">
        <v>1383</v>
      </c>
      <c r="B1386" s="26">
        <v>653.17999999999995</v>
      </c>
      <c r="C1386" s="26">
        <v>28706239.68</v>
      </c>
      <c r="D1386" s="22"/>
      <c r="E1386" s="22"/>
    </row>
    <row r="1387" spans="1:5" x14ac:dyDescent="0.2">
      <c r="A1387" s="23" t="s">
        <v>1384</v>
      </c>
      <c r="B1387" s="26">
        <v>655.75</v>
      </c>
      <c r="C1387" s="26">
        <v>28819339.789999999</v>
      </c>
      <c r="D1387" s="22"/>
      <c r="E1387" s="22"/>
    </row>
    <row r="1388" spans="1:5" x14ac:dyDescent="0.2">
      <c r="A1388" s="23" t="s">
        <v>1385</v>
      </c>
      <c r="B1388" s="26">
        <v>656.19</v>
      </c>
      <c r="C1388" s="26">
        <v>28838259.43</v>
      </c>
      <c r="D1388" s="22"/>
      <c r="E1388" s="22"/>
    </row>
    <row r="1389" spans="1:5" x14ac:dyDescent="0.2">
      <c r="A1389" s="23" t="s">
        <v>1386</v>
      </c>
      <c r="B1389" s="26">
        <v>640.9</v>
      </c>
      <c r="C1389" s="26">
        <v>28949714.489999998</v>
      </c>
      <c r="D1389" s="22"/>
      <c r="E1389" s="22"/>
    </row>
    <row r="1390" spans="1:5" x14ac:dyDescent="0.2">
      <c r="A1390" s="23" t="s">
        <v>1387</v>
      </c>
      <c r="B1390" s="26">
        <v>636.95000000000005</v>
      </c>
      <c r="C1390" s="26">
        <v>28771053.82</v>
      </c>
      <c r="D1390" s="22"/>
      <c r="E1390" s="22"/>
    </row>
    <row r="1391" spans="1:5" x14ac:dyDescent="0.2">
      <c r="A1391" s="23" t="s">
        <v>1388</v>
      </c>
      <c r="B1391" s="26">
        <v>621.78</v>
      </c>
      <c r="C1391" s="26">
        <v>28085867.07</v>
      </c>
      <c r="D1391" s="22"/>
      <c r="E1391" s="22"/>
    </row>
    <row r="1392" spans="1:5" x14ac:dyDescent="0.2">
      <c r="A1392" s="23" t="s">
        <v>1389</v>
      </c>
      <c r="B1392" s="26">
        <v>628</v>
      </c>
      <c r="C1392" s="26">
        <v>28366901.98</v>
      </c>
      <c r="D1392" s="22"/>
      <c r="E1392" s="22"/>
    </row>
    <row r="1393" spans="1:5" x14ac:dyDescent="0.2">
      <c r="A1393" s="23" t="s">
        <v>1390</v>
      </c>
      <c r="B1393" s="26">
        <v>626.6</v>
      </c>
      <c r="C1393" s="26">
        <v>28316647.309999999</v>
      </c>
      <c r="D1393" s="22"/>
      <c r="E1393" s="22"/>
    </row>
    <row r="1394" spans="1:5" x14ac:dyDescent="0.2">
      <c r="A1394" s="23" t="s">
        <v>1391</v>
      </c>
      <c r="B1394" s="26">
        <v>627.75</v>
      </c>
      <c r="C1394" s="26">
        <v>27081065.059999999</v>
      </c>
      <c r="D1394" s="22"/>
      <c r="E1394" s="22"/>
    </row>
    <row r="1395" spans="1:5" x14ac:dyDescent="0.2">
      <c r="A1395" s="23" t="s">
        <v>1392</v>
      </c>
      <c r="B1395" s="26">
        <v>624.55999999999995</v>
      </c>
      <c r="C1395" s="26">
        <v>26943801.559999999</v>
      </c>
      <c r="D1395" s="22"/>
      <c r="E1395" s="22"/>
    </row>
    <row r="1396" spans="1:5" x14ac:dyDescent="0.2">
      <c r="A1396" s="23" t="s">
        <v>1393</v>
      </c>
      <c r="B1396" s="26">
        <v>617.70000000000005</v>
      </c>
      <c r="C1396" s="26">
        <v>26547984.34</v>
      </c>
      <c r="D1396" s="22"/>
      <c r="E1396" s="22"/>
    </row>
    <row r="1397" spans="1:5" x14ac:dyDescent="0.2">
      <c r="A1397" s="23" t="s">
        <v>1394</v>
      </c>
      <c r="B1397" s="26">
        <v>646.49</v>
      </c>
      <c r="C1397" s="26">
        <v>27785701.530000001</v>
      </c>
      <c r="D1397" s="22"/>
      <c r="E1397" s="22"/>
    </row>
    <row r="1398" spans="1:5" x14ac:dyDescent="0.2">
      <c r="A1398" s="23" t="s">
        <v>1395</v>
      </c>
      <c r="B1398" s="26">
        <v>646.64</v>
      </c>
      <c r="C1398" s="26">
        <v>27791831.140000001</v>
      </c>
      <c r="D1398" s="22"/>
      <c r="E1398" s="22"/>
    </row>
    <row r="1399" spans="1:5" x14ac:dyDescent="0.2">
      <c r="A1399" s="23" t="s">
        <v>1396</v>
      </c>
      <c r="B1399" s="26">
        <v>621.71</v>
      </c>
      <c r="C1399" s="26">
        <v>26172170.27</v>
      </c>
      <c r="D1399" s="22"/>
      <c r="E1399" s="22"/>
    </row>
    <row r="1400" spans="1:5" x14ac:dyDescent="0.2">
      <c r="A1400" s="23" t="s">
        <v>1397</v>
      </c>
      <c r="B1400" s="26">
        <v>618.67999999999995</v>
      </c>
      <c r="C1400" s="26">
        <v>26127542.620000001</v>
      </c>
      <c r="D1400" s="22"/>
      <c r="E1400" s="22"/>
    </row>
    <row r="1401" spans="1:5" x14ac:dyDescent="0.2">
      <c r="A1401" s="23" t="s">
        <v>1398</v>
      </c>
      <c r="B1401" s="26">
        <v>593.52</v>
      </c>
      <c r="C1401" s="26">
        <v>25065085.449999999</v>
      </c>
      <c r="D1401" s="22"/>
      <c r="E1401" s="22"/>
    </row>
    <row r="1402" spans="1:5" x14ac:dyDescent="0.2">
      <c r="A1402" s="23" t="s">
        <v>1399</v>
      </c>
      <c r="B1402" s="26">
        <v>586.54</v>
      </c>
      <c r="C1402" s="26">
        <v>24770100.370000001</v>
      </c>
      <c r="D1402" s="22"/>
      <c r="E1402" s="22"/>
    </row>
    <row r="1403" spans="1:5" x14ac:dyDescent="0.2">
      <c r="A1403" s="23" t="s">
        <v>1400</v>
      </c>
      <c r="B1403" s="26">
        <v>624.42999999999995</v>
      </c>
      <c r="C1403" s="26">
        <v>26370315.140000001</v>
      </c>
      <c r="D1403" s="22"/>
      <c r="E1403" s="22"/>
    </row>
    <row r="1404" spans="1:5" x14ac:dyDescent="0.2">
      <c r="A1404" s="23" t="s">
        <v>1401</v>
      </c>
      <c r="B1404" s="26">
        <v>618.75</v>
      </c>
      <c r="C1404" s="26">
        <v>26119529.309999999</v>
      </c>
      <c r="D1404" s="22"/>
      <c r="E1404" s="22"/>
    </row>
    <row r="1405" spans="1:5" x14ac:dyDescent="0.2">
      <c r="A1405" s="23" t="s">
        <v>1402</v>
      </c>
      <c r="B1405" s="26">
        <v>675.78</v>
      </c>
      <c r="C1405" s="26">
        <v>28594112.32</v>
      </c>
      <c r="D1405" s="22"/>
      <c r="E1405" s="22"/>
    </row>
    <row r="1406" spans="1:5" x14ac:dyDescent="0.2">
      <c r="A1406" s="23" t="s">
        <v>1403</v>
      </c>
      <c r="B1406" s="26">
        <v>710.37</v>
      </c>
      <c r="C1406" s="26">
        <v>30057423.039999999</v>
      </c>
      <c r="D1406" s="22"/>
      <c r="E1406" s="22"/>
    </row>
    <row r="1407" spans="1:5" x14ac:dyDescent="0.2">
      <c r="A1407" s="23" t="s">
        <v>1404</v>
      </c>
      <c r="B1407" s="26">
        <v>751.13</v>
      </c>
      <c r="C1407" s="26">
        <v>31782133.84</v>
      </c>
      <c r="D1407" s="22"/>
      <c r="E1407" s="22"/>
    </row>
    <row r="1408" spans="1:5" x14ac:dyDescent="0.2">
      <c r="A1408" s="23" t="s">
        <v>1405</v>
      </c>
      <c r="B1408" s="26">
        <v>763.66</v>
      </c>
      <c r="C1408" s="26">
        <v>32291131.960000001</v>
      </c>
      <c r="D1408" s="22"/>
      <c r="E1408" s="22"/>
    </row>
    <row r="1409" spans="1:5" x14ac:dyDescent="0.2">
      <c r="A1409" s="23" t="s">
        <v>1406</v>
      </c>
      <c r="B1409" s="26">
        <v>774.61</v>
      </c>
      <c r="C1409" s="26">
        <v>32754456.469999999</v>
      </c>
      <c r="D1409" s="22"/>
      <c r="E1409" s="22"/>
    </row>
    <row r="1410" spans="1:5" x14ac:dyDescent="0.2">
      <c r="A1410" s="23" t="s">
        <v>1407</v>
      </c>
      <c r="B1410" s="26">
        <v>784.08</v>
      </c>
      <c r="C1410" s="26">
        <v>33154894.079999998</v>
      </c>
      <c r="D1410" s="22"/>
      <c r="E1410" s="22"/>
    </row>
    <row r="1411" spans="1:5" x14ac:dyDescent="0.2">
      <c r="A1411" s="23" t="s">
        <v>1408</v>
      </c>
      <c r="B1411" s="26">
        <v>767.83</v>
      </c>
      <c r="C1411" s="26">
        <v>32467751.719999999</v>
      </c>
      <c r="D1411" s="22"/>
      <c r="E1411" s="22"/>
    </row>
    <row r="1412" spans="1:5" x14ac:dyDescent="0.2">
      <c r="A1412" s="23" t="s">
        <v>1409</v>
      </c>
      <c r="B1412" s="26">
        <v>763.35</v>
      </c>
      <c r="C1412" s="26">
        <v>32278025.280000001</v>
      </c>
      <c r="D1412" s="22"/>
      <c r="E1412" s="22"/>
    </row>
    <row r="1413" spans="1:5" x14ac:dyDescent="0.2">
      <c r="A1413" s="23" t="s">
        <v>1410</v>
      </c>
      <c r="B1413" s="26">
        <v>766.37</v>
      </c>
      <c r="C1413" s="26">
        <v>32405957.149999999</v>
      </c>
      <c r="D1413" s="22"/>
      <c r="E1413" s="22"/>
    </row>
    <row r="1414" spans="1:5" x14ac:dyDescent="0.2">
      <c r="A1414" s="23" t="s">
        <v>1411</v>
      </c>
      <c r="B1414" s="26">
        <v>770.75</v>
      </c>
      <c r="C1414" s="26">
        <v>32466612.77</v>
      </c>
      <c r="D1414" s="22"/>
      <c r="E1414" s="22"/>
    </row>
    <row r="1415" spans="1:5" x14ac:dyDescent="0.2">
      <c r="A1415" s="23" t="s">
        <v>1412</v>
      </c>
      <c r="B1415" s="26">
        <v>771.37</v>
      </c>
      <c r="C1415" s="26">
        <v>32513320.710000001</v>
      </c>
      <c r="D1415" s="22"/>
      <c r="E1415" s="22"/>
    </row>
    <row r="1416" spans="1:5" x14ac:dyDescent="0.2">
      <c r="A1416" s="23" t="s">
        <v>1413</v>
      </c>
      <c r="B1416" s="26">
        <v>771.72</v>
      </c>
      <c r="C1416" s="26">
        <v>32428870.609999999</v>
      </c>
      <c r="D1416" s="22"/>
      <c r="E1416" s="22"/>
    </row>
    <row r="1417" spans="1:5" x14ac:dyDescent="0.2">
      <c r="A1417" s="23" t="s">
        <v>1414</v>
      </c>
      <c r="B1417" s="26">
        <v>764.15</v>
      </c>
      <c r="C1417" s="26">
        <v>32110808.940000001</v>
      </c>
      <c r="D1417" s="22"/>
      <c r="E1417" s="22"/>
    </row>
    <row r="1418" spans="1:5" x14ac:dyDescent="0.2">
      <c r="A1418" s="23" t="s">
        <v>1415</v>
      </c>
      <c r="B1418" s="26">
        <v>768.83</v>
      </c>
      <c r="C1418" s="26">
        <v>32307421.73</v>
      </c>
      <c r="D1418" s="22"/>
      <c r="E1418" s="22"/>
    </row>
    <row r="1419" spans="1:5" x14ac:dyDescent="0.2">
      <c r="A1419" s="23" t="s">
        <v>1416</v>
      </c>
      <c r="B1419" s="26">
        <v>764.44</v>
      </c>
      <c r="C1419" s="26">
        <v>32122978.27</v>
      </c>
      <c r="D1419" s="22"/>
      <c r="E1419" s="22"/>
    </row>
    <row r="1420" spans="1:5" x14ac:dyDescent="0.2">
      <c r="A1420" s="23" t="s">
        <v>1417</v>
      </c>
      <c r="B1420" s="26">
        <v>764.78</v>
      </c>
      <c r="C1420" s="26">
        <v>32137246.760000002</v>
      </c>
      <c r="D1420" s="22"/>
      <c r="E1420" s="22"/>
    </row>
    <row r="1421" spans="1:5" x14ac:dyDescent="0.2">
      <c r="A1421" s="23" t="s">
        <v>1418</v>
      </c>
      <c r="B1421" s="26">
        <v>768.67</v>
      </c>
      <c r="C1421" s="26">
        <v>32300422.699999999</v>
      </c>
      <c r="D1421" s="22"/>
      <c r="E1421" s="22"/>
    </row>
    <row r="1422" spans="1:5" x14ac:dyDescent="0.2">
      <c r="A1422" s="23" t="s">
        <v>1419</v>
      </c>
      <c r="B1422" s="26">
        <v>764.94</v>
      </c>
      <c r="C1422" s="26">
        <v>32143663.84</v>
      </c>
      <c r="D1422" s="22"/>
      <c r="E1422" s="22"/>
    </row>
    <row r="1423" spans="1:5" x14ac:dyDescent="0.2">
      <c r="A1423" s="23" t="s">
        <v>1420</v>
      </c>
      <c r="B1423" s="26">
        <v>764.02</v>
      </c>
      <c r="C1423" s="26">
        <v>32105163.050000001</v>
      </c>
      <c r="D1423" s="22"/>
      <c r="E1423" s="22"/>
    </row>
    <row r="1424" spans="1:5" x14ac:dyDescent="0.2">
      <c r="A1424" s="23" t="s">
        <v>1421</v>
      </c>
      <c r="B1424" s="26">
        <v>763.16</v>
      </c>
      <c r="C1424" s="26">
        <v>32068832.309999999</v>
      </c>
      <c r="D1424" s="22"/>
      <c r="E1424" s="22"/>
    </row>
    <row r="1425" spans="1:5" x14ac:dyDescent="0.2">
      <c r="A1425" s="23" t="s">
        <v>1422</v>
      </c>
      <c r="B1425" s="26">
        <v>772.77</v>
      </c>
      <c r="C1425" s="26">
        <v>32472911.780000001</v>
      </c>
      <c r="D1425" s="22"/>
      <c r="E1425" s="22"/>
    </row>
    <row r="1426" spans="1:5" x14ac:dyDescent="0.2">
      <c r="A1426" s="23" t="s">
        <v>1423</v>
      </c>
      <c r="B1426" s="26">
        <v>781.88</v>
      </c>
      <c r="C1426" s="26">
        <v>33668991.759999998</v>
      </c>
      <c r="D1426" s="22"/>
      <c r="E1426" s="22"/>
    </row>
    <row r="1427" spans="1:5" x14ac:dyDescent="0.2">
      <c r="A1427" s="23" t="s">
        <v>1424</v>
      </c>
      <c r="B1427" s="26">
        <v>780.09</v>
      </c>
      <c r="C1427" s="26">
        <v>32780466.260000002</v>
      </c>
      <c r="D1427" s="22"/>
      <c r="E1427" s="22"/>
    </row>
    <row r="1428" spans="1:5" x14ac:dyDescent="0.2">
      <c r="A1428" s="23" t="s">
        <v>1425</v>
      </c>
      <c r="B1428" s="26">
        <v>771.42</v>
      </c>
      <c r="C1428" s="26">
        <v>32374808.539999999</v>
      </c>
      <c r="D1428" s="22"/>
      <c r="E1428" s="22"/>
    </row>
    <row r="1429" spans="1:5" x14ac:dyDescent="0.2">
      <c r="A1429" s="23" t="s">
        <v>1426</v>
      </c>
      <c r="B1429" s="26">
        <v>765.26</v>
      </c>
      <c r="C1429" s="26">
        <v>32116260.629999999</v>
      </c>
      <c r="D1429" s="22"/>
      <c r="E1429" s="22"/>
    </row>
    <row r="1430" spans="1:5" x14ac:dyDescent="0.2">
      <c r="A1430" s="23" t="s">
        <v>1427</v>
      </c>
      <c r="B1430" s="26">
        <v>748.65</v>
      </c>
      <c r="C1430" s="26">
        <v>31419062.25</v>
      </c>
      <c r="D1430" s="22"/>
      <c r="E1430" s="22"/>
    </row>
    <row r="1431" spans="1:5" x14ac:dyDescent="0.2">
      <c r="A1431" s="23" t="s">
        <v>1428</v>
      </c>
      <c r="B1431" s="26">
        <v>736.74</v>
      </c>
      <c r="C1431" s="26">
        <v>30919206.550000001</v>
      </c>
      <c r="D1431" s="22"/>
      <c r="E1431" s="22"/>
    </row>
    <row r="1432" spans="1:5" x14ac:dyDescent="0.2">
      <c r="A1432" s="23" t="s">
        <v>1429</v>
      </c>
      <c r="B1432" s="26">
        <v>734.47</v>
      </c>
      <c r="C1432" s="26">
        <v>30823864.039999999</v>
      </c>
      <c r="D1432" s="22"/>
      <c r="E1432" s="22"/>
    </row>
    <row r="1433" spans="1:5" x14ac:dyDescent="0.2">
      <c r="A1433" s="23" t="s">
        <v>1430</v>
      </c>
      <c r="B1433" s="26">
        <v>739.34</v>
      </c>
      <c r="C1433" s="26">
        <v>31028519.09</v>
      </c>
      <c r="D1433" s="22"/>
      <c r="E1433" s="22"/>
    </row>
    <row r="1434" spans="1:5" x14ac:dyDescent="0.2">
      <c r="A1434" s="23" t="s">
        <v>1431</v>
      </c>
      <c r="B1434" s="26">
        <v>733.46</v>
      </c>
      <c r="C1434" s="26">
        <v>30781827.579999998</v>
      </c>
      <c r="D1434" s="22"/>
      <c r="E1434" s="22"/>
    </row>
    <row r="1435" spans="1:5" x14ac:dyDescent="0.2">
      <c r="A1435" s="23" t="s">
        <v>1432</v>
      </c>
      <c r="B1435" s="26">
        <v>732.85</v>
      </c>
      <c r="C1435" s="26">
        <v>30756024.440000001</v>
      </c>
      <c r="D1435" s="22"/>
      <c r="E1435" s="22"/>
    </row>
    <row r="1436" spans="1:5" x14ac:dyDescent="0.2">
      <c r="A1436" s="23" t="s">
        <v>1433</v>
      </c>
      <c r="B1436" s="26">
        <v>737.16</v>
      </c>
      <c r="C1436" s="26">
        <v>30891545.59</v>
      </c>
      <c r="D1436" s="22"/>
      <c r="E1436" s="22"/>
    </row>
    <row r="1437" spans="1:5" x14ac:dyDescent="0.2">
      <c r="A1437" s="23" t="s">
        <v>1434</v>
      </c>
      <c r="B1437" s="26">
        <v>739.3</v>
      </c>
      <c r="C1437" s="26">
        <v>30981110.699999999</v>
      </c>
      <c r="D1437" s="22"/>
      <c r="E1437" s="22"/>
    </row>
    <row r="1438" spans="1:5" x14ac:dyDescent="0.2">
      <c r="A1438" s="23" t="s">
        <v>1435</v>
      </c>
      <c r="B1438" s="26">
        <v>753.53</v>
      </c>
      <c r="C1438" s="26">
        <v>31577502.239999998</v>
      </c>
      <c r="D1438" s="22"/>
      <c r="E1438" s="22"/>
    </row>
    <row r="1439" spans="1:5" x14ac:dyDescent="0.2">
      <c r="A1439" s="23" t="s">
        <v>1436</v>
      </c>
      <c r="B1439" s="26">
        <v>755.18</v>
      </c>
      <c r="C1439" s="26">
        <v>31646659.140000001</v>
      </c>
      <c r="D1439" s="22"/>
      <c r="E1439" s="22"/>
    </row>
    <row r="1440" spans="1:5" x14ac:dyDescent="0.2">
      <c r="A1440" s="23" t="s">
        <v>1437</v>
      </c>
      <c r="B1440" s="26">
        <v>752.22</v>
      </c>
      <c r="C1440" s="26">
        <v>32370326.510000002</v>
      </c>
      <c r="D1440" s="22"/>
      <c r="E1440" s="22"/>
    </row>
    <row r="1441" spans="1:5" x14ac:dyDescent="0.2">
      <c r="A1441" s="23" t="s">
        <v>1438</v>
      </c>
      <c r="B1441" s="26">
        <v>761.88</v>
      </c>
      <c r="C1441" s="26">
        <v>32786003.52</v>
      </c>
      <c r="D1441" s="22"/>
      <c r="E1441" s="22"/>
    </row>
    <row r="1442" spans="1:5" x14ac:dyDescent="0.2">
      <c r="A1442" s="23" t="s">
        <v>1439</v>
      </c>
      <c r="B1442" s="26">
        <v>770.99</v>
      </c>
      <c r="C1442" s="26">
        <v>33178152.460000001</v>
      </c>
      <c r="D1442" s="22"/>
      <c r="E1442" s="22"/>
    </row>
    <row r="1443" spans="1:5" x14ac:dyDescent="0.2">
      <c r="A1443" s="23" t="s">
        <v>1440</v>
      </c>
      <c r="B1443" s="26">
        <v>774.07</v>
      </c>
      <c r="C1443" s="26">
        <v>33223400.399999999</v>
      </c>
      <c r="D1443" s="22"/>
      <c r="E1443" s="22"/>
    </row>
    <row r="1444" spans="1:5" x14ac:dyDescent="0.2">
      <c r="A1444" s="23" t="s">
        <v>1441</v>
      </c>
      <c r="B1444" s="26">
        <v>768.24</v>
      </c>
      <c r="C1444" s="26">
        <v>32965941.57</v>
      </c>
      <c r="D1444" s="22"/>
      <c r="E1444" s="22"/>
    </row>
    <row r="1445" spans="1:5" x14ac:dyDescent="0.2">
      <c r="A1445" s="23" t="s">
        <v>1442</v>
      </c>
      <c r="B1445" s="26">
        <v>757.32</v>
      </c>
      <c r="C1445" s="26">
        <v>32491507.399999999</v>
      </c>
      <c r="D1445" s="22"/>
      <c r="E1445" s="22"/>
    </row>
    <row r="1446" spans="1:5" x14ac:dyDescent="0.2">
      <c r="A1446" s="23" t="s">
        <v>1443</v>
      </c>
      <c r="B1446" s="26">
        <v>751.5</v>
      </c>
      <c r="C1446" s="26">
        <v>32235756.559999999</v>
      </c>
      <c r="D1446" s="22"/>
      <c r="E1446" s="22"/>
    </row>
    <row r="1447" spans="1:5" x14ac:dyDescent="0.2">
      <c r="A1447" s="23" t="s">
        <v>1444</v>
      </c>
      <c r="B1447" s="26">
        <v>746.99</v>
      </c>
      <c r="C1447" s="26">
        <v>32042397.18</v>
      </c>
      <c r="D1447" s="22"/>
      <c r="E1447" s="22"/>
    </row>
    <row r="1448" spans="1:5" x14ac:dyDescent="0.2">
      <c r="A1448" s="23" t="s">
        <v>1445</v>
      </c>
      <c r="B1448" s="26">
        <v>745.86</v>
      </c>
      <c r="C1448" s="26">
        <v>31993849.550000001</v>
      </c>
      <c r="D1448" s="22"/>
      <c r="E1448" s="22"/>
    </row>
    <row r="1449" spans="1:5" x14ac:dyDescent="0.2">
      <c r="A1449" s="23" t="s">
        <v>1446</v>
      </c>
      <c r="B1449" s="26">
        <v>738.64</v>
      </c>
      <c r="C1449" s="26">
        <v>30851736.18</v>
      </c>
      <c r="D1449" s="22"/>
      <c r="E1449" s="22"/>
    </row>
    <row r="1450" spans="1:5" x14ac:dyDescent="0.2">
      <c r="A1450" s="23" t="s">
        <v>1447</v>
      </c>
      <c r="B1450" s="26">
        <v>741.75</v>
      </c>
      <c r="C1450" s="26">
        <v>30981644.620000001</v>
      </c>
      <c r="D1450" s="22"/>
      <c r="E1450" s="22"/>
    </row>
    <row r="1451" spans="1:5" x14ac:dyDescent="0.2">
      <c r="A1451" s="23" t="s">
        <v>1448</v>
      </c>
      <c r="B1451" s="26">
        <v>727.96</v>
      </c>
      <c r="C1451" s="26">
        <v>30339253.239999998</v>
      </c>
      <c r="D1451" s="22"/>
      <c r="E1451" s="22"/>
    </row>
    <row r="1452" spans="1:5" x14ac:dyDescent="0.2">
      <c r="A1452" s="23" t="s">
        <v>1449</v>
      </c>
      <c r="B1452" s="26">
        <v>734.86</v>
      </c>
      <c r="C1452" s="26">
        <v>30626727.57</v>
      </c>
      <c r="D1452" s="22"/>
      <c r="E1452" s="22"/>
    </row>
    <row r="1453" spans="1:5" x14ac:dyDescent="0.2">
      <c r="A1453" s="23" t="s">
        <v>1450</v>
      </c>
      <c r="B1453" s="26">
        <v>731.4</v>
      </c>
      <c r="C1453" s="26">
        <v>30383070.82</v>
      </c>
      <c r="D1453" s="22"/>
      <c r="E1453" s="22"/>
    </row>
    <row r="1454" spans="1:5" x14ac:dyDescent="0.2">
      <c r="A1454" s="23" t="s">
        <v>1451</v>
      </c>
      <c r="B1454" s="26">
        <v>719.78</v>
      </c>
      <c r="C1454" s="26">
        <v>29913065.75</v>
      </c>
      <c r="D1454" s="22"/>
      <c r="E1454" s="22"/>
    </row>
    <row r="1455" spans="1:5" x14ac:dyDescent="0.2">
      <c r="A1455" s="23" t="s">
        <v>1452</v>
      </c>
      <c r="B1455" s="26">
        <v>718.74</v>
      </c>
      <c r="C1455" s="26">
        <v>29870174.010000002</v>
      </c>
      <c r="D1455" s="22"/>
      <c r="E1455" s="22"/>
    </row>
    <row r="1456" spans="1:5" x14ac:dyDescent="0.2">
      <c r="A1456" s="23" t="s">
        <v>1453</v>
      </c>
      <c r="B1456" s="26">
        <v>712.58</v>
      </c>
      <c r="C1456" s="26">
        <v>29613860.98</v>
      </c>
      <c r="D1456" s="22"/>
      <c r="E1456" s="22"/>
    </row>
    <row r="1457" spans="1:5" x14ac:dyDescent="0.2">
      <c r="A1457" s="23" t="s">
        <v>1454</v>
      </c>
      <c r="B1457" s="26">
        <v>711.2</v>
      </c>
      <c r="C1457" s="26">
        <v>29556506.739999998</v>
      </c>
      <c r="D1457" s="22"/>
      <c r="E1457" s="22"/>
    </row>
    <row r="1458" spans="1:5" x14ac:dyDescent="0.2">
      <c r="A1458" s="23" t="s">
        <v>1455</v>
      </c>
      <c r="B1458" s="26">
        <v>711.67</v>
      </c>
      <c r="C1458" s="26">
        <v>29882231.920000002</v>
      </c>
      <c r="D1458" s="22"/>
      <c r="E1458" s="22"/>
    </row>
    <row r="1459" spans="1:5" x14ac:dyDescent="0.2">
      <c r="A1459" s="23" t="s">
        <v>1456</v>
      </c>
      <c r="B1459" s="26">
        <v>709.17</v>
      </c>
      <c r="C1459" s="26">
        <v>29777332.809999999</v>
      </c>
      <c r="D1459" s="22"/>
      <c r="E1459" s="22"/>
    </row>
    <row r="1460" spans="1:5" x14ac:dyDescent="0.2">
      <c r="A1460" s="23" t="s">
        <v>1457</v>
      </c>
      <c r="B1460" s="26">
        <v>734.19</v>
      </c>
      <c r="C1460" s="26">
        <v>30827891.149999999</v>
      </c>
      <c r="D1460" s="22"/>
      <c r="E1460" s="22"/>
    </row>
    <row r="1461" spans="1:5" x14ac:dyDescent="0.2">
      <c r="A1461" s="23" t="s">
        <v>1458</v>
      </c>
      <c r="B1461" s="26">
        <v>735.91</v>
      </c>
      <c r="C1461" s="26">
        <v>30900251.239999998</v>
      </c>
      <c r="D1461" s="22"/>
      <c r="E1461" s="22"/>
    </row>
    <row r="1462" spans="1:5" x14ac:dyDescent="0.2">
      <c r="A1462" s="23" t="s">
        <v>1459</v>
      </c>
      <c r="B1462" s="26">
        <v>736.47</v>
      </c>
      <c r="C1462" s="26">
        <v>30923575.030000001</v>
      </c>
      <c r="D1462" s="22"/>
      <c r="E1462" s="22"/>
    </row>
    <row r="1463" spans="1:5" x14ac:dyDescent="0.2">
      <c r="A1463" s="23" t="s">
        <v>1460</v>
      </c>
      <c r="B1463" s="26">
        <v>732.52</v>
      </c>
      <c r="C1463" s="26">
        <v>31111095.879999999</v>
      </c>
      <c r="D1463" s="22"/>
      <c r="E1463" s="22"/>
    </row>
    <row r="1464" spans="1:5" x14ac:dyDescent="0.2">
      <c r="A1464" s="23" t="s">
        <v>1461</v>
      </c>
      <c r="B1464" s="26">
        <v>738.72</v>
      </c>
      <c r="C1464" s="26">
        <v>31371467.52</v>
      </c>
      <c r="D1464" s="22"/>
      <c r="E1464" s="22"/>
    </row>
    <row r="1465" spans="1:5" x14ac:dyDescent="0.2">
      <c r="A1465" s="23" t="s">
        <v>1462</v>
      </c>
      <c r="B1465" s="26">
        <v>747.5</v>
      </c>
      <c r="C1465" s="26">
        <v>31744333.18</v>
      </c>
      <c r="D1465" s="22"/>
      <c r="E1465" s="22"/>
    </row>
    <row r="1466" spans="1:5" x14ac:dyDescent="0.2">
      <c r="A1466" s="23" t="s">
        <v>1463</v>
      </c>
      <c r="B1466" s="26">
        <v>741.76</v>
      </c>
      <c r="C1466" s="26">
        <v>31475385.260000002</v>
      </c>
      <c r="D1466" s="22"/>
      <c r="E1466" s="22"/>
    </row>
    <row r="1467" spans="1:5" x14ac:dyDescent="0.2">
      <c r="A1467" s="23" t="s">
        <v>1464</v>
      </c>
      <c r="B1467" s="26">
        <v>753.47</v>
      </c>
      <c r="C1467" s="26">
        <v>31942132.07</v>
      </c>
      <c r="D1467" s="22"/>
      <c r="E1467" s="22"/>
    </row>
    <row r="1468" spans="1:5" x14ac:dyDescent="0.2">
      <c r="A1468" s="23" t="s">
        <v>1465</v>
      </c>
      <c r="B1468" s="26">
        <v>759.06</v>
      </c>
      <c r="C1468" s="26">
        <v>32179394.489999998</v>
      </c>
      <c r="D1468" s="22"/>
      <c r="E1468" s="22"/>
    </row>
    <row r="1469" spans="1:5" x14ac:dyDescent="0.2">
      <c r="A1469" s="23" t="s">
        <v>1466</v>
      </c>
      <c r="B1469" s="26">
        <v>749.58</v>
      </c>
      <c r="C1469" s="26">
        <v>31794476.359999999</v>
      </c>
      <c r="D1469" s="22"/>
      <c r="E1469" s="22"/>
    </row>
    <row r="1470" spans="1:5" x14ac:dyDescent="0.2">
      <c r="A1470" s="23" t="s">
        <v>1467</v>
      </c>
      <c r="B1470" s="26">
        <v>743.67</v>
      </c>
      <c r="C1470" s="26">
        <v>31538575.98</v>
      </c>
      <c r="D1470" s="22"/>
      <c r="E1470" s="22"/>
    </row>
    <row r="1471" spans="1:5" x14ac:dyDescent="0.2">
      <c r="A1471" s="23" t="s">
        <v>1468</v>
      </c>
      <c r="B1471" s="26">
        <v>749</v>
      </c>
      <c r="C1471" s="26">
        <v>31797439.850000001</v>
      </c>
      <c r="D1471" s="22"/>
      <c r="E1471" s="22"/>
    </row>
    <row r="1472" spans="1:5" x14ac:dyDescent="0.2">
      <c r="A1472" s="23" t="s">
        <v>1469</v>
      </c>
      <c r="B1472" s="26">
        <v>754.78</v>
      </c>
      <c r="C1472" s="26">
        <v>32042797.399999999</v>
      </c>
      <c r="D1472" s="22"/>
      <c r="E1472" s="22"/>
    </row>
    <row r="1473" spans="1:5" x14ac:dyDescent="0.2">
      <c r="A1473" s="23" t="s">
        <v>1470</v>
      </c>
      <c r="B1473" s="26">
        <v>759.54</v>
      </c>
      <c r="C1473" s="26">
        <v>32441311.43</v>
      </c>
      <c r="D1473" s="22"/>
      <c r="E1473" s="22"/>
    </row>
    <row r="1474" spans="1:5" x14ac:dyDescent="0.2">
      <c r="A1474" s="23" t="s">
        <v>1471</v>
      </c>
      <c r="B1474" s="26">
        <v>768.83</v>
      </c>
      <c r="C1474" s="26">
        <v>32838147.710000001</v>
      </c>
      <c r="D1474" s="22"/>
      <c r="E1474" s="22"/>
    </row>
    <row r="1475" spans="1:5" x14ac:dyDescent="0.2">
      <c r="A1475" s="23" t="s">
        <v>1472</v>
      </c>
      <c r="B1475" s="26">
        <v>776.36</v>
      </c>
      <c r="C1475" s="26">
        <v>33168902.920000002</v>
      </c>
      <c r="D1475" s="22"/>
      <c r="E1475" s="22"/>
    </row>
    <row r="1476" spans="1:5" x14ac:dyDescent="0.2">
      <c r="A1476" s="23" t="s">
        <v>1473</v>
      </c>
      <c r="B1476" s="26">
        <v>788.97</v>
      </c>
      <c r="C1476" s="26">
        <v>33707503.539999999</v>
      </c>
      <c r="D1476" s="22"/>
      <c r="E1476" s="22"/>
    </row>
    <row r="1477" spans="1:5" x14ac:dyDescent="0.2">
      <c r="A1477" s="23" t="s">
        <v>1474</v>
      </c>
      <c r="B1477" s="26">
        <v>799.23</v>
      </c>
      <c r="C1477" s="26">
        <v>34145661.950000003</v>
      </c>
      <c r="D1477" s="22"/>
      <c r="E1477" s="22"/>
    </row>
    <row r="1478" spans="1:5" x14ac:dyDescent="0.2">
      <c r="A1478" s="23" t="s">
        <v>1475</v>
      </c>
      <c r="B1478" s="26">
        <v>798.68</v>
      </c>
      <c r="C1478" s="26">
        <v>34122182.460000001</v>
      </c>
      <c r="D1478" s="22"/>
      <c r="E1478" s="22"/>
    </row>
    <row r="1479" spans="1:5" x14ac:dyDescent="0.2">
      <c r="A1479" s="23" t="s">
        <v>1476</v>
      </c>
      <c r="B1479" s="26">
        <v>800.9</v>
      </c>
      <c r="C1479" s="26">
        <v>34217143.810000002</v>
      </c>
      <c r="D1479" s="22"/>
      <c r="E1479" s="22"/>
    </row>
    <row r="1480" spans="1:5" x14ac:dyDescent="0.2">
      <c r="A1480" s="23" t="s">
        <v>1477</v>
      </c>
      <c r="B1480" s="26">
        <v>802.13</v>
      </c>
      <c r="C1480" s="26">
        <v>34245708.299999997</v>
      </c>
      <c r="D1480" s="22"/>
      <c r="E1480" s="22"/>
    </row>
    <row r="1481" spans="1:5" x14ac:dyDescent="0.2">
      <c r="A1481" s="23" t="s">
        <v>1478</v>
      </c>
      <c r="B1481" s="26">
        <v>789.42</v>
      </c>
      <c r="C1481" s="26">
        <v>33713042.420000002</v>
      </c>
      <c r="D1481" s="22"/>
      <c r="E1481" s="22"/>
    </row>
    <row r="1482" spans="1:5" x14ac:dyDescent="0.2">
      <c r="A1482" s="23" t="s">
        <v>1479</v>
      </c>
      <c r="B1482" s="26">
        <v>798.37</v>
      </c>
      <c r="C1482" s="26">
        <v>34240059.950000003</v>
      </c>
      <c r="D1482" s="22"/>
      <c r="E1482" s="22"/>
    </row>
    <row r="1483" spans="1:5" x14ac:dyDescent="0.2">
      <c r="A1483" s="23" t="s">
        <v>1480</v>
      </c>
      <c r="B1483" s="26">
        <v>819.78</v>
      </c>
      <c r="C1483" s="26">
        <v>35330635.469999999</v>
      </c>
      <c r="D1483" s="22"/>
      <c r="E1483" s="22"/>
    </row>
    <row r="1484" spans="1:5" x14ac:dyDescent="0.2">
      <c r="A1484" s="23" t="s">
        <v>1481</v>
      </c>
      <c r="B1484" s="26">
        <v>820.95</v>
      </c>
      <c r="C1484" s="26">
        <v>35182932.359999999</v>
      </c>
      <c r="D1484" s="22"/>
      <c r="E1484" s="22"/>
    </row>
    <row r="1485" spans="1:5" x14ac:dyDescent="0.2">
      <c r="A1485" s="23" t="s">
        <v>1482</v>
      </c>
      <c r="B1485" s="26">
        <v>824.82</v>
      </c>
      <c r="C1485" s="26">
        <v>35313810.549999997</v>
      </c>
      <c r="D1485" s="22"/>
      <c r="E1485" s="22"/>
    </row>
    <row r="1486" spans="1:5" x14ac:dyDescent="0.2">
      <c r="A1486" s="23" t="s">
        <v>1483</v>
      </c>
      <c r="B1486" s="26">
        <v>827.45</v>
      </c>
      <c r="C1486" s="26">
        <v>35326018.810000002</v>
      </c>
      <c r="D1486" s="22"/>
      <c r="E1486" s="22"/>
    </row>
    <row r="1487" spans="1:5" x14ac:dyDescent="0.2">
      <c r="A1487" s="23" t="s">
        <v>1484</v>
      </c>
      <c r="B1487" s="26">
        <v>844.62</v>
      </c>
      <c r="C1487" s="26">
        <v>36523845.119999997</v>
      </c>
      <c r="D1487" s="22"/>
      <c r="E1487" s="22"/>
    </row>
    <row r="1488" spans="1:5" x14ac:dyDescent="0.2">
      <c r="A1488" s="23" t="s">
        <v>1485</v>
      </c>
      <c r="B1488" s="26">
        <v>850.41</v>
      </c>
      <c r="C1488" s="26">
        <v>36810417.649999999</v>
      </c>
      <c r="D1488" s="22"/>
      <c r="E1488" s="22"/>
    </row>
    <row r="1489" spans="1:5" x14ac:dyDescent="0.2">
      <c r="A1489" s="23" t="s">
        <v>1486</v>
      </c>
      <c r="B1489" s="26">
        <v>853.98</v>
      </c>
      <c r="C1489" s="26">
        <v>37288358.149999999</v>
      </c>
      <c r="D1489" s="22"/>
      <c r="E1489" s="22"/>
    </row>
    <row r="1490" spans="1:5" x14ac:dyDescent="0.2">
      <c r="A1490" s="23" t="s">
        <v>1487</v>
      </c>
      <c r="B1490" s="26">
        <v>856.52</v>
      </c>
      <c r="C1490" s="26">
        <v>37399486.409999996</v>
      </c>
      <c r="D1490" s="22"/>
      <c r="E1490" s="22"/>
    </row>
    <row r="1491" spans="1:5" x14ac:dyDescent="0.2">
      <c r="A1491" s="23" t="s">
        <v>1488</v>
      </c>
      <c r="B1491" s="26">
        <v>853.82</v>
      </c>
      <c r="C1491" s="26">
        <v>37814147</v>
      </c>
      <c r="D1491" s="22"/>
      <c r="E1491" s="22"/>
    </row>
    <row r="1492" spans="1:5" x14ac:dyDescent="0.2">
      <c r="A1492" s="23" t="s">
        <v>1489</v>
      </c>
      <c r="B1492" s="26">
        <v>858.68</v>
      </c>
      <c r="C1492" s="26">
        <v>38107748.609999999</v>
      </c>
      <c r="D1492" s="22"/>
      <c r="E1492" s="22"/>
    </row>
    <row r="1493" spans="1:5" x14ac:dyDescent="0.2">
      <c r="A1493" s="23" t="s">
        <v>1490</v>
      </c>
      <c r="B1493" s="26">
        <v>855.07</v>
      </c>
      <c r="C1493" s="26">
        <v>37947430.229999997</v>
      </c>
      <c r="D1493" s="22"/>
      <c r="E1493" s="22"/>
    </row>
    <row r="1494" spans="1:5" x14ac:dyDescent="0.2">
      <c r="A1494" s="23" t="s">
        <v>1491</v>
      </c>
      <c r="B1494" s="26">
        <v>849.79</v>
      </c>
      <c r="C1494" s="26">
        <v>37713251.409999996</v>
      </c>
      <c r="D1494" s="22"/>
      <c r="E1494" s="22"/>
    </row>
    <row r="1495" spans="1:5" x14ac:dyDescent="0.2">
      <c r="A1495" s="23" t="s">
        <v>1492</v>
      </c>
      <c r="B1495" s="26">
        <v>842.62</v>
      </c>
      <c r="C1495" s="26">
        <v>36774084.479999997</v>
      </c>
      <c r="D1495" s="22"/>
      <c r="E1495" s="22"/>
    </row>
    <row r="1496" spans="1:5" x14ac:dyDescent="0.2">
      <c r="A1496" s="23" t="s">
        <v>1493</v>
      </c>
      <c r="B1496" s="26">
        <v>840.27</v>
      </c>
      <c r="C1496" s="26">
        <v>36606153.539999999</v>
      </c>
      <c r="D1496" s="22"/>
      <c r="E1496" s="22"/>
    </row>
    <row r="1497" spans="1:5" x14ac:dyDescent="0.2">
      <c r="A1497" s="23" t="s">
        <v>1494</v>
      </c>
      <c r="B1497" s="26">
        <v>854.41</v>
      </c>
      <c r="C1497" s="26">
        <v>35716516.890000001</v>
      </c>
      <c r="D1497" s="22"/>
      <c r="E1497" s="22"/>
    </row>
    <row r="1498" spans="1:5" x14ac:dyDescent="0.2">
      <c r="A1498" s="23" t="s">
        <v>1495</v>
      </c>
      <c r="B1498" s="26">
        <v>850.85</v>
      </c>
      <c r="C1498" s="26">
        <v>35380929.5</v>
      </c>
      <c r="D1498" s="22"/>
      <c r="E1498" s="22"/>
    </row>
    <row r="1499" spans="1:5" x14ac:dyDescent="0.2">
      <c r="A1499" s="23" t="s">
        <v>1496</v>
      </c>
      <c r="B1499" s="26">
        <v>848.35</v>
      </c>
      <c r="C1499" s="26">
        <v>35308261.200000003</v>
      </c>
      <c r="D1499" s="22"/>
      <c r="E1499" s="22"/>
    </row>
    <row r="1500" spans="1:5" x14ac:dyDescent="0.2">
      <c r="A1500" s="23" t="s">
        <v>1497</v>
      </c>
      <c r="B1500" s="26">
        <v>840.63</v>
      </c>
      <c r="C1500" s="26">
        <v>34910380.990000002</v>
      </c>
      <c r="D1500" s="22"/>
      <c r="E1500" s="22"/>
    </row>
    <row r="1501" spans="1:5" x14ac:dyDescent="0.2">
      <c r="A1501" s="23" t="s">
        <v>1498</v>
      </c>
      <c r="B1501" s="26">
        <v>829.85</v>
      </c>
      <c r="C1501" s="26">
        <v>34130005.539999999</v>
      </c>
      <c r="D1501" s="22"/>
      <c r="E1501" s="22"/>
    </row>
    <row r="1502" spans="1:5" x14ac:dyDescent="0.2">
      <c r="A1502" s="23" t="s">
        <v>1529</v>
      </c>
      <c r="B1502" s="26">
        <v>820.07</v>
      </c>
      <c r="C1502" s="26">
        <v>33693556.649999999</v>
      </c>
      <c r="D1502" s="22"/>
      <c r="E1502" s="22"/>
    </row>
    <row r="1503" spans="1:5" x14ac:dyDescent="0.2">
      <c r="A1503" s="23" t="s">
        <v>1530</v>
      </c>
      <c r="B1503" s="26">
        <v>807.07</v>
      </c>
      <c r="C1503" s="26">
        <v>33159369.670000002</v>
      </c>
      <c r="D1503" s="22"/>
      <c r="E1503" s="22"/>
    </row>
    <row r="1504" spans="1:5" x14ac:dyDescent="0.2">
      <c r="A1504" s="23" t="s">
        <v>1531</v>
      </c>
      <c r="B1504" s="26">
        <v>797.23</v>
      </c>
      <c r="C1504" s="26">
        <v>32818187.23</v>
      </c>
      <c r="D1504" s="22"/>
      <c r="E1504" s="22"/>
    </row>
    <row r="1505" spans="1:5" x14ac:dyDescent="0.2">
      <c r="A1505" s="23" t="s">
        <v>1532</v>
      </c>
      <c r="B1505" s="26">
        <v>806.31</v>
      </c>
      <c r="C1505" s="26">
        <v>33240520.809999999</v>
      </c>
      <c r="D1505" s="22"/>
      <c r="E1505" s="22"/>
    </row>
    <row r="1506" spans="1:5" x14ac:dyDescent="0.2">
      <c r="A1506" s="23" t="s">
        <v>1533</v>
      </c>
      <c r="B1506" s="26">
        <v>798.7</v>
      </c>
      <c r="C1506" s="26">
        <v>33153523.109999999</v>
      </c>
      <c r="D1506" s="22"/>
      <c r="E1506" s="22"/>
    </row>
    <row r="1507" spans="1:5" x14ac:dyDescent="0.2">
      <c r="A1507" s="23" t="s">
        <v>1534</v>
      </c>
      <c r="B1507" s="26">
        <v>827.7</v>
      </c>
      <c r="C1507" s="26">
        <v>34297359.030000001</v>
      </c>
      <c r="D1507" s="22"/>
      <c r="E1507" s="22"/>
    </row>
    <row r="1508" spans="1:5" x14ac:dyDescent="0.2">
      <c r="A1508" s="23" t="s">
        <v>1535</v>
      </c>
      <c r="B1508" s="26">
        <v>839.44</v>
      </c>
      <c r="C1508" s="26">
        <v>34783967.259999998</v>
      </c>
      <c r="D1508" s="22"/>
      <c r="E1508" s="22"/>
    </row>
    <row r="1509" spans="1:5" x14ac:dyDescent="0.2">
      <c r="A1509" s="23" t="s">
        <v>1536</v>
      </c>
      <c r="B1509" s="26">
        <v>857.18</v>
      </c>
      <c r="C1509" s="26">
        <v>35406981.869999997</v>
      </c>
      <c r="D1509" s="22"/>
      <c r="E1509" s="22"/>
    </row>
    <row r="1510" spans="1:5" x14ac:dyDescent="0.2">
      <c r="A1510" s="23" t="s">
        <v>1537</v>
      </c>
      <c r="B1510" s="26">
        <v>867.59</v>
      </c>
      <c r="C1510" s="26">
        <v>35856327.259999998</v>
      </c>
      <c r="D1510" s="22"/>
      <c r="E1510" s="22"/>
    </row>
    <row r="1511" spans="1:5" x14ac:dyDescent="0.2">
      <c r="A1511" s="23" t="s">
        <v>1538</v>
      </c>
      <c r="B1511" s="26">
        <v>862.24</v>
      </c>
      <c r="C1511" s="26">
        <v>35635396.789999999</v>
      </c>
      <c r="D1511" s="22"/>
      <c r="E1511" s="22"/>
    </row>
    <row r="1512" spans="1:5" x14ac:dyDescent="0.2">
      <c r="A1512" s="23" t="s">
        <v>1539</v>
      </c>
      <c r="B1512" s="26">
        <v>861.5</v>
      </c>
      <c r="C1512" s="26">
        <v>35506688.619999997</v>
      </c>
      <c r="D1512" s="22"/>
      <c r="E1512" s="22"/>
    </row>
    <row r="1513" spans="1:5" x14ac:dyDescent="0.2">
      <c r="A1513" s="23" t="s">
        <v>1540</v>
      </c>
      <c r="B1513" s="26">
        <v>872.9</v>
      </c>
      <c r="C1513" s="26">
        <v>35976323.329999998</v>
      </c>
      <c r="D1513" s="22"/>
      <c r="E1513" s="22"/>
    </row>
    <row r="1514" spans="1:5" x14ac:dyDescent="0.2">
      <c r="A1514" s="23" t="s">
        <v>1541</v>
      </c>
      <c r="B1514" s="26">
        <v>868.96</v>
      </c>
      <c r="C1514" s="26">
        <v>35567353.920000002</v>
      </c>
      <c r="D1514" s="22"/>
      <c r="E1514" s="22"/>
    </row>
    <row r="1515" spans="1:5" x14ac:dyDescent="0.2">
      <c r="A1515" s="23" t="s">
        <v>1542</v>
      </c>
      <c r="B1515" s="26">
        <v>878.84</v>
      </c>
      <c r="C1515" s="26">
        <v>35971933.109999999</v>
      </c>
      <c r="D1515" s="22"/>
      <c r="E1515" s="22"/>
    </row>
    <row r="1516" spans="1:5" x14ac:dyDescent="0.2">
      <c r="A1516" s="23" t="s">
        <v>1543</v>
      </c>
      <c r="B1516" s="26">
        <v>881.88</v>
      </c>
      <c r="C1516" s="26">
        <v>36096406.469999999</v>
      </c>
      <c r="D1516" s="22"/>
      <c r="E1516" s="22"/>
    </row>
    <row r="1517" spans="1:5" x14ac:dyDescent="0.2">
      <c r="A1517" s="23" t="s">
        <v>1544</v>
      </c>
      <c r="B1517" s="26">
        <v>863.87</v>
      </c>
      <c r="C1517" s="26">
        <v>35376605.670000002</v>
      </c>
      <c r="D1517" s="22"/>
      <c r="E1517" s="22"/>
    </row>
    <row r="1518" spans="1:5" x14ac:dyDescent="0.2">
      <c r="A1518" s="23" t="s">
        <v>1545</v>
      </c>
      <c r="B1518" s="26">
        <v>853.5</v>
      </c>
      <c r="C1518" s="26">
        <v>35171870.240000002</v>
      </c>
      <c r="D1518" s="22"/>
      <c r="E1518" s="22"/>
    </row>
    <row r="1519" spans="1:5" x14ac:dyDescent="0.2">
      <c r="A1519" s="23" t="s">
        <v>1546</v>
      </c>
      <c r="B1519" s="26">
        <v>866.02</v>
      </c>
      <c r="C1519" s="26">
        <v>37525669.210000001</v>
      </c>
      <c r="D1519" s="22"/>
      <c r="E1519" s="22"/>
    </row>
    <row r="1520" spans="1:5" x14ac:dyDescent="0.2">
      <c r="A1520" s="23" t="s">
        <v>1547</v>
      </c>
      <c r="B1520" s="26">
        <v>881.47</v>
      </c>
      <c r="C1520" s="26">
        <v>38195338.240000002</v>
      </c>
      <c r="D1520" s="22"/>
      <c r="E1520" s="22"/>
    </row>
    <row r="1521" spans="1:5" x14ac:dyDescent="0.2">
      <c r="A1521" s="23" t="s">
        <v>1548</v>
      </c>
      <c r="B1521" s="26">
        <v>885.04</v>
      </c>
      <c r="C1521" s="26">
        <v>38467172.630000003</v>
      </c>
      <c r="D1521" s="22"/>
      <c r="E1521" s="22"/>
    </row>
    <row r="1522" spans="1:5" x14ac:dyDescent="0.2">
      <c r="A1522" s="23" t="s">
        <v>1549</v>
      </c>
      <c r="B1522" s="26">
        <v>909.13</v>
      </c>
      <c r="C1522" s="26">
        <v>39514273.479999997</v>
      </c>
      <c r="D1522" s="22"/>
      <c r="E1522" s="22"/>
    </row>
    <row r="1523" spans="1:5" x14ac:dyDescent="0.2">
      <c r="A1523" s="23" t="s">
        <v>1550</v>
      </c>
      <c r="B1523" s="26">
        <v>903.09</v>
      </c>
      <c r="C1523" s="26">
        <v>39251701.770000003</v>
      </c>
      <c r="D1523" s="22"/>
      <c r="E1523" s="22"/>
    </row>
    <row r="1524" spans="1:5" x14ac:dyDescent="0.2">
      <c r="A1524" s="23" t="s">
        <v>1551</v>
      </c>
      <c r="B1524" s="26">
        <v>901.68</v>
      </c>
      <c r="C1524" s="26">
        <v>39209793.600000001</v>
      </c>
      <c r="D1524" s="22"/>
      <c r="E1524" s="22"/>
    </row>
    <row r="1525" spans="1:5" x14ac:dyDescent="0.2">
      <c r="A1525" s="23" t="s">
        <v>1552</v>
      </c>
      <c r="B1525" s="26">
        <v>905.6</v>
      </c>
      <c r="C1525" s="26">
        <v>39355150.170000002</v>
      </c>
      <c r="D1525" s="22"/>
      <c r="E1525" s="22"/>
    </row>
    <row r="1526" spans="1:5" x14ac:dyDescent="0.2">
      <c r="A1526" s="23" t="s">
        <v>1553</v>
      </c>
      <c r="B1526" s="26">
        <v>903.19</v>
      </c>
      <c r="C1526" s="26">
        <v>39250622.079999998</v>
      </c>
      <c r="D1526" s="22"/>
      <c r="E1526" s="22"/>
    </row>
    <row r="1527" spans="1:5" x14ac:dyDescent="0.2">
      <c r="A1527" s="23" t="s">
        <v>1554</v>
      </c>
      <c r="B1527" s="26">
        <v>904.5</v>
      </c>
      <c r="C1527" s="26">
        <v>39297615.390000001</v>
      </c>
      <c r="D1527" s="22"/>
      <c r="E1527" s="22"/>
    </row>
    <row r="1528" spans="1:5" x14ac:dyDescent="0.2">
      <c r="A1528" s="23" t="s">
        <v>1555</v>
      </c>
      <c r="B1528" s="26">
        <v>916.18</v>
      </c>
      <c r="C1528" s="26">
        <v>39804869.210000001</v>
      </c>
      <c r="D1528" s="22"/>
      <c r="E1528" s="22"/>
    </row>
    <row r="1529" spans="1:5" x14ac:dyDescent="0.2">
      <c r="A1529" s="23" t="s">
        <v>1556</v>
      </c>
      <c r="B1529" s="26">
        <v>922.24</v>
      </c>
      <c r="C1529" s="26">
        <v>40018529.039999999</v>
      </c>
      <c r="D1529" s="22"/>
      <c r="E1529" s="22"/>
    </row>
    <row r="1530" spans="1:5" x14ac:dyDescent="0.2">
      <c r="A1530" s="23" t="s">
        <v>1557</v>
      </c>
      <c r="B1530" s="26">
        <v>924.79</v>
      </c>
      <c r="C1530" s="26">
        <v>40147826.229999997</v>
      </c>
      <c r="D1530" s="22"/>
      <c r="E1530" s="22"/>
    </row>
    <row r="1531" spans="1:5" x14ac:dyDescent="0.2">
      <c r="A1531" s="23" t="s">
        <v>1558</v>
      </c>
      <c r="B1531" s="26">
        <v>929.85</v>
      </c>
      <c r="C1531" s="26">
        <v>40379659.479999997</v>
      </c>
      <c r="D1531" s="22"/>
      <c r="E1531" s="22"/>
    </row>
    <row r="1532" spans="1:5" x14ac:dyDescent="0.2">
      <c r="A1532" s="23" t="s">
        <v>1559</v>
      </c>
      <c r="B1532" s="26">
        <v>929.62</v>
      </c>
      <c r="C1532" s="26">
        <v>40369458.340000004</v>
      </c>
      <c r="D1532" s="22"/>
      <c r="E1532" s="22"/>
    </row>
    <row r="1533" spans="1:5" x14ac:dyDescent="0.2">
      <c r="A1533" s="23" t="s">
        <v>1560</v>
      </c>
      <c r="B1533" s="26">
        <v>936.77</v>
      </c>
      <c r="C1533" s="26">
        <v>40608933.969999999</v>
      </c>
      <c r="D1533" s="22"/>
      <c r="E1533" s="22"/>
    </row>
    <row r="1534" spans="1:5" x14ac:dyDescent="0.2">
      <c r="A1534" s="23" t="s">
        <v>1561</v>
      </c>
      <c r="B1534" s="26">
        <v>941.27</v>
      </c>
      <c r="C1534" s="26">
        <v>40804261.869999997</v>
      </c>
      <c r="D1534" s="22"/>
      <c r="E1534" s="22"/>
    </row>
    <row r="1535" spans="1:5" x14ac:dyDescent="0.2">
      <c r="A1535" s="23" t="s">
        <v>1562</v>
      </c>
      <c r="B1535" s="26">
        <v>932.61</v>
      </c>
      <c r="C1535" s="26">
        <v>40326396.770000003</v>
      </c>
      <c r="D1535" s="22"/>
      <c r="E1535" s="22"/>
    </row>
    <row r="1536" spans="1:5" x14ac:dyDescent="0.2">
      <c r="A1536" s="23" t="s">
        <v>1563</v>
      </c>
      <c r="B1536" s="26">
        <v>940.06</v>
      </c>
      <c r="C1536" s="26">
        <v>40598950.060000002</v>
      </c>
      <c r="D1536" s="22"/>
      <c r="E1536" s="22"/>
    </row>
    <row r="1537" spans="1:5" x14ac:dyDescent="0.2">
      <c r="A1537" s="23" t="s">
        <v>1564</v>
      </c>
      <c r="B1537" s="26">
        <v>943.73</v>
      </c>
      <c r="C1537" s="26">
        <v>40766866</v>
      </c>
      <c r="D1537" s="22"/>
      <c r="E1537" s="22"/>
    </row>
    <row r="1538" spans="1:5" x14ac:dyDescent="0.2">
      <c r="A1538" s="23" t="s">
        <v>1565</v>
      </c>
      <c r="B1538" s="26">
        <v>938.5</v>
      </c>
      <c r="C1538" s="26">
        <v>40528263.640000001</v>
      </c>
      <c r="D1538" s="22"/>
      <c r="E1538" s="22"/>
    </row>
    <row r="1539" spans="1:5" x14ac:dyDescent="0.2">
      <c r="A1539" s="23" t="s">
        <v>1566</v>
      </c>
      <c r="B1539" s="26">
        <v>931.72</v>
      </c>
      <c r="C1539" s="26">
        <v>40506237.859999999</v>
      </c>
      <c r="D1539" s="22"/>
      <c r="E1539" s="22"/>
    </row>
    <row r="1540" spans="1:5" x14ac:dyDescent="0.2">
      <c r="A1540" s="23" t="s">
        <v>1567</v>
      </c>
      <c r="B1540" s="26">
        <v>932.58</v>
      </c>
      <c r="C1540" s="26">
        <v>40684937.450000003</v>
      </c>
      <c r="D1540" s="22"/>
      <c r="E1540" s="22"/>
    </row>
    <row r="1541" spans="1:5" x14ac:dyDescent="0.2">
      <c r="A1541" s="23" t="s">
        <v>1568</v>
      </c>
      <c r="B1541" s="26">
        <v>940.7</v>
      </c>
      <c r="C1541" s="26">
        <v>41085796.939999998</v>
      </c>
      <c r="D1541" s="22"/>
      <c r="E1541" s="22"/>
    </row>
    <row r="1542" spans="1:5" x14ac:dyDescent="0.2">
      <c r="A1542" s="23" t="s">
        <v>1569</v>
      </c>
      <c r="B1542" s="26">
        <v>938.76</v>
      </c>
      <c r="C1542" s="26">
        <v>40957052.719999999</v>
      </c>
      <c r="D1542" s="22"/>
      <c r="E1542" s="22"/>
    </row>
    <row r="1543" spans="1:5" x14ac:dyDescent="0.2">
      <c r="A1543" s="23" t="s">
        <v>1570</v>
      </c>
      <c r="B1543" s="26">
        <v>955.7</v>
      </c>
      <c r="C1543" s="26">
        <v>41626525.509999998</v>
      </c>
      <c r="D1543" s="22"/>
      <c r="E1543" s="22"/>
    </row>
    <row r="1544" spans="1:5" x14ac:dyDescent="0.2">
      <c r="A1544" s="23" t="s">
        <v>1571</v>
      </c>
      <c r="B1544" s="26">
        <v>954.26</v>
      </c>
      <c r="C1544" s="26">
        <v>41449589.590000004</v>
      </c>
      <c r="D1544" s="22"/>
      <c r="E1544" s="22"/>
    </row>
    <row r="1545" spans="1:5" x14ac:dyDescent="0.2">
      <c r="A1545" s="23" t="s">
        <v>1572</v>
      </c>
      <c r="B1545" s="26">
        <v>953.32</v>
      </c>
      <c r="C1545" s="26">
        <v>41366262.920000002</v>
      </c>
      <c r="D1545" s="22"/>
      <c r="E1545" s="22"/>
    </row>
    <row r="1546" spans="1:5" x14ac:dyDescent="0.2">
      <c r="A1546" s="23" t="s">
        <v>1573</v>
      </c>
      <c r="B1546" s="26">
        <v>948.93</v>
      </c>
      <c r="C1546" s="26">
        <v>41110521.490000002</v>
      </c>
      <c r="D1546" s="22"/>
      <c r="E1546" s="22"/>
    </row>
    <row r="1547" spans="1:5" x14ac:dyDescent="0.2">
      <c r="A1547" s="23" t="s">
        <v>1574</v>
      </c>
      <c r="B1547" s="26">
        <v>953.12</v>
      </c>
      <c r="C1547" s="26">
        <v>41348858.899999999</v>
      </c>
      <c r="D1547" s="22"/>
      <c r="E1547" s="22"/>
    </row>
    <row r="1548" spans="1:5" x14ac:dyDescent="0.2">
      <c r="A1548" s="23" t="s">
        <v>1575</v>
      </c>
      <c r="B1548" s="26">
        <v>956.74</v>
      </c>
      <c r="C1548" s="26">
        <v>41029590.039999999</v>
      </c>
      <c r="D1548" s="22"/>
      <c r="E1548" s="22"/>
    </row>
    <row r="1549" spans="1:5" x14ac:dyDescent="0.2">
      <c r="A1549" s="23" t="s">
        <v>1576</v>
      </c>
      <c r="B1549" s="26">
        <v>945.02</v>
      </c>
      <c r="C1549" s="26">
        <v>40447147.710000001</v>
      </c>
      <c r="D1549" s="22"/>
      <c r="E1549" s="22"/>
    </row>
    <row r="1550" spans="1:5" x14ac:dyDescent="0.2">
      <c r="A1550" s="23" t="s">
        <v>1577</v>
      </c>
      <c r="B1550" s="26">
        <v>934.79</v>
      </c>
      <c r="C1550" s="26">
        <v>40009267.149999999</v>
      </c>
      <c r="D1550" s="22"/>
      <c r="E1550" s="22"/>
    </row>
    <row r="1551" spans="1:5" x14ac:dyDescent="0.2">
      <c r="A1551" s="23" t="s">
        <v>1578</v>
      </c>
      <c r="B1551" s="26">
        <v>934.88</v>
      </c>
      <c r="C1551" s="26">
        <v>39908614.079999998</v>
      </c>
      <c r="D1551" s="22"/>
      <c r="E1551" s="22"/>
    </row>
    <row r="1552" spans="1:5" x14ac:dyDescent="0.2">
      <c r="A1552" s="23" t="s">
        <v>1579</v>
      </c>
      <c r="B1552" s="26">
        <v>934.43</v>
      </c>
      <c r="C1552" s="26">
        <v>39861123.93</v>
      </c>
      <c r="D1552" s="22"/>
      <c r="E1552" s="22"/>
    </row>
    <row r="1553" spans="1:5" x14ac:dyDescent="0.2">
      <c r="A1553" s="23" t="s">
        <v>1580</v>
      </c>
      <c r="B1553" s="26">
        <v>937.92</v>
      </c>
      <c r="C1553" s="26">
        <v>40000019.649999999</v>
      </c>
      <c r="D1553" s="22"/>
      <c r="E1553" s="22"/>
    </row>
    <row r="1554" spans="1:5" x14ac:dyDescent="0.2">
      <c r="A1554" s="23" t="s">
        <v>1581</v>
      </c>
      <c r="B1554" s="26">
        <v>940.14</v>
      </c>
      <c r="C1554" s="26">
        <v>40094789.890000001</v>
      </c>
      <c r="D1554" s="22"/>
      <c r="E1554" s="22"/>
    </row>
    <row r="1555" spans="1:5" x14ac:dyDescent="0.2">
      <c r="A1555" s="23" t="s">
        <v>1582</v>
      </c>
      <c r="B1555" s="26">
        <v>946.4</v>
      </c>
      <c r="C1555" s="26">
        <v>40326875.280000001</v>
      </c>
      <c r="D1555" s="22"/>
      <c r="E1555" s="22"/>
    </row>
    <row r="1556" spans="1:5" x14ac:dyDescent="0.2">
      <c r="A1556" s="23" t="s">
        <v>1583</v>
      </c>
      <c r="B1556" s="26">
        <v>948.33</v>
      </c>
      <c r="C1556" s="26">
        <v>40343751.380000003</v>
      </c>
      <c r="D1556" s="22"/>
      <c r="E1556" s="22"/>
    </row>
    <row r="1557" spans="1:5" x14ac:dyDescent="0.2">
      <c r="A1557" s="23" t="s">
        <v>1584</v>
      </c>
      <c r="B1557" s="26">
        <v>948.72</v>
      </c>
      <c r="C1557" s="26">
        <v>40446026.719999999</v>
      </c>
      <c r="D1557" s="22"/>
      <c r="E1557" s="22"/>
    </row>
    <row r="1558" spans="1:5" x14ac:dyDescent="0.2">
      <c r="A1558" s="23" t="s">
        <v>1585</v>
      </c>
      <c r="B1558" s="26">
        <v>945.68</v>
      </c>
      <c r="C1558" s="26">
        <v>40094728.439999998</v>
      </c>
      <c r="D1558" s="22"/>
      <c r="E1558" s="22"/>
    </row>
    <row r="1559" spans="1:5" x14ac:dyDescent="0.2">
      <c r="A1559" s="23" t="s">
        <v>1586</v>
      </c>
      <c r="B1559" s="26">
        <v>945.46</v>
      </c>
      <c r="C1559" s="26">
        <v>39966078.719999999</v>
      </c>
      <c r="D1559" s="22"/>
      <c r="E1559" s="22"/>
    </row>
    <row r="1560" spans="1:5" x14ac:dyDescent="0.2">
      <c r="A1560" s="23" t="s">
        <v>1587</v>
      </c>
      <c r="B1560" s="26">
        <v>944.15</v>
      </c>
      <c r="C1560" s="26">
        <v>39582227.969999999</v>
      </c>
      <c r="D1560" s="22"/>
      <c r="E1560" s="22"/>
    </row>
    <row r="1561" spans="1:5" x14ac:dyDescent="0.2">
      <c r="A1561" s="23" t="s">
        <v>1588</v>
      </c>
      <c r="B1561" s="26">
        <v>938.67</v>
      </c>
      <c r="C1561" s="26">
        <v>39342288.380000003</v>
      </c>
      <c r="D1561" s="22"/>
      <c r="E1561" s="22"/>
    </row>
    <row r="1562" spans="1:5" x14ac:dyDescent="0.2">
      <c r="A1562" s="23" t="s">
        <v>1589</v>
      </c>
      <c r="B1562" s="26">
        <v>939.98</v>
      </c>
      <c r="C1562" s="26">
        <v>39227114.770000003</v>
      </c>
      <c r="D1562" s="22"/>
      <c r="E1562" s="22"/>
    </row>
    <row r="1563" spans="1:5" x14ac:dyDescent="0.2">
      <c r="A1563" s="23" t="s">
        <v>1590</v>
      </c>
      <c r="B1563" s="26">
        <v>944.89</v>
      </c>
      <c r="C1563" s="26">
        <v>39738247.490000002</v>
      </c>
      <c r="D1563" s="22"/>
      <c r="E1563" s="22"/>
    </row>
    <row r="1564" spans="1:5" x14ac:dyDescent="0.2">
      <c r="A1564" s="23" t="s">
        <v>1591</v>
      </c>
      <c r="B1564" s="26">
        <v>949.34</v>
      </c>
      <c r="C1564" s="26">
        <v>37915438.259999998</v>
      </c>
      <c r="D1564" s="22"/>
      <c r="E1564" s="22"/>
    </row>
    <row r="1565" spans="1:5" x14ac:dyDescent="0.2">
      <c r="A1565" s="23" t="s">
        <v>1592</v>
      </c>
      <c r="B1565" s="26">
        <v>942.13</v>
      </c>
      <c r="C1565" s="26">
        <v>37577793.289999999</v>
      </c>
      <c r="D1565" s="22"/>
      <c r="E1565" s="22"/>
    </row>
    <row r="1566" spans="1:5" x14ac:dyDescent="0.2">
      <c r="A1566" s="23" t="s">
        <v>1593</v>
      </c>
      <c r="B1566" s="26">
        <v>945.26</v>
      </c>
      <c r="C1566" s="26">
        <v>37318294.869999997</v>
      </c>
      <c r="D1566" s="22"/>
      <c r="E1566" s="22"/>
    </row>
    <row r="1567" spans="1:5" x14ac:dyDescent="0.2">
      <c r="A1567" s="23" t="s">
        <v>1594</v>
      </c>
      <c r="B1567" s="26">
        <v>947.13</v>
      </c>
      <c r="C1567" s="26">
        <v>37198054.43</v>
      </c>
      <c r="D1567" s="22"/>
      <c r="E1567" s="22"/>
    </row>
    <row r="1568" spans="1:5" x14ac:dyDescent="0.2">
      <c r="A1568" s="23" t="s">
        <v>1595</v>
      </c>
      <c r="B1568" s="26">
        <v>955.35</v>
      </c>
      <c r="C1568" s="26">
        <v>37524948.799999997</v>
      </c>
      <c r="D1568" s="22"/>
      <c r="E1568" s="22"/>
    </row>
    <row r="1569" spans="1:5" x14ac:dyDescent="0.2">
      <c r="A1569" s="23" t="s">
        <v>1596</v>
      </c>
      <c r="B1569" s="26">
        <v>953.12</v>
      </c>
      <c r="C1569" s="26">
        <v>37437263.030000001</v>
      </c>
      <c r="D1569" s="22"/>
      <c r="E1569" s="22"/>
    </row>
    <row r="1570" spans="1:5" x14ac:dyDescent="0.2">
      <c r="A1570" s="23" t="s">
        <v>1597</v>
      </c>
      <c r="B1570" s="26">
        <v>946.39</v>
      </c>
      <c r="C1570" s="26">
        <v>37155080.700000003</v>
      </c>
      <c r="D1570" s="22"/>
      <c r="E1570" s="22"/>
    </row>
    <row r="1571" spans="1:5" x14ac:dyDescent="0.2">
      <c r="A1571" s="23" t="s">
        <v>1598</v>
      </c>
      <c r="B1571" s="26">
        <v>947.34</v>
      </c>
      <c r="C1571" s="26">
        <v>37192526.670000002</v>
      </c>
      <c r="D1571" s="22"/>
      <c r="E1571" s="22"/>
    </row>
    <row r="1572" spans="1:5" x14ac:dyDescent="0.2">
      <c r="A1572" s="23" t="s">
        <v>1599</v>
      </c>
      <c r="B1572" s="26">
        <v>941.55</v>
      </c>
      <c r="C1572" s="26">
        <v>36974706.520000003</v>
      </c>
      <c r="D1572" s="22"/>
      <c r="E1572" s="22"/>
    </row>
    <row r="1573" spans="1:5" x14ac:dyDescent="0.2">
      <c r="A1573" s="23" t="s">
        <v>1600</v>
      </c>
      <c r="B1573" s="26">
        <v>927.37</v>
      </c>
      <c r="C1573" s="26">
        <v>36397787.270000003</v>
      </c>
      <c r="D1573" s="22"/>
      <c r="E1573" s="22"/>
    </row>
    <row r="1574" spans="1:5" x14ac:dyDescent="0.2">
      <c r="A1574" s="23" t="s">
        <v>1601</v>
      </c>
      <c r="B1574" s="26">
        <v>928.49</v>
      </c>
      <c r="C1574" s="26">
        <v>36443313.590000004</v>
      </c>
      <c r="D1574" s="22"/>
      <c r="E1574" s="22"/>
    </row>
    <row r="1575" spans="1:5" x14ac:dyDescent="0.2">
      <c r="A1575" s="23" t="s">
        <v>1602</v>
      </c>
      <c r="B1575" s="26">
        <v>929.42</v>
      </c>
      <c r="C1575" s="26">
        <v>36479827.270000003</v>
      </c>
      <c r="D1575" s="22"/>
      <c r="E1575" s="22"/>
    </row>
    <row r="1576" spans="1:5" x14ac:dyDescent="0.2">
      <c r="A1576" s="23" t="s">
        <v>1603</v>
      </c>
      <c r="B1576" s="26">
        <v>922.1</v>
      </c>
      <c r="C1576" s="26">
        <v>36169841.829999998</v>
      </c>
      <c r="D1576" s="22"/>
      <c r="E1576" s="22"/>
    </row>
    <row r="1577" spans="1:5" x14ac:dyDescent="0.2">
      <c r="A1577" s="23" t="s">
        <v>1604</v>
      </c>
      <c r="B1577" s="26">
        <v>908.17</v>
      </c>
      <c r="C1577" s="26">
        <v>35598312.439999998</v>
      </c>
      <c r="D1577" s="22"/>
      <c r="E1577" s="22"/>
    </row>
    <row r="1578" spans="1:5" x14ac:dyDescent="0.2">
      <c r="A1578" s="23" t="s">
        <v>1605</v>
      </c>
      <c r="B1578" s="26">
        <v>905.18</v>
      </c>
      <c r="C1578" s="26">
        <v>35369842.25</v>
      </c>
      <c r="D1578" s="22"/>
      <c r="E1578" s="22"/>
    </row>
    <row r="1579" spans="1:5" x14ac:dyDescent="0.2">
      <c r="A1579" s="23" t="s">
        <v>1606</v>
      </c>
      <c r="B1579" s="26">
        <v>922.04</v>
      </c>
      <c r="C1579" s="26">
        <v>35359580.450000003</v>
      </c>
      <c r="D1579" s="22"/>
      <c r="E1579" s="22"/>
    </row>
    <row r="1580" spans="1:5" x14ac:dyDescent="0.2">
      <c r="A1580" s="23" t="s">
        <v>1607</v>
      </c>
      <c r="B1580" s="26">
        <v>918.82</v>
      </c>
      <c r="C1580" s="26">
        <v>35235983.880000003</v>
      </c>
      <c r="D1580" s="22"/>
      <c r="E1580" s="22"/>
    </row>
    <row r="1581" spans="1:5" x14ac:dyDescent="0.2">
      <c r="A1581" s="23" t="s">
        <v>1608</v>
      </c>
      <c r="B1581" s="26">
        <v>916.15</v>
      </c>
      <c r="C1581" s="26">
        <v>35133704.850000001</v>
      </c>
      <c r="D1581" s="22"/>
      <c r="E1581" s="22"/>
    </row>
    <row r="1582" spans="1:5" x14ac:dyDescent="0.2">
      <c r="A1582" s="23" t="s">
        <v>1609</v>
      </c>
      <c r="B1582" s="26">
        <v>900.4</v>
      </c>
      <c r="C1582" s="26">
        <v>34579468.590000004</v>
      </c>
      <c r="D1582" s="22"/>
      <c r="E1582" s="22"/>
    </row>
    <row r="1583" spans="1:5" x14ac:dyDescent="0.2">
      <c r="A1583" s="23" t="s">
        <v>1610</v>
      </c>
      <c r="B1583" s="26">
        <v>907.23</v>
      </c>
      <c r="C1583" s="26">
        <v>35000246.240000002</v>
      </c>
      <c r="D1583" s="22"/>
      <c r="E1583" s="22"/>
    </row>
    <row r="1584" spans="1:5" x14ac:dyDescent="0.2">
      <c r="A1584" s="23" t="s">
        <v>1611</v>
      </c>
      <c r="B1584" s="26">
        <v>908.66</v>
      </c>
      <c r="C1584" s="26">
        <v>34948752.170000002</v>
      </c>
      <c r="D1584" s="22"/>
      <c r="E1584" s="22"/>
    </row>
    <row r="1585" spans="1:5" x14ac:dyDescent="0.2">
      <c r="A1585" s="23" t="s">
        <v>1612</v>
      </c>
      <c r="B1585" s="26">
        <v>896.74</v>
      </c>
      <c r="C1585" s="26">
        <v>34494949.399999999</v>
      </c>
      <c r="D1585" s="22"/>
      <c r="E1585" s="22"/>
    </row>
    <row r="1586" spans="1:5" x14ac:dyDescent="0.2">
      <c r="A1586" s="23" t="s">
        <v>1613</v>
      </c>
      <c r="B1586" s="26">
        <v>891.12</v>
      </c>
      <c r="C1586" s="26">
        <v>34251587.310000002</v>
      </c>
      <c r="D1586" s="22"/>
      <c r="E1586" s="22"/>
    </row>
    <row r="1587" spans="1:5" x14ac:dyDescent="0.2">
      <c r="A1587" s="23" t="s">
        <v>1614</v>
      </c>
      <c r="B1587" s="26">
        <v>895.38</v>
      </c>
      <c r="C1587" s="26">
        <v>34299457.829999998</v>
      </c>
      <c r="D1587" s="22"/>
      <c r="E1587" s="22"/>
    </row>
    <row r="1588" spans="1:5" x14ac:dyDescent="0.2">
      <c r="A1588" s="23" t="s">
        <v>1615</v>
      </c>
      <c r="B1588" s="26">
        <v>899.87</v>
      </c>
      <c r="C1588" s="26">
        <v>34516226.469999999</v>
      </c>
      <c r="D1588" s="22"/>
      <c r="E1588" s="22"/>
    </row>
    <row r="1589" spans="1:5" x14ac:dyDescent="0.2">
      <c r="A1589" s="23" t="s">
        <v>1616</v>
      </c>
      <c r="B1589" s="26">
        <v>902.38</v>
      </c>
      <c r="C1589" s="26">
        <v>34612743.939999998</v>
      </c>
      <c r="D1589" s="22"/>
      <c r="E1589" s="22"/>
    </row>
    <row r="1590" spans="1:5" x14ac:dyDescent="0.2">
      <c r="A1590" s="23" t="s">
        <v>1617</v>
      </c>
      <c r="B1590" s="26">
        <v>898.77</v>
      </c>
      <c r="C1590" s="26">
        <v>34474155</v>
      </c>
      <c r="D1590" s="22"/>
      <c r="E1590" s="22"/>
    </row>
    <row r="1591" spans="1:5" x14ac:dyDescent="0.2">
      <c r="A1591" s="23" t="s">
        <v>1618</v>
      </c>
      <c r="B1591" s="26">
        <v>893.96</v>
      </c>
      <c r="C1591" s="26">
        <v>34269628.829999998</v>
      </c>
      <c r="D1591" s="22"/>
      <c r="E1591" s="22"/>
    </row>
    <row r="1592" spans="1:5" x14ac:dyDescent="0.2">
      <c r="A1592" s="23" t="s">
        <v>1619</v>
      </c>
      <c r="B1592" s="26">
        <v>895.79</v>
      </c>
      <c r="C1592" s="26">
        <v>34340083.280000001</v>
      </c>
      <c r="D1592" s="22"/>
      <c r="E1592" s="22"/>
    </row>
    <row r="1593" spans="1:5" x14ac:dyDescent="0.2">
      <c r="A1593" s="23" t="s">
        <v>1620</v>
      </c>
      <c r="B1593" s="26">
        <v>900.76</v>
      </c>
      <c r="C1593" s="26">
        <v>34530361.18</v>
      </c>
      <c r="D1593" s="22"/>
      <c r="E1593" s="22"/>
    </row>
    <row r="1594" spans="1:5" x14ac:dyDescent="0.2">
      <c r="A1594" s="23" t="s">
        <v>1621</v>
      </c>
      <c r="B1594" s="26">
        <v>895.97</v>
      </c>
      <c r="C1594" s="26">
        <v>34346941.439999998</v>
      </c>
      <c r="D1594" s="22"/>
      <c r="E1594" s="22"/>
    </row>
    <row r="1595" spans="1:5" x14ac:dyDescent="0.2">
      <c r="A1595" s="23" t="s">
        <v>1622</v>
      </c>
      <c r="B1595" s="26">
        <v>887.91</v>
      </c>
      <c r="C1595" s="26">
        <v>34037987.140000001</v>
      </c>
      <c r="D1595" s="22"/>
      <c r="E1595" s="22"/>
    </row>
    <row r="1596" spans="1:5" x14ac:dyDescent="0.2">
      <c r="A1596" s="23" t="s">
        <v>1623</v>
      </c>
      <c r="B1596" s="26">
        <v>890.89</v>
      </c>
      <c r="C1596" s="26">
        <v>34152063.259999998</v>
      </c>
      <c r="D1596" s="22"/>
      <c r="E1596" s="22"/>
    </row>
    <row r="1597" spans="1:5" x14ac:dyDescent="0.2">
      <c r="A1597" s="23" t="s">
        <v>1624</v>
      </c>
      <c r="B1597" s="26">
        <v>893.72</v>
      </c>
      <c r="C1597" s="26">
        <v>34260378.859999999</v>
      </c>
      <c r="D1597" s="22"/>
      <c r="E1597" s="22"/>
    </row>
    <row r="1598" spans="1:5" x14ac:dyDescent="0.2">
      <c r="A1598" s="23" t="s">
        <v>1625</v>
      </c>
      <c r="B1598" s="26">
        <v>894.01</v>
      </c>
      <c r="C1598" s="26">
        <v>34172006.549999997</v>
      </c>
      <c r="D1598" s="22"/>
      <c r="E1598" s="22"/>
    </row>
    <row r="1599" spans="1:5" x14ac:dyDescent="0.2">
      <c r="A1599" s="23" t="s">
        <v>1626</v>
      </c>
      <c r="B1599" s="26">
        <v>889.09</v>
      </c>
      <c r="C1599" s="26">
        <v>33984029.710000001</v>
      </c>
      <c r="D1599" s="22"/>
      <c r="E1599" s="22"/>
    </row>
    <row r="1600" spans="1:5" x14ac:dyDescent="0.2">
      <c r="A1600" s="23" t="s">
        <v>1627</v>
      </c>
      <c r="B1600" s="26">
        <v>889.67</v>
      </c>
      <c r="C1600" s="26">
        <v>33906832.049999997</v>
      </c>
      <c r="D1600" s="22"/>
      <c r="E1600" s="22"/>
    </row>
    <row r="1601" spans="1:5" x14ac:dyDescent="0.2">
      <c r="A1601" s="23" t="s">
        <v>1628</v>
      </c>
      <c r="B1601" s="26">
        <v>878.46</v>
      </c>
      <c r="C1601" s="26">
        <v>33479390.68</v>
      </c>
      <c r="D1601" s="22"/>
      <c r="E1601" s="22"/>
    </row>
    <row r="1602" spans="1:5" x14ac:dyDescent="0.2">
      <c r="A1602" s="23" t="s">
        <v>1629</v>
      </c>
      <c r="B1602" s="26">
        <v>888.82</v>
      </c>
      <c r="C1602" s="26">
        <v>33871550.969999999</v>
      </c>
      <c r="D1602" s="22"/>
      <c r="E1602" s="22"/>
    </row>
    <row r="1603" spans="1:5" x14ac:dyDescent="0.2">
      <c r="A1603" s="23" t="s">
        <v>1630</v>
      </c>
      <c r="B1603" s="26">
        <v>891.91</v>
      </c>
      <c r="C1603" s="26">
        <v>33989018.310000002</v>
      </c>
      <c r="D1603" s="22"/>
      <c r="E1603" s="22"/>
    </row>
    <row r="1604" spans="1:5" x14ac:dyDescent="0.2">
      <c r="A1604" s="23" t="s">
        <v>1631</v>
      </c>
      <c r="B1604" s="26">
        <v>888.53</v>
      </c>
      <c r="C1604" s="26">
        <v>33860410.789999999</v>
      </c>
      <c r="D1604" s="22"/>
      <c r="E1604" s="22"/>
    </row>
    <row r="1605" spans="1:5" x14ac:dyDescent="0.2">
      <c r="A1605" s="23" t="s">
        <v>1632</v>
      </c>
      <c r="B1605" s="26">
        <v>886.07</v>
      </c>
      <c r="C1605" s="26">
        <v>33766655.399999999</v>
      </c>
      <c r="D1605" s="22"/>
      <c r="E1605" s="22"/>
    </row>
    <row r="1606" spans="1:5" x14ac:dyDescent="0.2">
      <c r="A1606" s="23" t="s">
        <v>1633</v>
      </c>
      <c r="B1606" s="26">
        <v>890.92</v>
      </c>
      <c r="C1606" s="26">
        <v>34439476.630000003</v>
      </c>
      <c r="D1606" s="22"/>
      <c r="E1606" s="22"/>
    </row>
    <row r="1607" spans="1:5" x14ac:dyDescent="0.2">
      <c r="A1607" s="23" t="s">
        <v>1634</v>
      </c>
      <c r="B1607" s="26">
        <v>889.48</v>
      </c>
      <c r="C1607" s="26">
        <v>34383990.490000002</v>
      </c>
      <c r="D1607" s="22"/>
      <c r="E1607" s="22"/>
    </row>
    <row r="1608" spans="1:5" x14ac:dyDescent="0.2">
      <c r="A1608" s="23" t="s">
        <v>1635</v>
      </c>
      <c r="B1608" s="26">
        <v>893.52</v>
      </c>
      <c r="C1608" s="26">
        <v>34539879.630000003</v>
      </c>
      <c r="D1608" s="22"/>
      <c r="E1608" s="22"/>
    </row>
    <row r="1609" spans="1:5" x14ac:dyDescent="0.2">
      <c r="A1609" s="23" t="s">
        <v>1636</v>
      </c>
      <c r="B1609" s="26">
        <v>888.35</v>
      </c>
      <c r="C1609" s="26">
        <v>35086280.170000002</v>
      </c>
      <c r="D1609" s="22"/>
      <c r="E1609" s="22"/>
    </row>
    <row r="1610" spans="1:5" x14ac:dyDescent="0.2">
      <c r="A1610" s="23" t="s">
        <v>1637</v>
      </c>
      <c r="B1610" s="26">
        <v>891.47</v>
      </c>
      <c r="C1610" s="26">
        <v>35209491.18</v>
      </c>
      <c r="D1610" s="22"/>
      <c r="E1610" s="22"/>
    </row>
    <row r="1611" spans="1:5" x14ac:dyDescent="0.2">
      <c r="A1611" s="23" t="s">
        <v>1638</v>
      </c>
      <c r="B1611" s="26">
        <v>898.52</v>
      </c>
      <c r="C1611" s="26">
        <v>35487837.630000003</v>
      </c>
      <c r="D1611" s="22"/>
      <c r="E1611" s="22"/>
    </row>
    <row r="1612" spans="1:5" x14ac:dyDescent="0.2">
      <c r="A1612" s="23" t="s">
        <v>1639</v>
      </c>
      <c r="B1612" s="26">
        <v>899.35</v>
      </c>
      <c r="C1612" s="26">
        <v>35520881.159999996</v>
      </c>
      <c r="D1612" s="22"/>
      <c r="E1612" s="22"/>
    </row>
    <row r="1613" spans="1:5" x14ac:dyDescent="0.2">
      <c r="A1613" s="23" t="s">
        <v>1640</v>
      </c>
      <c r="B1613" s="26">
        <v>901.22</v>
      </c>
      <c r="C1613" s="26">
        <v>35594612.850000001</v>
      </c>
      <c r="D1613" s="22"/>
      <c r="E1613" s="22"/>
    </row>
    <row r="1614" spans="1:5" x14ac:dyDescent="0.2">
      <c r="A1614" s="23" t="s">
        <v>1641</v>
      </c>
      <c r="B1614" s="26">
        <v>894.21</v>
      </c>
      <c r="C1614" s="26">
        <v>35317691.5</v>
      </c>
      <c r="D1614" s="22"/>
      <c r="E1614" s="22"/>
    </row>
    <row r="1615" spans="1:5" x14ac:dyDescent="0.2">
      <c r="A1615" s="23" t="s">
        <v>1642</v>
      </c>
      <c r="B1615" s="26">
        <v>886.9</v>
      </c>
      <c r="C1615" s="26">
        <v>34946534.630000003</v>
      </c>
      <c r="D1615" s="22"/>
      <c r="E1615" s="22"/>
    </row>
    <row r="1616" spans="1:5" x14ac:dyDescent="0.2">
      <c r="A1616" s="23" t="s">
        <v>1643</v>
      </c>
      <c r="B1616" s="26">
        <v>875.76</v>
      </c>
      <c r="C1616" s="26">
        <v>34507505.600000001</v>
      </c>
      <c r="D1616" s="22"/>
      <c r="E1616" s="22"/>
    </row>
    <row r="1617" spans="1:5" x14ac:dyDescent="0.2">
      <c r="A1617" s="23" t="s">
        <v>1644</v>
      </c>
      <c r="B1617" s="26">
        <v>874.25</v>
      </c>
      <c r="C1617" s="26">
        <v>34447980.009999998</v>
      </c>
      <c r="D1617" s="22"/>
      <c r="E1617" s="22"/>
    </row>
    <row r="1618" spans="1:5" x14ac:dyDescent="0.2">
      <c r="A1618" s="23" t="s">
        <v>1645</v>
      </c>
      <c r="B1618" s="26">
        <v>882.03</v>
      </c>
      <c r="C1618" s="26">
        <v>34671957.549999997</v>
      </c>
      <c r="D1618" s="22"/>
      <c r="E1618" s="22"/>
    </row>
    <row r="1619" spans="1:5" x14ac:dyDescent="0.2">
      <c r="A1619" s="23" t="s">
        <v>1646</v>
      </c>
      <c r="B1619" s="26">
        <v>881.23</v>
      </c>
      <c r="C1619" s="26">
        <v>34640499.450000003</v>
      </c>
      <c r="D1619" s="22"/>
      <c r="E1619" s="22"/>
    </row>
    <row r="1620" spans="1:5" x14ac:dyDescent="0.2">
      <c r="A1620" s="23" t="s">
        <v>1647</v>
      </c>
      <c r="B1620" s="26">
        <v>883.19</v>
      </c>
      <c r="C1620" s="26">
        <v>34717710.82</v>
      </c>
      <c r="D1620" s="22"/>
      <c r="E1620" s="22"/>
    </row>
    <row r="1621" spans="1:5" x14ac:dyDescent="0.2">
      <c r="A1621" s="23" t="s">
        <v>1648</v>
      </c>
      <c r="B1621" s="26">
        <v>887.39</v>
      </c>
      <c r="C1621" s="26">
        <v>34879856.950000003</v>
      </c>
      <c r="D1621" s="22"/>
      <c r="E1621" s="22"/>
    </row>
    <row r="1622" spans="1:5" x14ac:dyDescent="0.2">
      <c r="A1622" s="23" t="s">
        <v>1649</v>
      </c>
      <c r="B1622" s="26">
        <v>884.04</v>
      </c>
      <c r="C1622" s="26">
        <v>34747936.640000001</v>
      </c>
      <c r="D1622" s="22"/>
      <c r="E1622" s="22"/>
    </row>
    <row r="1623" spans="1:5" x14ac:dyDescent="0.2">
      <c r="A1623" s="23" t="s">
        <v>1650</v>
      </c>
      <c r="B1623" s="26">
        <v>873.44</v>
      </c>
      <c r="C1623" s="26">
        <v>34331382.369999997</v>
      </c>
      <c r="D1623" s="22"/>
      <c r="E1623" s="22"/>
    </row>
    <row r="1624" spans="1:5" x14ac:dyDescent="0.2">
      <c r="A1624" s="23" t="s">
        <v>1651</v>
      </c>
      <c r="B1624" s="26">
        <v>877.58</v>
      </c>
      <c r="C1624" s="26">
        <v>34461439.689999998</v>
      </c>
      <c r="D1624" s="22"/>
      <c r="E1624" s="22"/>
    </row>
    <row r="1625" spans="1:5" x14ac:dyDescent="0.2">
      <c r="A1625" s="23" t="s">
        <v>1652</v>
      </c>
      <c r="B1625" s="26">
        <v>875.18</v>
      </c>
      <c r="C1625" s="26">
        <v>34497407.420000002</v>
      </c>
      <c r="D1625" s="22"/>
      <c r="E1625" s="22"/>
    </row>
    <row r="1626" spans="1:5" x14ac:dyDescent="0.2">
      <c r="A1626" s="23" t="s">
        <v>1653</v>
      </c>
      <c r="B1626" s="26">
        <v>872.74</v>
      </c>
      <c r="C1626" s="26">
        <v>34383785.039999999</v>
      </c>
      <c r="D1626" s="22"/>
      <c r="E1626" s="22"/>
    </row>
    <row r="1627" spans="1:5" x14ac:dyDescent="0.2">
      <c r="A1627" s="23" t="s">
        <v>1654</v>
      </c>
      <c r="B1627" s="26">
        <v>875.61</v>
      </c>
      <c r="C1627" s="26">
        <v>33794012.590000004</v>
      </c>
      <c r="D1627" s="22"/>
      <c r="E1627" s="22"/>
    </row>
    <row r="1628" spans="1:5" x14ac:dyDescent="0.2">
      <c r="A1628" s="23" t="s">
        <v>1655</v>
      </c>
      <c r="B1628" s="26">
        <v>882.79</v>
      </c>
      <c r="C1628" s="26">
        <v>34070931.880000003</v>
      </c>
      <c r="D1628" s="22"/>
      <c r="E1628" s="22"/>
    </row>
    <row r="1629" spans="1:5" x14ac:dyDescent="0.2">
      <c r="A1629" s="23" t="s">
        <v>1656</v>
      </c>
      <c r="B1629" s="26">
        <v>875.09</v>
      </c>
      <c r="C1629" s="26">
        <v>33773992.390000001</v>
      </c>
      <c r="D1629" s="22"/>
      <c r="E1629" s="22"/>
    </row>
    <row r="1630" spans="1:5" x14ac:dyDescent="0.2">
      <c r="A1630" s="23" t="s">
        <v>1657</v>
      </c>
      <c r="B1630" s="26">
        <v>861.63</v>
      </c>
      <c r="C1630" s="26">
        <v>33125209.969999999</v>
      </c>
      <c r="D1630" s="22"/>
      <c r="E1630" s="22"/>
    </row>
    <row r="1631" spans="1:5" x14ac:dyDescent="0.2">
      <c r="A1631" s="23" t="s">
        <v>1658</v>
      </c>
      <c r="B1631" s="26">
        <v>852.59</v>
      </c>
      <c r="C1631" s="26">
        <v>32596749.34</v>
      </c>
      <c r="D1631" s="22"/>
      <c r="E1631" s="22"/>
    </row>
    <row r="1632" spans="1:5" x14ac:dyDescent="0.2">
      <c r="A1632" s="23" t="s">
        <v>1659</v>
      </c>
      <c r="B1632" s="26">
        <v>849.36</v>
      </c>
      <c r="C1632" s="26">
        <v>32473471.91</v>
      </c>
      <c r="D1632" s="22"/>
      <c r="E1632" s="22"/>
    </row>
    <row r="1633" spans="1:5" x14ac:dyDescent="0.2">
      <c r="A1633" s="23" t="s">
        <v>1660</v>
      </c>
      <c r="B1633" s="26">
        <v>849.07</v>
      </c>
      <c r="C1633" s="26">
        <v>32412584.149999999</v>
      </c>
      <c r="D1633" s="22"/>
      <c r="E1633" s="22"/>
    </row>
    <row r="1634" spans="1:5" x14ac:dyDescent="0.2">
      <c r="A1634" s="23" t="s">
        <v>1661</v>
      </c>
      <c r="B1634" s="26">
        <v>839.22</v>
      </c>
      <c r="C1634" s="26">
        <v>32036526.93</v>
      </c>
      <c r="D1634" s="22"/>
      <c r="E1634" s="22"/>
    </row>
    <row r="1635" spans="1:5" x14ac:dyDescent="0.2">
      <c r="A1635" s="23" t="s">
        <v>1662</v>
      </c>
      <c r="B1635" s="26">
        <v>837.55</v>
      </c>
      <c r="C1635" s="26">
        <v>31972682.91</v>
      </c>
      <c r="D1635" s="22"/>
      <c r="E1635" s="22"/>
    </row>
    <row r="1636" spans="1:5" x14ac:dyDescent="0.2">
      <c r="A1636" s="23" t="s">
        <v>1663</v>
      </c>
      <c r="B1636" s="26">
        <v>830.11</v>
      </c>
      <c r="C1636" s="26">
        <v>31688914.059999999</v>
      </c>
      <c r="D1636" s="22"/>
      <c r="E1636" s="22"/>
    </row>
    <row r="1637" spans="1:5" x14ac:dyDescent="0.2">
      <c r="A1637" s="23" t="s">
        <v>1664</v>
      </c>
      <c r="B1637" s="26">
        <v>822.26</v>
      </c>
      <c r="C1637" s="26">
        <v>31389082.530000001</v>
      </c>
      <c r="D1637" s="22"/>
      <c r="E1637" s="22"/>
    </row>
    <row r="1638" spans="1:5" x14ac:dyDescent="0.2">
      <c r="A1638" s="23" t="s">
        <v>1665</v>
      </c>
      <c r="B1638" s="26">
        <v>828.81</v>
      </c>
      <c r="C1638" s="26">
        <v>31639199.530000001</v>
      </c>
      <c r="D1638" s="22"/>
      <c r="E1638" s="22"/>
    </row>
    <row r="1639" spans="1:5" x14ac:dyDescent="0.2">
      <c r="A1639" s="23" t="s">
        <v>1666</v>
      </c>
      <c r="B1639" s="26">
        <v>819.21</v>
      </c>
      <c r="C1639" s="26">
        <v>31272671.07</v>
      </c>
      <c r="D1639" s="22"/>
      <c r="E1639" s="22"/>
    </row>
    <row r="1640" spans="1:5" x14ac:dyDescent="0.2">
      <c r="A1640" s="23" t="s">
        <v>1667</v>
      </c>
      <c r="B1640" s="26">
        <v>821.66</v>
      </c>
      <c r="C1640" s="26">
        <v>31366191.5</v>
      </c>
      <c r="D1640" s="22"/>
      <c r="E1640" s="22"/>
    </row>
    <row r="1641" spans="1:5" x14ac:dyDescent="0.2">
      <c r="A1641" s="23" t="s">
        <v>1668</v>
      </c>
      <c r="B1641" s="26">
        <v>816.64</v>
      </c>
      <c r="C1641" s="26">
        <v>31174710.670000002</v>
      </c>
      <c r="D1641" s="22"/>
      <c r="E1641" s="22"/>
    </row>
    <row r="1642" spans="1:5" x14ac:dyDescent="0.2">
      <c r="A1642" s="23" t="s">
        <v>1669</v>
      </c>
      <c r="B1642" s="26">
        <v>816.89</v>
      </c>
      <c r="C1642" s="26">
        <v>31184222.379999999</v>
      </c>
      <c r="D1642" s="22"/>
      <c r="E1642" s="22"/>
    </row>
    <row r="1643" spans="1:5" x14ac:dyDescent="0.2">
      <c r="A1643" s="23" t="s">
        <v>1670</v>
      </c>
      <c r="B1643" s="26">
        <v>827.39</v>
      </c>
      <c r="C1643" s="26">
        <v>31585100.09</v>
      </c>
      <c r="D1643" s="22"/>
      <c r="E1643" s="22"/>
    </row>
    <row r="1644" spans="1:5" x14ac:dyDescent="0.2">
      <c r="A1644" s="23" t="s">
        <v>1671</v>
      </c>
      <c r="B1644" s="26">
        <v>830.29</v>
      </c>
      <c r="C1644" s="26">
        <v>31695849.760000002</v>
      </c>
      <c r="D1644" s="22"/>
      <c r="E1644" s="22"/>
    </row>
    <row r="1645" spans="1:5" x14ac:dyDescent="0.2">
      <c r="A1645" s="23" t="s">
        <v>1672</v>
      </c>
      <c r="B1645" s="26">
        <v>836.94</v>
      </c>
      <c r="C1645" s="26">
        <v>31949474.309999999</v>
      </c>
      <c r="D1645" s="22"/>
      <c r="E1645" s="22"/>
    </row>
    <row r="1646" spans="1:5" x14ac:dyDescent="0.2">
      <c r="A1646" s="23" t="s">
        <v>1673</v>
      </c>
      <c r="B1646" s="26">
        <v>832.36</v>
      </c>
      <c r="C1646" s="26">
        <v>31774583.829999998</v>
      </c>
      <c r="D1646" s="22"/>
      <c r="E1646" s="22"/>
    </row>
    <row r="1647" spans="1:5" x14ac:dyDescent="0.2">
      <c r="A1647" s="23" t="s">
        <v>1674</v>
      </c>
      <c r="B1647" s="26">
        <v>836.96</v>
      </c>
      <c r="C1647" s="26">
        <v>31950351.079999998</v>
      </c>
      <c r="D1647" s="22"/>
      <c r="E1647" s="22"/>
    </row>
    <row r="1648" spans="1:5" x14ac:dyDescent="0.2">
      <c r="A1648" s="23" t="s">
        <v>1675</v>
      </c>
      <c r="B1648" s="26">
        <v>831.69</v>
      </c>
      <c r="C1648" s="26">
        <v>31749076.960000001</v>
      </c>
      <c r="D1648" s="22"/>
      <c r="E1648" s="22"/>
    </row>
    <row r="1649" spans="1:5" x14ac:dyDescent="0.2">
      <c r="A1649" s="23" t="s">
        <v>1676</v>
      </c>
      <c r="B1649" s="26">
        <v>831.05</v>
      </c>
      <c r="C1649" s="26">
        <v>31724752.210000001</v>
      </c>
      <c r="D1649" s="22"/>
      <c r="E1649" s="22"/>
    </row>
    <row r="1650" spans="1:5" x14ac:dyDescent="0.2">
      <c r="A1650" s="23" t="s">
        <v>1677</v>
      </c>
      <c r="B1650" s="26">
        <v>821.78</v>
      </c>
      <c r="C1650" s="26">
        <v>31370766.710000001</v>
      </c>
      <c r="D1650" s="22"/>
      <c r="E1650" s="22"/>
    </row>
    <row r="1651" spans="1:5" x14ac:dyDescent="0.2">
      <c r="A1651" s="23" t="s">
        <v>1678</v>
      </c>
      <c r="B1651" s="26">
        <v>819.85</v>
      </c>
      <c r="C1651" s="26">
        <v>31321579.890000001</v>
      </c>
      <c r="D1651" s="22"/>
      <c r="E1651" s="22"/>
    </row>
    <row r="1652" spans="1:5" x14ac:dyDescent="0.2">
      <c r="A1652" s="23" t="s">
        <v>1679</v>
      </c>
      <c r="B1652" s="26">
        <v>825.64</v>
      </c>
      <c r="C1652" s="26">
        <v>31542978.93</v>
      </c>
      <c r="D1652" s="22"/>
      <c r="E1652" s="22"/>
    </row>
    <row r="1653" spans="1:5" x14ac:dyDescent="0.2">
      <c r="A1653" s="23" t="s">
        <v>1680</v>
      </c>
      <c r="B1653" s="26">
        <v>830.2</v>
      </c>
      <c r="C1653" s="26">
        <v>31717093.829999998</v>
      </c>
      <c r="D1653" s="22"/>
      <c r="E1653" s="22"/>
    </row>
    <row r="1654" spans="1:5" x14ac:dyDescent="0.2">
      <c r="A1654" s="23" t="s">
        <v>1681</v>
      </c>
      <c r="B1654" s="26">
        <v>827</v>
      </c>
      <c r="C1654" s="26">
        <v>31594750.75</v>
      </c>
      <c r="D1654" s="22"/>
      <c r="E1654" s="22"/>
    </row>
    <row r="1655" spans="1:5" x14ac:dyDescent="0.2">
      <c r="A1655" s="23" t="s">
        <v>1682</v>
      </c>
      <c r="B1655" s="26">
        <v>823.15</v>
      </c>
      <c r="C1655" s="26">
        <v>31447963</v>
      </c>
      <c r="D1655" s="22"/>
      <c r="E1655" s="22"/>
    </row>
    <row r="1656" spans="1:5" x14ac:dyDescent="0.2">
      <c r="A1656" s="23" t="s">
        <v>1683</v>
      </c>
      <c r="B1656" s="26">
        <v>817.33</v>
      </c>
      <c r="C1656" s="26">
        <v>30777543.420000002</v>
      </c>
      <c r="D1656" s="22"/>
      <c r="E1656" s="22"/>
    </row>
    <row r="1657" spans="1:5" x14ac:dyDescent="0.2">
      <c r="A1657" s="23" t="s">
        <v>1684</v>
      </c>
      <c r="B1657" s="26">
        <v>821.39</v>
      </c>
      <c r="C1657" s="26">
        <v>30930497.379999999</v>
      </c>
      <c r="D1657" s="22"/>
      <c r="E1657" s="22"/>
    </row>
    <row r="1658" spans="1:5" x14ac:dyDescent="0.2">
      <c r="A1658" s="23" t="s">
        <v>1685</v>
      </c>
      <c r="B1658" s="26">
        <v>809.4</v>
      </c>
      <c r="C1658" s="26">
        <v>30479109.370000001</v>
      </c>
      <c r="D1658" s="22"/>
      <c r="E1658" s="22"/>
    </row>
    <row r="1659" spans="1:5" x14ac:dyDescent="0.2">
      <c r="A1659" s="23" t="s">
        <v>1686</v>
      </c>
      <c r="B1659" s="26">
        <v>794</v>
      </c>
      <c r="C1659" s="26">
        <v>29899164.82</v>
      </c>
      <c r="D1659" s="22"/>
      <c r="E1659" s="22"/>
    </row>
    <row r="1660" spans="1:5" x14ac:dyDescent="0.2">
      <c r="A1660" s="23" t="s">
        <v>1687</v>
      </c>
      <c r="B1660" s="26">
        <v>790.8</v>
      </c>
      <c r="C1660" s="26">
        <v>29778727.789999999</v>
      </c>
      <c r="D1660" s="22"/>
      <c r="E1660" s="22"/>
    </row>
    <row r="1661" spans="1:5" x14ac:dyDescent="0.2">
      <c r="A1661" s="23" t="s">
        <v>1688</v>
      </c>
      <c r="B1661" s="26">
        <v>784.17</v>
      </c>
      <c r="C1661" s="26">
        <v>29529194.5</v>
      </c>
      <c r="D1661" s="22"/>
      <c r="E1661" s="22"/>
    </row>
    <row r="1662" spans="1:5" x14ac:dyDescent="0.2">
      <c r="A1662" s="23" t="s">
        <v>1689</v>
      </c>
      <c r="B1662" s="26">
        <v>791.07</v>
      </c>
      <c r="C1662" s="26">
        <v>29788719.579999998</v>
      </c>
      <c r="D1662" s="22"/>
      <c r="E1662" s="22"/>
    </row>
    <row r="1663" spans="1:5" x14ac:dyDescent="0.2">
      <c r="A1663" s="23" t="s">
        <v>1690</v>
      </c>
      <c r="B1663" s="26">
        <v>789.46</v>
      </c>
      <c r="C1663" s="26">
        <v>29728086.879999999</v>
      </c>
      <c r="D1663" s="22"/>
      <c r="E1663" s="22"/>
    </row>
    <row r="1664" spans="1:5" x14ac:dyDescent="0.2">
      <c r="A1664" s="23" t="s">
        <v>1691</v>
      </c>
      <c r="B1664" s="26">
        <v>786.5</v>
      </c>
      <c r="C1664" s="26">
        <v>29616720.170000002</v>
      </c>
      <c r="D1664" s="22"/>
      <c r="E1664" s="22"/>
    </row>
    <row r="1665" spans="1:5" x14ac:dyDescent="0.2">
      <c r="A1665" s="23" t="s">
        <v>1692</v>
      </c>
      <c r="B1665" s="26">
        <v>774.96</v>
      </c>
      <c r="C1665" s="26">
        <v>29182095.149999999</v>
      </c>
      <c r="D1665" s="22"/>
      <c r="E1665" s="22"/>
    </row>
    <row r="1666" spans="1:5" x14ac:dyDescent="0.2">
      <c r="A1666" s="23" t="s">
        <v>1693</v>
      </c>
      <c r="B1666" s="26">
        <v>767.17</v>
      </c>
      <c r="C1666" s="26">
        <v>28888958.050000001</v>
      </c>
      <c r="D1666" s="22"/>
      <c r="E1666" s="22"/>
    </row>
    <row r="1667" spans="1:5" x14ac:dyDescent="0.2">
      <c r="A1667" s="23" t="s">
        <v>1694</v>
      </c>
      <c r="B1667" s="26">
        <v>761.54</v>
      </c>
      <c r="C1667" s="26">
        <v>28673736.23</v>
      </c>
      <c r="D1667" s="22"/>
      <c r="E1667" s="22"/>
    </row>
    <row r="1668" spans="1:5" x14ac:dyDescent="0.2">
      <c r="A1668" s="23" t="s">
        <v>1695</v>
      </c>
      <c r="B1668" s="26">
        <v>761.66</v>
      </c>
      <c r="C1668" s="26">
        <v>28678384.109999999</v>
      </c>
      <c r="D1668" s="22"/>
      <c r="E1668" s="22"/>
    </row>
    <row r="1669" spans="1:5" x14ac:dyDescent="0.2">
      <c r="A1669" s="23" t="s">
        <v>1696</v>
      </c>
      <c r="B1669" s="26">
        <v>761.82</v>
      </c>
      <c r="C1669" s="26">
        <v>28684454.879999999</v>
      </c>
      <c r="D1669" s="22"/>
      <c r="E1669" s="22"/>
    </row>
    <row r="1670" spans="1:5" x14ac:dyDescent="0.2">
      <c r="A1670" s="23" t="s">
        <v>1697</v>
      </c>
      <c r="B1670" s="26">
        <v>769.41</v>
      </c>
      <c r="C1670" s="26">
        <v>28970254.440000001</v>
      </c>
      <c r="D1670" s="22"/>
      <c r="E1670" s="22"/>
    </row>
    <row r="1671" spans="1:5" x14ac:dyDescent="0.2">
      <c r="A1671" s="23" t="s">
        <v>1698</v>
      </c>
      <c r="B1671" s="26">
        <v>775</v>
      </c>
      <c r="C1671" s="26">
        <v>29180731.370000001</v>
      </c>
      <c r="D1671" s="22"/>
      <c r="E1671" s="22"/>
    </row>
    <row r="1672" spans="1:5" x14ac:dyDescent="0.2">
      <c r="A1672" s="23" t="s">
        <v>1699</v>
      </c>
      <c r="B1672" s="26">
        <v>773.11</v>
      </c>
      <c r="C1672" s="26">
        <v>29109434.710000001</v>
      </c>
      <c r="D1672" s="22"/>
      <c r="E1672" s="22"/>
    </row>
    <row r="1673" spans="1:5" x14ac:dyDescent="0.2">
      <c r="A1673" s="23" t="s">
        <v>1700</v>
      </c>
      <c r="B1673" s="26">
        <v>766.5</v>
      </c>
      <c r="C1673" s="26">
        <v>28860588.079999998</v>
      </c>
      <c r="D1673" s="22"/>
      <c r="E1673" s="22"/>
    </row>
    <row r="1674" spans="1:5" x14ac:dyDescent="0.2">
      <c r="A1674" s="23" t="s">
        <v>1701</v>
      </c>
      <c r="B1674" s="26">
        <v>762.09</v>
      </c>
      <c r="C1674" s="26">
        <v>28679758.079999998</v>
      </c>
      <c r="D1674" s="22"/>
      <c r="E1674" s="22"/>
    </row>
    <row r="1675" spans="1:5" x14ac:dyDescent="0.2">
      <c r="A1675" s="23" t="s">
        <v>1702</v>
      </c>
      <c r="B1675" s="26">
        <v>764.27</v>
      </c>
      <c r="C1675" s="26">
        <v>28761829.210000001</v>
      </c>
      <c r="D1675" s="22"/>
      <c r="E1675" s="22"/>
    </row>
    <row r="1676" spans="1:5" x14ac:dyDescent="0.2">
      <c r="A1676" s="23" t="s">
        <v>1703</v>
      </c>
      <c r="B1676" s="26">
        <v>751.38</v>
      </c>
      <c r="C1676" s="26">
        <v>28276624.879999999</v>
      </c>
      <c r="D1676" s="22"/>
      <c r="E1676" s="22"/>
    </row>
    <row r="1677" spans="1:5" x14ac:dyDescent="0.2">
      <c r="A1677" s="23" t="s">
        <v>1704</v>
      </c>
      <c r="B1677" s="26">
        <v>757.46</v>
      </c>
      <c r="C1677" s="26">
        <v>28505487.449999999</v>
      </c>
      <c r="D1677" s="22"/>
      <c r="E1677" s="22"/>
    </row>
    <row r="1678" spans="1:5" x14ac:dyDescent="0.2">
      <c r="A1678" s="23" t="s">
        <v>1705</v>
      </c>
      <c r="B1678" s="26">
        <v>738.19</v>
      </c>
      <c r="C1678" s="26">
        <v>27775157.039999999</v>
      </c>
      <c r="D1678" s="22"/>
      <c r="E1678" s="22"/>
    </row>
    <row r="1679" spans="1:5" x14ac:dyDescent="0.2">
      <c r="A1679" s="23" t="s">
        <v>1706</v>
      </c>
      <c r="B1679" s="26">
        <v>738.21</v>
      </c>
      <c r="C1679" s="26">
        <v>27775878.27</v>
      </c>
      <c r="D1679" s="22"/>
      <c r="E1679" s="22"/>
    </row>
    <row r="1680" spans="1:5" x14ac:dyDescent="0.2">
      <c r="A1680" s="23" t="s">
        <v>1707</v>
      </c>
      <c r="B1680" s="26">
        <v>749.67</v>
      </c>
      <c r="C1680" s="26">
        <v>28780896.539999999</v>
      </c>
      <c r="D1680" s="22"/>
      <c r="E1680" s="22"/>
    </row>
    <row r="1681" spans="1:5" x14ac:dyDescent="0.2">
      <c r="A1681" s="23" t="s">
        <v>1708</v>
      </c>
      <c r="B1681" s="26">
        <v>763.61</v>
      </c>
      <c r="C1681" s="26">
        <v>29316175.800000001</v>
      </c>
      <c r="D1681" s="22"/>
      <c r="E1681" s="22"/>
    </row>
    <row r="1682" spans="1:5" x14ac:dyDescent="0.2">
      <c r="A1682" s="23" t="s">
        <v>1709</v>
      </c>
      <c r="B1682" s="26">
        <v>775.86</v>
      </c>
      <c r="C1682" s="26">
        <v>29786682.629999999</v>
      </c>
      <c r="D1682" s="22"/>
      <c r="E1682" s="22"/>
    </row>
    <row r="1683" spans="1:5" x14ac:dyDescent="0.2">
      <c r="A1683" s="23" t="s">
        <v>1710</v>
      </c>
      <c r="B1683" s="26">
        <v>801.47</v>
      </c>
      <c r="C1683" s="26">
        <v>30769613.629999999</v>
      </c>
      <c r="D1683" s="22"/>
      <c r="E1683" s="22"/>
    </row>
    <row r="1684" spans="1:5" x14ac:dyDescent="0.2">
      <c r="A1684" s="23" t="s">
        <v>1711</v>
      </c>
      <c r="B1684" s="26">
        <v>806.49</v>
      </c>
      <c r="C1684" s="26">
        <v>30962335.780000001</v>
      </c>
      <c r="D1684" s="22"/>
      <c r="E1684" s="22"/>
    </row>
    <row r="1685" spans="1:5" x14ac:dyDescent="0.2">
      <c r="A1685" s="23" t="s">
        <v>1712</v>
      </c>
      <c r="B1685" s="26">
        <v>827.43</v>
      </c>
      <c r="C1685" s="26">
        <v>31766482.899999999</v>
      </c>
      <c r="D1685" s="22"/>
      <c r="E1685" s="22"/>
    </row>
    <row r="1686" spans="1:5" x14ac:dyDescent="0.2">
      <c r="A1686" s="23" t="s">
        <v>1713</v>
      </c>
      <c r="B1686" s="26">
        <v>832.15</v>
      </c>
      <c r="C1686" s="26">
        <v>31947447.18</v>
      </c>
      <c r="D1686" s="22"/>
      <c r="E1686" s="22"/>
    </row>
    <row r="1687" spans="1:5" x14ac:dyDescent="0.2">
      <c r="A1687" s="23" t="s">
        <v>1714</v>
      </c>
      <c r="B1687" s="26">
        <v>834.06</v>
      </c>
      <c r="C1687" s="26">
        <v>31379584.329999998</v>
      </c>
      <c r="D1687" s="22"/>
      <c r="E1687" s="22"/>
    </row>
    <row r="1688" spans="1:5" x14ac:dyDescent="0.2">
      <c r="A1688" s="23" t="s">
        <v>1715</v>
      </c>
      <c r="B1688" s="26">
        <v>838.02</v>
      </c>
      <c r="C1688" s="26">
        <v>31528423.25</v>
      </c>
      <c r="D1688" s="22"/>
      <c r="E1688" s="22"/>
    </row>
    <row r="1689" spans="1:5" x14ac:dyDescent="0.2">
      <c r="A1689" s="23" t="s">
        <v>1716</v>
      </c>
      <c r="B1689" s="26">
        <v>824.42</v>
      </c>
      <c r="C1689" s="26">
        <v>31066715.550000001</v>
      </c>
      <c r="D1689" s="22"/>
      <c r="E1689" s="22"/>
    </row>
    <row r="1690" spans="1:5" x14ac:dyDescent="0.2">
      <c r="A1690" s="23" t="s">
        <v>1717</v>
      </c>
      <c r="B1690" s="26">
        <v>821.82</v>
      </c>
      <c r="C1690" s="26">
        <v>31142098.359999999</v>
      </c>
      <c r="D1690" s="22"/>
      <c r="E1690" s="22"/>
    </row>
    <row r="1691" spans="1:5" x14ac:dyDescent="0.2">
      <c r="A1691" s="23" t="s">
        <v>1718</v>
      </c>
      <c r="B1691" s="26">
        <v>818.99</v>
      </c>
      <c r="C1691" s="26">
        <v>31035008.870000001</v>
      </c>
      <c r="D1691" s="22"/>
      <c r="E1691" s="22"/>
    </row>
    <row r="1692" spans="1:5" x14ac:dyDescent="0.2">
      <c r="A1692" s="23" t="s">
        <v>1719</v>
      </c>
      <c r="B1692" s="26">
        <v>811.95</v>
      </c>
      <c r="C1692" s="26">
        <v>30768209.07</v>
      </c>
      <c r="D1692" s="22"/>
      <c r="E1692" s="22"/>
    </row>
    <row r="1693" spans="1:5" x14ac:dyDescent="0.2">
      <c r="A1693" s="23" t="s">
        <v>1720</v>
      </c>
      <c r="B1693" s="26">
        <v>801.9</v>
      </c>
      <c r="C1693" s="26">
        <v>30411113.600000001</v>
      </c>
      <c r="D1693" s="22"/>
      <c r="E1693" s="22"/>
    </row>
    <row r="1694" spans="1:5" x14ac:dyDescent="0.2">
      <c r="A1694" s="23" t="s">
        <v>1721</v>
      </c>
      <c r="B1694" s="26">
        <v>803</v>
      </c>
      <c r="C1694" s="26">
        <v>30452757.82</v>
      </c>
      <c r="D1694" s="22"/>
      <c r="E1694" s="22"/>
    </row>
    <row r="1695" spans="1:5" x14ac:dyDescent="0.2">
      <c r="A1695" s="23" t="s">
        <v>1722</v>
      </c>
      <c r="B1695" s="26">
        <v>804.1</v>
      </c>
      <c r="C1695" s="26">
        <v>30494405</v>
      </c>
      <c r="D1695" s="22"/>
      <c r="E1695" s="22"/>
    </row>
    <row r="1696" spans="1:5" x14ac:dyDescent="0.2">
      <c r="A1696" s="23" t="s">
        <v>1723</v>
      </c>
      <c r="B1696" s="26">
        <v>807.69</v>
      </c>
      <c r="C1696" s="26">
        <v>30630629.23</v>
      </c>
      <c r="D1696" s="22"/>
      <c r="E1696" s="22"/>
    </row>
    <row r="1697" spans="1:5" x14ac:dyDescent="0.2">
      <c r="A1697" s="23" t="s">
        <v>1724</v>
      </c>
      <c r="B1697" s="26">
        <v>803.55</v>
      </c>
      <c r="C1697" s="26">
        <v>30684911.789999999</v>
      </c>
      <c r="D1697" s="22"/>
      <c r="E1697" s="22"/>
    </row>
    <row r="1698" spans="1:5" x14ac:dyDescent="0.2">
      <c r="A1698" s="23" t="s">
        <v>1725</v>
      </c>
      <c r="B1698" s="26">
        <v>834.03</v>
      </c>
      <c r="C1698" s="26">
        <v>31848879.670000002</v>
      </c>
      <c r="D1698" s="22"/>
      <c r="E1698" s="22"/>
    </row>
    <row r="1699" spans="1:5" x14ac:dyDescent="0.2">
      <c r="A1699" s="23" t="s">
        <v>1726</v>
      </c>
      <c r="B1699" s="26">
        <v>849.26</v>
      </c>
      <c r="C1699" s="26">
        <v>32430487.68</v>
      </c>
      <c r="D1699" s="22"/>
      <c r="E1699" s="22"/>
    </row>
    <row r="1700" spans="1:5" x14ac:dyDescent="0.2">
      <c r="A1700" s="23" t="s">
        <v>1727</v>
      </c>
      <c r="B1700" s="26">
        <v>823.71</v>
      </c>
      <c r="C1700" s="26">
        <v>31429906.960000001</v>
      </c>
      <c r="D1700" s="22"/>
      <c r="E1700" s="22"/>
    </row>
    <row r="1701" spans="1:5" x14ac:dyDescent="0.2">
      <c r="A1701" s="23" t="s">
        <v>1728</v>
      </c>
      <c r="B1701" s="26">
        <v>815.31</v>
      </c>
      <c r="C1701" s="26">
        <v>31118647.460000001</v>
      </c>
      <c r="D1701" s="22"/>
      <c r="E1701" s="22"/>
    </row>
    <row r="1702" spans="1:5" x14ac:dyDescent="0.2">
      <c r="A1702" s="23" t="s">
        <v>1729</v>
      </c>
      <c r="B1702" s="26">
        <v>824.36</v>
      </c>
      <c r="C1702" s="26">
        <v>31528982.879999999</v>
      </c>
      <c r="D1702" s="22"/>
      <c r="E1702" s="22"/>
    </row>
    <row r="1703" spans="1:5" x14ac:dyDescent="0.2">
      <c r="A1703" s="23" t="s">
        <v>1730</v>
      </c>
      <c r="B1703" s="26">
        <v>820.94</v>
      </c>
      <c r="C1703" s="26">
        <v>31388218.239999998</v>
      </c>
      <c r="D1703" s="22"/>
      <c r="E1703" s="22"/>
    </row>
    <row r="1704" spans="1:5" x14ac:dyDescent="0.2">
      <c r="A1704" s="23" t="s">
        <v>1731</v>
      </c>
      <c r="B1704" s="26">
        <v>823.15</v>
      </c>
      <c r="C1704" s="26">
        <v>31472767.059999999</v>
      </c>
      <c r="D1704" s="22"/>
      <c r="E1704" s="22"/>
    </row>
    <row r="1705" spans="1:5" x14ac:dyDescent="0.2">
      <c r="A1705" s="23" t="s">
        <v>1732</v>
      </c>
      <c r="B1705" s="26">
        <v>801.76</v>
      </c>
      <c r="C1705" s="26">
        <v>30654880.379999999</v>
      </c>
      <c r="D1705" s="22"/>
      <c r="E1705" s="22"/>
    </row>
    <row r="1706" spans="1:5" x14ac:dyDescent="0.2">
      <c r="A1706" s="23" t="s">
        <v>1733</v>
      </c>
      <c r="B1706" s="26">
        <v>768.23</v>
      </c>
      <c r="C1706" s="26">
        <v>29372713.460000001</v>
      </c>
      <c r="D1706" s="22"/>
      <c r="E1706" s="22"/>
    </row>
    <row r="1707" spans="1:5" x14ac:dyDescent="0.2">
      <c r="A1707" s="23" t="s">
        <v>1734</v>
      </c>
      <c r="B1707" s="26">
        <v>802.28</v>
      </c>
      <c r="C1707" s="26">
        <v>30674795.84</v>
      </c>
      <c r="D1707" s="22"/>
      <c r="E1707" s="22"/>
    </row>
    <row r="1708" spans="1:5" x14ac:dyDescent="0.2">
      <c r="A1708" s="23" t="s">
        <v>1735</v>
      </c>
      <c r="B1708" s="26">
        <v>785.61</v>
      </c>
      <c r="C1708" s="26">
        <v>30037175.98</v>
      </c>
      <c r="D1708" s="22"/>
      <c r="E1708" s="22"/>
    </row>
    <row r="1709" spans="1:5" x14ac:dyDescent="0.2">
      <c r="A1709" s="23" t="s">
        <v>1736</v>
      </c>
      <c r="B1709" s="26">
        <v>811.19</v>
      </c>
      <c r="C1709" s="26">
        <v>31015385.010000002</v>
      </c>
      <c r="D1709" s="22"/>
      <c r="E1709" s="22"/>
    </row>
    <row r="1710" spans="1:5" x14ac:dyDescent="0.2">
      <c r="A1710" s="23" t="s">
        <v>1737</v>
      </c>
      <c r="B1710" s="26">
        <v>823.91</v>
      </c>
      <c r="C1710" s="26">
        <v>31598735.109999999</v>
      </c>
      <c r="D1710" s="22"/>
      <c r="E1710" s="22"/>
    </row>
    <row r="1711" spans="1:5" x14ac:dyDescent="0.2">
      <c r="A1711" s="23" t="s">
        <v>1738</v>
      </c>
      <c r="B1711" s="26">
        <v>837.07</v>
      </c>
      <c r="C1711" s="26">
        <v>32103495.120000001</v>
      </c>
      <c r="D1711" s="22"/>
      <c r="E1711" s="22"/>
    </row>
    <row r="1712" spans="1:5" x14ac:dyDescent="0.2">
      <c r="A1712" s="23" t="s">
        <v>1739</v>
      </c>
      <c r="B1712" s="26">
        <v>816.28</v>
      </c>
      <c r="C1712" s="26">
        <v>31306365.82</v>
      </c>
      <c r="D1712" s="22"/>
      <c r="E1712" s="22"/>
    </row>
    <row r="1713" spans="1:5" x14ac:dyDescent="0.2">
      <c r="A1713" s="23" t="s">
        <v>1740</v>
      </c>
      <c r="B1713" s="26">
        <v>825.21</v>
      </c>
      <c r="C1713" s="26">
        <v>36758375.869999997</v>
      </c>
      <c r="D1713" s="22"/>
      <c r="E1713" s="22"/>
    </row>
    <row r="1714" spans="1:5" x14ac:dyDescent="0.2">
      <c r="A1714" s="23" t="s">
        <v>1741</v>
      </c>
      <c r="B1714" s="26">
        <v>841.53</v>
      </c>
      <c r="C1714" s="26">
        <v>37485306.420000002</v>
      </c>
      <c r="D1714" s="22"/>
      <c r="E1714" s="22"/>
    </row>
    <row r="1715" spans="1:5" x14ac:dyDescent="0.2">
      <c r="A1715" s="23" t="s">
        <v>1742</v>
      </c>
      <c r="B1715" s="26">
        <v>826.82</v>
      </c>
      <c r="C1715" s="26">
        <v>36829823.759999998</v>
      </c>
      <c r="D1715" s="22"/>
      <c r="E1715" s="22"/>
    </row>
    <row r="1716" spans="1:5" x14ac:dyDescent="0.2">
      <c r="A1716" s="23" t="s">
        <v>1743</v>
      </c>
      <c r="B1716" s="26">
        <v>803.22</v>
      </c>
      <c r="C1716" s="26">
        <v>35778599.060000002</v>
      </c>
      <c r="D1716" s="22"/>
      <c r="E1716" s="22"/>
    </row>
    <row r="1717" spans="1:5" x14ac:dyDescent="0.2">
      <c r="A1717" s="23" t="s">
        <v>1744</v>
      </c>
      <c r="B1717" s="26">
        <v>791.97</v>
      </c>
      <c r="C1717" s="26">
        <v>35277463.799999997</v>
      </c>
      <c r="D1717" s="22"/>
      <c r="E1717" s="22"/>
    </row>
    <row r="1718" spans="1:5" x14ac:dyDescent="0.2">
      <c r="A1718" s="23" t="s">
        <v>1745</v>
      </c>
      <c r="B1718" s="26">
        <v>835.61</v>
      </c>
      <c r="C1718" s="26">
        <v>37728911.390000001</v>
      </c>
      <c r="D1718" s="22"/>
      <c r="E1718" s="22"/>
    </row>
    <row r="1719" spans="1:5" x14ac:dyDescent="0.2">
      <c r="A1719" s="23" t="s">
        <v>1746</v>
      </c>
      <c r="B1719" s="26">
        <v>848.74</v>
      </c>
      <c r="C1719" s="26">
        <v>38324803.619999997</v>
      </c>
      <c r="D1719" s="22"/>
      <c r="E1719" s="22"/>
    </row>
    <row r="1720" spans="1:5" x14ac:dyDescent="0.2">
      <c r="A1720" s="23" t="s">
        <v>1747</v>
      </c>
      <c r="B1720" s="26">
        <v>872.86</v>
      </c>
      <c r="C1720" s="26">
        <v>39413897.659999996</v>
      </c>
      <c r="D1720" s="22"/>
      <c r="E1720" s="22"/>
    </row>
    <row r="1721" spans="1:5" x14ac:dyDescent="0.2">
      <c r="A1721" s="23" t="s">
        <v>1748</v>
      </c>
      <c r="B1721" s="26">
        <v>890.46</v>
      </c>
      <c r="C1721" s="26">
        <v>40148853.119999997</v>
      </c>
      <c r="D1721" s="22"/>
      <c r="E1721" s="22"/>
    </row>
    <row r="1722" spans="1:5" x14ac:dyDescent="0.2">
      <c r="A1722" s="23" t="s">
        <v>1749</v>
      </c>
      <c r="B1722" s="26">
        <v>888.78</v>
      </c>
      <c r="C1722" s="26">
        <v>40393476.780000001</v>
      </c>
      <c r="D1722" s="22"/>
      <c r="E1722" s="22"/>
    </row>
    <row r="1723" spans="1:5" x14ac:dyDescent="0.2">
      <c r="A1723" s="23" t="s">
        <v>1750</v>
      </c>
      <c r="B1723" s="26">
        <v>871.9</v>
      </c>
      <c r="C1723" s="26">
        <v>39626253.590000004</v>
      </c>
      <c r="D1723" s="22"/>
      <c r="E1723" s="22"/>
    </row>
    <row r="1724" spans="1:5" x14ac:dyDescent="0.2">
      <c r="A1724" s="23" t="s">
        <v>1751</v>
      </c>
      <c r="B1724" s="26">
        <v>894.47</v>
      </c>
      <c r="C1724" s="26">
        <v>40652300.5</v>
      </c>
      <c r="D1724" s="22"/>
      <c r="E1724" s="22"/>
    </row>
    <row r="1725" spans="1:5" x14ac:dyDescent="0.2">
      <c r="A1725" s="23" t="s">
        <v>1752</v>
      </c>
      <c r="B1725" s="26">
        <v>923.99</v>
      </c>
      <c r="C1725" s="26">
        <v>41993915.270000003</v>
      </c>
      <c r="D1725" s="22"/>
      <c r="E1725" s="22"/>
    </row>
    <row r="1726" spans="1:5" x14ac:dyDescent="0.2">
      <c r="A1726" s="23" t="s">
        <v>1753</v>
      </c>
      <c r="B1726" s="26">
        <v>904.73</v>
      </c>
      <c r="C1726" s="26">
        <v>41048959.399999999</v>
      </c>
      <c r="D1726" s="22"/>
      <c r="E1726" s="22"/>
    </row>
    <row r="1727" spans="1:5" x14ac:dyDescent="0.2">
      <c r="A1727" s="23" t="s">
        <v>1754</v>
      </c>
      <c r="B1727" s="26">
        <v>902.84</v>
      </c>
      <c r="C1727" s="26">
        <v>40863456.43</v>
      </c>
      <c r="D1727" s="22"/>
      <c r="E1727" s="22"/>
    </row>
    <row r="1728" spans="1:5" x14ac:dyDescent="0.2">
      <c r="A1728" s="23" t="s">
        <v>1755</v>
      </c>
      <c r="B1728" s="26">
        <v>923.32</v>
      </c>
      <c r="C1728" s="26">
        <v>41790800.5</v>
      </c>
      <c r="D1728" s="22"/>
      <c r="E1728" s="22"/>
    </row>
    <row r="1729" spans="1:5" x14ac:dyDescent="0.2">
      <c r="A1729" s="23" t="s">
        <v>1756</v>
      </c>
      <c r="B1729" s="26">
        <v>921.59</v>
      </c>
      <c r="C1729" s="26">
        <v>41712376.020000003</v>
      </c>
      <c r="D1729" s="22"/>
      <c r="E1729" s="22"/>
    </row>
    <row r="1730" spans="1:5" x14ac:dyDescent="0.2">
      <c r="A1730" s="23" t="s">
        <v>1757</v>
      </c>
      <c r="B1730" s="26">
        <v>886.64</v>
      </c>
      <c r="C1730" s="26">
        <v>40128211.130000003</v>
      </c>
      <c r="D1730" s="22"/>
      <c r="E1730" s="22"/>
    </row>
    <row r="1731" spans="1:5" x14ac:dyDescent="0.2">
      <c r="A1731" s="23" t="s">
        <v>1758</v>
      </c>
      <c r="B1731" s="26">
        <v>924.38</v>
      </c>
      <c r="C1731" s="26">
        <v>41836475.93</v>
      </c>
      <c r="D1731" s="22"/>
      <c r="E1731" s="22"/>
    </row>
    <row r="1732" spans="1:5" x14ac:dyDescent="0.2">
      <c r="A1732" s="23" t="s">
        <v>1759</v>
      </c>
      <c r="B1732" s="26">
        <v>941.53</v>
      </c>
      <c r="C1732" s="26">
        <v>42214494.090000004</v>
      </c>
      <c r="D1732" s="22"/>
      <c r="E1732" s="22"/>
    </row>
    <row r="1733" spans="1:5" x14ac:dyDescent="0.2">
      <c r="A1733" s="23" t="s">
        <v>1760</v>
      </c>
      <c r="B1733" s="26">
        <v>960.65</v>
      </c>
      <c r="C1733" s="26">
        <v>43052195.659999996</v>
      </c>
      <c r="D1733" s="22"/>
      <c r="E1733" s="22"/>
    </row>
    <row r="1734" spans="1:5" x14ac:dyDescent="0.2">
      <c r="A1734" s="23" t="s">
        <v>1761</v>
      </c>
      <c r="B1734" s="26">
        <v>956.5</v>
      </c>
      <c r="C1734" s="26">
        <v>42816529.560000002</v>
      </c>
      <c r="D1734" s="22"/>
      <c r="E1734" s="22"/>
    </row>
    <row r="1735" spans="1:5" x14ac:dyDescent="0.2">
      <c r="A1735" s="23" t="s">
        <v>1762</v>
      </c>
      <c r="B1735" s="26">
        <v>963.12</v>
      </c>
      <c r="C1735" s="26">
        <v>43112669.640000001</v>
      </c>
      <c r="D1735" s="22"/>
      <c r="E1735" s="22"/>
    </row>
    <row r="1736" spans="1:5" x14ac:dyDescent="0.2">
      <c r="A1736" s="23" t="s">
        <v>1763</v>
      </c>
      <c r="B1736" s="26">
        <v>943.27</v>
      </c>
      <c r="C1736" s="26">
        <v>42224301.840000004</v>
      </c>
      <c r="D1736" s="22"/>
      <c r="E1736" s="22"/>
    </row>
    <row r="1737" spans="1:5" x14ac:dyDescent="0.2">
      <c r="A1737" s="23" t="s">
        <v>1764</v>
      </c>
      <c r="B1737" s="26">
        <v>911.84</v>
      </c>
      <c r="C1737" s="26">
        <v>40925163.009999998</v>
      </c>
      <c r="D1737" s="22"/>
      <c r="E1737" s="22"/>
    </row>
    <row r="1738" spans="1:5" x14ac:dyDescent="0.2">
      <c r="A1738" s="23" t="s">
        <v>1765</v>
      </c>
      <c r="B1738" s="26">
        <v>918.08</v>
      </c>
      <c r="C1738" s="26">
        <v>40976308.799999997</v>
      </c>
      <c r="D1738" s="22"/>
      <c r="E1738" s="22"/>
    </row>
    <row r="1739" spans="1:5" x14ac:dyDescent="0.2">
      <c r="A1739" s="23" t="s">
        <v>1766</v>
      </c>
      <c r="B1739" s="26">
        <v>949.51</v>
      </c>
      <c r="C1739" s="26">
        <v>42375832.890000001</v>
      </c>
      <c r="D1739" s="22"/>
      <c r="E1739" s="22"/>
    </row>
    <row r="1740" spans="1:5" x14ac:dyDescent="0.2">
      <c r="A1740" s="23" t="s">
        <v>1767</v>
      </c>
      <c r="B1740" s="26">
        <v>957.24</v>
      </c>
      <c r="C1740" s="26">
        <v>42720935.149999999</v>
      </c>
      <c r="D1740" s="22"/>
      <c r="E1740" s="22"/>
    </row>
    <row r="1741" spans="1:5" x14ac:dyDescent="0.2">
      <c r="A1741" s="23" t="s">
        <v>1768</v>
      </c>
      <c r="B1741" s="26">
        <v>937.6</v>
      </c>
      <c r="C1741" s="26">
        <v>41855399.490000002</v>
      </c>
      <c r="D1741" s="22"/>
      <c r="E1741" s="22"/>
    </row>
    <row r="1742" spans="1:5" x14ac:dyDescent="0.2">
      <c r="A1742" s="23" t="s">
        <v>1769</v>
      </c>
      <c r="B1742" s="26">
        <v>923.06</v>
      </c>
      <c r="C1742" s="26">
        <v>35517453.880000003</v>
      </c>
      <c r="D1742" s="22"/>
      <c r="E1742" s="22"/>
    </row>
    <row r="1743" spans="1:5" x14ac:dyDescent="0.2">
      <c r="A1743" s="23" t="s">
        <v>1770</v>
      </c>
      <c r="B1743" s="26">
        <v>877.32</v>
      </c>
      <c r="C1743" s="26">
        <v>33757707.780000001</v>
      </c>
      <c r="D1743" s="22"/>
      <c r="E1743" s="22"/>
    </row>
    <row r="1744" spans="1:5" x14ac:dyDescent="0.2">
      <c r="A1744" s="23" t="s">
        <v>1771</v>
      </c>
      <c r="B1744" s="26">
        <v>859.98</v>
      </c>
      <c r="C1744" s="26">
        <v>33090558.18</v>
      </c>
      <c r="D1744" s="22"/>
      <c r="E1744" s="22"/>
    </row>
    <row r="1745" spans="1:5" x14ac:dyDescent="0.2">
      <c r="A1745" s="23" t="s">
        <v>1772</v>
      </c>
      <c r="B1745" s="26">
        <v>848.53</v>
      </c>
      <c r="C1745" s="26">
        <v>32649988.07</v>
      </c>
      <c r="D1745" s="22"/>
      <c r="E1745" s="22"/>
    </row>
    <row r="1746" spans="1:5" x14ac:dyDescent="0.2">
      <c r="A1746" s="23" t="s">
        <v>1773</v>
      </c>
      <c r="B1746" s="26">
        <v>841.4</v>
      </c>
      <c r="C1746" s="26">
        <v>32077190.84</v>
      </c>
      <c r="D1746" s="22"/>
      <c r="E1746" s="22"/>
    </row>
    <row r="1747" spans="1:5" x14ac:dyDescent="0.2">
      <c r="A1747" s="23" t="s">
        <v>1774</v>
      </c>
      <c r="B1747" s="26">
        <v>830.32</v>
      </c>
      <c r="C1747" s="26">
        <v>31552466.920000002</v>
      </c>
      <c r="D1747" s="22"/>
      <c r="E1747" s="22"/>
    </row>
    <row r="1748" spans="1:5" x14ac:dyDescent="0.2">
      <c r="A1748" s="23" t="s">
        <v>1775</v>
      </c>
      <c r="B1748" s="26">
        <v>828.45</v>
      </c>
      <c r="C1748" s="26">
        <v>31474980.800000001</v>
      </c>
      <c r="D1748" s="22"/>
      <c r="E1748" s="22"/>
    </row>
    <row r="1749" spans="1:5" x14ac:dyDescent="0.2">
      <c r="A1749" s="23" t="s">
        <v>1776</v>
      </c>
      <c r="B1749" s="26">
        <v>834.34</v>
      </c>
      <c r="C1749" s="26">
        <v>31695733.890000001</v>
      </c>
      <c r="D1749" s="22"/>
      <c r="E1749" s="22"/>
    </row>
    <row r="1750" spans="1:5" x14ac:dyDescent="0.2">
      <c r="A1750" s="23" t="s">
        <v>1777</v>
      </c>
      <c r="B1750" s="26">
        <v>830.31</v>
      </c>
      <c r="C1750" s="26">
        <v>31423440.190000001</v>
      </c>
      <c r="D1750" s="22"/>
      <c r="E1750" s="22"/>
    </row>
    <row r="1751" spans="1:5" x14ac:dyDescent="0.2">
      <c r="A1751" s="23" t="s">
        <v>1778</v>
      </c>
      <c r="B1751" s="26">
        <v>836.5</v>
      </c>
      <c r="C1751" s="26">
        <v>31657667</v>
      </c>
      <c r="D1751" s="22"/>
      <c r="E1751" s="22"/>
    </row>
    <row r="1752" spans="1:5" x14ac:dyDescent="0.2">
      <c r="A1752" s="23" t="s">
        <v>1779</v>
      </c>
      <c r="B1752" s="26">
        <v>837.33</v>
      </c>
      <c r="C1752" s="26">
        <v>31688962.620000001</v>
      </c>
      <c r="D1752" s="22"/>
      <c r="E1752" s="22"/>
    </row>
    <row r="1753" spans="1:5" x14ac:dyDescent="0.2">
      <c r="A1753" s="23" t="s">
        <v>1780</v>
      </c>
      <c r="B1753" s="26">
        <v>838.23</v>
      </c>
      <c r="C1753" s="26">
        <v>31723159.34</v>
      </c>
      <c r="D1753" s="22"/>
      <c r="E1753" s="22"/>
    </row>
    <row r="1754" spans="1:5" x14ac:dyDescent="0.2">
      <c r="A1754" s="23" t="s">
        <v>1781</v>
      </c>
      <c r="B1754" s="26">
        <v>821.93</v>
      </c>
      <c r="C1754" s="26">
        <v>31117207.73</v>
      </c>
      <c r="D1754" s="22"/>
      <c r="E1754" s="22"/>
    </row>
    <row r="1755" spans="1:5" x14ac:dyDescent="0.2">
      <c r="A1755" s="23" t="s">
        <v>1782</v>
      </c>
      <c r="B1755" s="26">
        <v>808.95</v>
      </c>
      <c r="C1755" s="26">
        <v>30526450.25</v>
      </c>
      <c r="D1755" s="22"/>
      <c r="E1755" s="22"/>
    </row>
    <row r="1756" spans="1:5" x14ac:dyDescent="0.2">
      <c r="A1756" s="23" t="s">
        <v>1783</v>
      </c>
      <c r="B1756" s="26">
        <v>794.73</v>
      </c>
      <c r="C1756" s="26">
        <v>29968736.359999999</v>
      </c>
      <c r="D1756" s="22"/>
      <c r="E1756" s="22"/>
    </row>
    <row r="1757" spans="1:5" x14ac:dyDescent="0.2">
      <c r="A1757" s="23" t="s">
        <v>1784</v>
      </c>
      <c r="B1757" s="26">
        <v>789.66</v>
      </c>
      <c r="C1757" s="26">
        <v>29633847.940000001</v>
      </c>
      <c r="D1757" s="22"/>
      <c r="E1757" s="22"/>
    </row>
    <row r="1758" spans="1:5" x14ac:dyDescent="0.2">
      <c r="A1758" s="23" t="s">
        <v>1785</v>
      </c>
      <c r="B1758" s="26">
        <v>789.67</v>
      </c>
      <c r="C1758" s="26">
        <v>29569591.739999998</v>
      </c>
      <c r="D1758" s="22"/>
      <c r="E1758" s="22"/>
    </row>
    <row r="1759" spans="1:5" x14ac:dyDescent="0.2">
      <c r="A1759" s="23" t="s">
        <v>1786</v>
      </c>
      <c r="B1759" s="26">
        <v>771.96</v>
      </c>
      <c r="C1759" s="26">
        <v>28906571.460000001</v>
      </c>
      <c r="D1759" s="22"/>
      <c r="E1759" s="22"/>
    </row>
    <row r="1760" spans="1:5" x14ac:dyDescent="0.2">
      <c r="A1760" s="23" t="s">
        <v>1787</v>
      </c>
      <c r="B1760" s="26">
        <v>763.15</v>
      </c>
      <c r="C1760" s="26">
        <v>28576495.309999999</v>
      </c>
      <c r="D1760" s="22"/>
      <c r="E1760" s="22"/>
    </row>
    <row r="1761" spans="1:5" x14ac:dyDescent="0.2">
      <c r="A1761" s="23" t="s">
        <v>1788</v>
      </c>
      <c r="B1761" s="26">
        <v>755.03</v>
      </c>
      <c r="C1761" s="26">
        <v>28272476.039999999</v>
      </c>
      <c r="D1761" s="22"/>
      <c r="E1761" s="22"/>
    </row>
    <row r="1762" spans="1:5" x14ac:dyDescent="0.2">
      <c r="A1762" s="23" t="s">
        <v>1789</v>
      </c>
      <c r="B1762" s="26">
        <v>743.46</v>
      </c>
      <c r="C1762" s="26">
        <v>27820670.16</v>
      </c>
      <c r="D1762" s="22"/>
      <c r="E1762" s="22"/>
    </row>
    <row r="1763" spans="1:5" x14ac:dyDescent="0.2">
      <c r="A1763" s="23" t="s">
        <v>1790</v>
      </c>
      <c r="B1763" s="26">
        <v>730.88</v>
      </c>
      <c r="C1763" s="26">
        <v>27349935.82</v>
      </c>
      <c r="D1763" s="22"/>
      <c r="E1763" s="22"/>
    </row>
    <row r="1764" spans="1:5" x14ac:dyDescent="0.2">
      <c r="A1764" s="23" t="s">
        <v>1791</v>
      </c>
      <c r="B1764" s="26">
        <v>727.35</v>
      </c>
      <c r="C1764" s="26">
        <v>27217624.780000001</v>
      </c>
      <c r="D1764" s="22"/>
      <c r="E1764" s="22"/>
    </row>
    <row r="1765" spans="1:5" x14ac:dyDescent="0.2">
      <c r="A1765" s="23" t="s">
        <v>1792</v>
      </c>
      <c r="B1765" s="26">
        <v>723.48</v>
      </c>
      <c r="C1765" s="26">
        <v>27020284.41</v>
      </c>
      <c r="D1765" s="22"/>
      <c r="E1765" s="22"/>
    </row>
    <row r="1766" spans="1:5" x14ac:dyDescent="0.2">
      <c r="A1766" s="23" t="s">
        <v>1793</v>
      </c>
      <c r="B1766" s="26">
        <v>715.32</v>
      </c>
      <c r="C1766" s="26">
        <v>26715479.66</v>
      </c>
      <c r="D1766" s="22"/>
      <c r="E1766" s="22"/>
    </row>
    <row r="1767" spans="1:5" x14ac:dyDescent="0.2">
      <c r="A1767" s="23" t="s">
        <v>1794</v>
      </c>
      <c r="B1767" s="26">
        <v>712.6</v>
      </c>
      <c r="C1767" s="26">
        <v>26613742.469999999</v>
      </c>
      <c r="D1767" s="22"/>
      <c r="E1767" s="22"/>
    </row>
    <row r="1768" spans="1:5" x14ac:dyDescent="0.2">
      <c r="A1768" s="23" t="s">
        <v>1795</v>
      </c>
      <c r="B1768" s="26">
        <v>718.28</v>
      </c>
      <c r="C1768" s="26">
        <v>26825756.579999998</v>
      </c>
      <c r="D1768" s="22"/>
      <c r="E1768" s="22"/>
    </row>
    <row r="1769" spans="1:5" x14ac:dyDescent="0.2">
      <c r="A1769" s="23" t="s">
        <v>1796</v>
      </c>
      <c r="B1769" s="26">
        <v>713.09</v>
      </c>
      <c r="C1769" s="26">
        <v>26628987.859999999</v>
      </c>
      <c r="D1769" s="22"/>
      <c r="E1769" s="22"/>
    </row>
    <row r="1770" spans="1:5" x14ac:dyDescent="0.2">
      <c r="A1770" s="23" t="s">
        <v>1797</v>
      </c>
      <c r="B1770" s="26">
        <v>713.34</v>
      </c>
      <c r="C1770" s="26">
        <v>26618472.260000002</v>
      </c>
      <c r="D1770" s="22"/>
      <c r="E1770" s="22"/>
    </row>
    <row r="1771" spans="1:5" x14ac:dyDescent="0.2">
      <c r="A1771" s="23" t="s">
        <v>1798</v>
      </c>
      <c r="B1771" s="26">
        <v>720.71</v>
      </c>
      <c r="C1771" s="26">
        <v>26893484.199999999</v>
      </c>
      <c r="D1771" s="22"/>
      <c r="E1771" s="22"/>
    </row>
    <row r="1772" spans="1:5" x14ac:dyDescent="0.2">
      <c r="A1772" s="23" t="s">
        <v>1799</v>
      </c>
      <c r="B1772" s="26">
        <v>711.11</v>
      </c>
      <c r="C1772" s="26">
        <v>26531697.620000001</v>
      </c>
      <c r="D1772" s="22"/>
      <c r="E1772" s="22"/>
    </row>
    <row r="1773" spans="1:5" x14ac:dyDescent="0.2">
      <c r="A1773" s="23" t="s">
        <v>1800</v>
      </c>
      <c r="B1773" s="26">
        <v>697.5</v>
      </c>
      <c r="C1773" s="26">
        <v>26024025.370000001</v>
      </c>
      <c r="D1773" s="22"/>
      <c r="E1773" s="22"/>
    </row>
    <row r="1774" spans="1:5" x14ac:dyDescent="0.2">
      <c r="A1774" s="23" t="s">
        <v>1801</v>
      </c>
      <c r="B1774" s="26">
        <v>703.33</v>
      </c>
      <c r="C1774" s="26">
        <v>26067315.120000001</v>
      </c>
      <c r="D1774" s="22"/>
      <c r="E1774" s="22"/>
    </row>
    <row r="1775" spans="1:5" x14ac:dyDescent="0.2">
      <c r="A1775" s="23" t="s">
        <v>1802</v>
      </c>
      <c r="B1775" s="26">
        <v>712.88</v>
      </c>
      <c r="C1775" s="26">
        <v>26421323.629999999</v>
      </c>
      <c r="D1775" s="22"/>
      <c r="E1775" s="22"/>
    </row>
    <row r="1776" spans="1:5" x14ac:dyDescent="0.2">
      <c r="A1776" s="23" t="s">
        <v>1803</v>
      </c>
      <c r="B1776" s="26">
        <v>723.09</v>
      </c>
      <c r="C1776" s="26">
        <v>26799764.190000001</v>
      </c>
      <c r="D1776" s="22"/>
      <c r="E1776" s="22"/>
    </row>
    <row r="1777" spans="1:5" x14ac:dyDescent="0.2">
      <c r="A1777" s="23" t="s">
        <v>1804</v>
      </c>
      <c r="B1777" s="26">
        <v>712.63</v>
      </c>
      <c r="C1777" s="26">
        <v>26412017.039999999</v>
      </c>
      <c r="D1777" s="22"/>
      <c r="E1777" s="22"/>
    </row>
    <row r="1778" spans="1:5" x14ac:dyDescent="0.2">
      <c r="A1778" s="23" t="s">
        <v>1805</v>
      </c>
      <c r="B1778" s="26">
        <v>720.27</v>
      </c>
      <c r="C1778" s="26">
        <v>26695464.449999999</v>
      </c>
      <c r="D1778" s="22"/>
      <c r="E1778" s="22"/>
    </row>
    <row r="1779" spans="1:5" x14ac:dyDescent="0.2">
      <c r="A1779" s="23" t="s">
        <v>1806</v>
      </c>
      <c r="B1779" s="26">
        <v>725.59</v>
      </c>
      <c r="C1779" s="26">
        <v>26892404.93</v>
      </c>
      <c r="D1779" s="22"/>
      <c r="E1779" s="22"/>
    </row>
    <row r="1780" spans="1:5" x14ac:dyDescent="0.2">
      <c r="A1780" s="23" t="s">
        <v>1807</v>
      </c>
      <c r="B1780" s="26">
        <v>755.91</v>
      </c>
      <c r="C1780" s="26">
        <v>27505366.620000001</v>
      </c>
      <c r="D1780" s="22"/>
      <c r="E1780" s="22"/>
    </row>
    <row r="1781" spans="1:5" x14ac:dyDescent="0.2">
      <c r="A1781" s="23" t="s">
        <v>1808</v>
      </c>
      <c r="B1781" s="26">
        <v>767.71</v>
      </c>
      <c r="C1781" s="26">
        <v>27583258.640000001</v>
      </c>
      <c r="D1781" s="22"/>
      <c r="E1781" s="22"/>
    </row>
    <row r="1782" spans="1:5" x14ac:dyDescent="0.2">
      <c r="A1782" s="23" t="s">
        <v>1809</v>
      </c>
      <c r="B1782" s="26">
        <v>757.26</v>
      </c>
      <c r="C1782" s="26">
        <v>26989094.199999999</v>
      </c>
      <c r="D1782" s="22"/>
      <c r="E1782" s="22"/>
    </row>
    <row r="1783" spans="1:5" x14ac:dyDescent="0.2">
      <c r="A1783" s="23" t="s">
        <v>1810</v>
      </c>
      <c r="B1783" s="26">
        <v>750.47</v>
      </c>
      <c r="C1783" s="26">
        <v>26547804.510000002</v>
      </c>
      <c r="D1783" s="22"/>
      <c r="E1783" s="22"/>
    </row>
    <row r="1784" spans="1:5" x14ac:dyDescent="0.2">
      <c r="A1784" s="23" t="s">
        <v>1811</v>
      </c>
      <c r="B1784" s="26">
        <v>748.76</v>
      </c>
      <c r="C1784" s="26">
        <v>26487624.359999999</v>
      </c>
      <c r="D1784" s="22"/>
      <c r="E1784" s="22"/>
    </row>
    <row r="1785" spans="1:5" x14ac:dyDescent="0.2">
      <c r="A1785" s="23" t="s">
        <v>1812</v>
      </c>
      <c r="B1785" s="26">
        <v>755.54</v>
      </c>
      <c r="C1785" s="26">
        <v>26717161.5</v>
      </c>
      <c r="D1785" s="22"/>
      <c r="E1785" s="22"/>
    </row>
    <row r="1786" spans="1:5" x14ac:dyDescent="0.2">
      <c r="A1786" s="23" t="s">
        <v>1813</v>
      </c>
      <c r="B1786" s="26">
        <v>736.24</v>
      </c>
      <c r="C1786" s="26">
        <v>26034761.07</v>
      </c>
      <c r="D1786" s="22"/>
      <c r="E1786" s="22"/>
    </row>
    <row r="1787" spans="1:5" x14ac:dyDescent="0.2">
      <c r="A1787" s="23" t="s">
        <v>1814</v>
      </c>
      <c r="B1787" s="26">
        <v>720.62</v>
      </c>
      <c r="C1787" s="26">
        <v>25714367.550000001</v>
      </c>
      <c r="D1787" s="22"/>
      <c r="E1787" s="22"/>
    </row>
    <row r="1788" spans="1:5" x14ac:dyDescent="0.2">
      <c r="A1788" s="23" t="s">
        <v>1815</v>
      </c>
      <c r="B1788" s="26">
        <v>723.31</v>
      </c>
      <c r="C1788" s="26">
        <v>25810286.91</v>
      </c>
      <c r="D1788" s="22"/>
      <c r="E1788" s="22"/>
    </row>
    <row r="1789" spans="1:5" x14ac:dyDescent="0.2">
      <c r="A1789" s="23" t="s">
        <v>1816</v>
      </c>
      <c r="B1789" s="26">
        <v>710.72</v>
      </c>
      <c r="C1789" s="26">
        <v>25390641.41</v>
      </c>
      <c r="D1789" s="22"/>
      <c r="E1789" s="22"/>
    </row>
    <row r="1790" spans="1:5" x14ac:dyDescent="0.2">
      <c r="A1790" s="23" t="s">
        <v>1817</v>
      </c>
      <c r="B1790" s="26">
        <v>735.66</v>
      </c>
      <c r="C1790" s="26">
        <v>26281595.370000001</v>
      </c>
      <c r="D1790" s="22"/>
      <c r="E1790" s="22"/>
    </row>
    <row r="1791" spans="1:5" x14ac:dyDescent="0.2">
      <c r="A1791" s="23" t="s">
        <v>1818</v>
      </c>
      <c r="B1791" s="26">
        <v>746.94</v>
      </c>
      <c r="C1791" s="26">
        <v>26684631.91</v>
      </c>
      <c r="D1791" s="22"/>
      <c r="E1791" s="22"/>
    </row>
    <row r="1792" spans="1:5" x14ac:dyDescent="0.2">
      <c r="A1792" s="23" t="s">
        <v>1819</v>
      </c>
      <c r="B1792" s="26">
        <v>747.16</v>
      </c>
      <c r="C1792" s="26">
        <v>26459751.219999999</v>
      </c>
      <c r="D1792" s="22"/>
      <c r="E1792" s="22"/>
    </row>
    <row r="1793" spans="1:5" x14ac:dyDescent="0.2">
      <c r="A1793" s="23" t="s">
        <v>1820</v>
      </c>
      <c r="B1793" s="26">
        <v>745.64</v>
      </c>
      <c r="C1793" s="26">
        <v>26405712.699999999</v>
      </c>
      <c r="D1793" s="22"/>
      <c r="E1793" s="22"/>
    </row>
    <row r="1794" spans="1:5" x14ac:dyDescent="0.2">
      <c r="A1794" s="23" t="s">
        <v>1821</v>
      </c>
      <c r="B1794" s="26">
        <v>743.05</v>
      </c>
      <c r="C1794" s="26">
        <v>26313870.739999998</v>
      </c>
      <c r="D1794" s="22"/>
      <c r="E1794" s="22"/>
    </row>
    <row r="1795" spans="1:5" x14ac:dyDescent="0.2">
      <c r="A1795" s="23" t="s">
        <v>1822</v>
      </c>
      <c r="B1795" s="26">
        <v>733.26</v>
      </c>
      <c r="C1795" s="26">
        <v>25967327.170000002</v>
      </c>
      <c r="D1795" s="22"/>
      <c r="E1795" s="22"/>
    </row>
    <row r="1796" spans="1:5" x14ac:dyDescent="0.2">
      <c r="A1796" s="23" t="s">
        <v>1823</v>
      </c>
      <c r="B1796" s="26">
        <v>715.85</v>
      </c>
      <c r="C1796" s="26">
        <v>25350683.850000001</v>
      </c>
      <c r="D1796" s="22"/>
      <c r="E1796" s="22"/>
    </row>
    <row r="1797" spans="1:5" x14ac:dyDescent="0.2">
      <c r="A1797" s="23" t="s">
        <v>1824</v>
      </c>
      <c r="B1797" s="26">
        <v>707.86</v>
      </c>
      <c r="C1797" s="26">
        <v>25067855.73</v>
      </c>
      <c r="D1797" s="22"/>
      <c r="E1797" s="22"/>
    </row>
    <row r="1798" spans="1:5" x14ac:dyDescent="0.2">
      <c r="A1798" s="23" t="s">
        <v>1825</v>
      </c>
      <c r="B1798" s="26">
        <v>703.67</v>
      </c>
      <c r="C1798" s="26">
        <v>24919606.879999999</v>
      </c>
      <c r="D1798" s="22"/>
      <c r="E1798" s="22"/>
    </row>
    <row r="1799" spans="1:5" x14ac:dyDescent="0.2">
      <c r="A1799" s="23" t="s">
        <v>1826</v>
      </c>
      <c r="B1799" s="26">
        <v>683.2</v>
      </c>
      <c r="C1799" s="26">
        <v>24194559.48</v>
      </c>
      <c r="D1799" s="22"/>
      <c r="E1799" s="22"/>
    </row>
    <row r="1800" spans="1:5" x14ac:dyDescent="0.2">
      <c r="A1800" s="23" t="s">
        <v>1827</v>
      </c>
      <c r="B1800" s="26">
        <v>679.23</v>
      </c>
      <c r="C1800" s="26">
        <v>24053887.760000002</v>
      </c>
      <c r="D1800" s="22"/>
      <c r="E1800" s="22"/>
    </row>
    <row r="1801" spans="1:5" x14ac:dyDescent="0.2">
      <c r="A1801" s="23" t="s">
        <v>1828</v>
      </c>
      <c r="B1801" s="26">
        <v>680.86</v>
      </c>
      <c r="C1801" s="26">
        <v>24111735.82</v>
      </c>
      <c r="D1801" s="22"/>
      <c r="E1801" s="22"/>
    </row>
    <row r="1802" spans="1:5" x14ac:dyDescent="0.2">
      <c r="A1802" s="23" t="s">
        <v>1829</v>
      </c>
      <c r="B1802" s="26">
        <v>684.11</v>
      </c>
      <c r="C1802" s="26">
        <v>24226881.260000002</v>
      </c>
      <c r="D1802" s="22"/>
      <c r="E1802" s="22"/>
    </row>
    <row r="1803" spans="1:5" x14ac:dyDescent="0.2">
      <c r="A1803" s="23" t="s">
        <v>1830</v>
      </c>
      <c r="B1803" s="26">
        <v>678.52</v>
      </c>
      <c r="C1803" s="26">
        <v>24028825.620000001</v>
      </c>
      <c r="D1803" s="22"/>
      <c r="E1803" s="22"/>
    </row>
    <row r="1804" spans="1:5" x14ac:dyDescent="0.2">
      <c r="A1804" s="23" t="s">
        <v>1831</v>
      </c>
      <c r="B1804" s="26">
        <v>685.28</v>
      </c>
      <c r="C1804" s="26">
        <v>24268050.350000001</v>
      </c>
      <c r="D1804" s="22"/>
      <c r="E1804" s="22"/>
    </row>
    <row r="1805" spans="1:5" x14ac:dyDescent="0.2">
      <c r="A1805" s="23" t="s">
        <v>1832</v>
      </c>
      <c r="B1805" s="26">
        <v>690.92</v>
      </c>
      <c r="C1805" s="26">
        <v>24457844.050000001</v>
      </c>
      <c r="D1805" s="22"/>
      <c r="E1805" s="22"/>
    </row>
    <row r="1806" spans="1:5" x14ac:dyDescent="0.2">
      <c r="A1806" s="23" t="s">
        <v>1833</v>
      </c>
      <c r="B1806" s="26">
        <v>696.88</v>
      </c>
      <c r="C1806" s="26">
        <v>24649878.18</v>
      </c>
      <c r="D1806" s="22"/>
      <c r="E1806" s="22"/>
    </row>
    <row r="1807" spans="1:5" x14ac:dyDescent="0.2">
      <c r="A1807" s="23" t="s">
        <v>1834</v>
      </c>
      <c r="B1807" s="26">
        <v>698.24</v>
      </c>
      <c r="C1807" s="26">
        <v>24697913.300000001</v>
      </c>
      <c r="D1807" s="22"/>
      <c r="E1807" s="22"/>
    </row>
    <row r="1808" spans="1:5" x14ac:dyDescent="0.2">
      <c r="A1808" s="23" t="s">
        <v>1835</v>
      </c>
      <c r="B1808" s="26">
        <v>690.93</v>
      </c>
      <c r="C1808" s="26">
        <v>24439457.600000001</v>
      </c>
      <c r="D1808" s="22"/>
      <c r="E1808" s="22"/>
    </row>
    <row r="1809" spans="1:5" x14ac:dyDescent="0.2">
      <c r="A1809" s="23" t="s">
        <v>1836</v>
      </c>
      <c r="B1809" s="26">
        <v>683.94</v>
      </c>
      <c r="C1809" s="26">
        <v>24142494.789999999</v>
      </c>
      <c r="D1809" s="22"/>
      <c r="E1809" s="22"/>
    </row>
    <row r="1810" spans="1:5" x14ac:dyDescent="0.2">
      <c r="A1810" s="23" t="s">
        <v>1837</v>
      </c>
      <c r="B1810" s="26">
        <v>685.22</v>
      </c>
      <c r="C1810" s="26">
        <v>24187588.02</v>
      </c>
      <c r="D1810" s="22"/>
      <c r="E1810" s="22"/>
    </row>
    <row r="1811" spans="1:5" x14ac:dyDescent="0.2">
      <c r="A1811" s="23" t="s">
        <v>1838</v>
      </c>
      <c r="B1811" s="26">
        <v>680.03</v>
      </c>
      <c r="C1811" s="26">
        <v>24004428.899999999</v>
      </c>
      <c r="D1811" s="22"/>
      <c r="E1811" s="22"/>
    </row>
    <row r="1812" spans="1:5" x14ac:dyDescent="0.2">
      <c r="A1812" s="23" t="s">
        <v>1839</v>
      </c>
      <c r="B1812" s="26">
        <v>672.6</v>
      </c>
      <c r="C1812" s="26">
        <v>23742233.329999998</v>
      </c>
      <c r="D1812" s="22"/>
      <c r="E1812" s="22"/>
    </row>
    <row r="1813" spans="1:5" x14ac:dyDescent="0.2">
      <c r="A1813" s="23" t="s">
        <v>1840</v>
      </c>
      <c r="B1813" s="26">
        <v>667.39</v>
      </c>
      <c r="C1813" s="26">
        <v>23558218.43</v>
      </c>
      <c r="D1813" s="22"/>
      <c r="E1813" s="22"/>
    </row>
    <row r="1814" spans="1:5" x14ac:dyDescent="0.2">
      <c r="A1814" s="23" t="s">
        <v>1841</v>
      </c>
      <c r="B1814" s="26">
        <v>662.89</v>
      </c>
      <c r="C1814" s="26">
        <v>23399431.579999998</v>
      </c>
      <c r="D1814" s="22"/>
      <c r="E1814" s="22"/>
    </row>
    <row r="1815" spans="1:5" x14ac:dyDescent="0.2">
      <c r="A1815" s="23" t="s">
        <v>1842</v>
      </c>
      <c r="B1815" s="26">
        <v>666.63</v>
      </c>
      <c r="C1815" s="26">
        <v>23531361.690000001</v>
      </c>
      <c r="D1815" s="22"/>
      <c r="E1815" s="22"/>
    </row>
    <row r="1816" spans="1:5" x14ac:dyDescent="0.2">
      <c r="A1816" s="23" t="s">
        <v>1843</v>
      </c>
      <c r="B1816" s="26">
        <v>673.6</v>
      </c>
      <c r="C1816" s="26">
        <v>23777369.739999998</v>
      </c>
      <c r="D1816" s="22"/>
      <c r="E1816" s="22"/>
    </row>
    <row r="1817" spans="1:5" x14ac:dyDescent="0.2">
      <c r="A1817" s="23" t="s">
        <v>1844</v>
      </c>
      <c r="B1817" s="26">
        <v>678.36</v>
      </c>
      <c r="C1817" s="26">
        <v>23945493.059999999</v>
      </c>
      <c r="D1817" s="22"/>
      <c r="E1817" s="22"/>
    </row>
    <row r="1818" spans="1:5" x14ac:dyDescent="0.2">
      <c r="A1818" s="23" t="s">
        <v>1845</v>
      </c>
      <c r="B1818" s="26">
        <v>681.75</v>
      </c>
      <c r="C1818" s="26">
        <v>24065184.91</v>
      </c>
      <c r="D1818" s="22"/>
      <c r="E1818" s="22"/>
    </row>
    <row r="1819" spans="1:5" x14ac:dyDescent="0.2">
      <c r="A1819" s="23" t="s">
        <v>1846</v>
      </c>
      <c r="B1819" s="26">
        <v>673.01</v>
      </c>
      <c r="C1819" s="26">
        <v>23756448.739999998</v>
      </c>
      <c r="D1819" s="22"/>
      <c r="E1819" s="22"/>
    </row>
    <row r="1820" spans="1:5" x14ac:dyDescent="0.2">
      <c r="A1820" s="23" t="s">
        <v>1847</v>
      </c>
      <c r="B1820" s="26">
        <v>655.01</v>
      </c>
      <c r="C1820" s="26">
        <v>23109325.489999998</v>
      </c>
      <c r="D1820" s="22"/>
      <c r="E1820" s="22"/>
    </row>
    <row r="1821" spans="1:5" x14ac:dyDescent="0.2">
      <c r="A1821" s="23" t="s">
        <v>1848</v>
      </c>
      <c r="B1821" s="26">
        <v>655.42</v>
      </c>
      <c r="C1821" s="26">
        <v>23123593.239999998</v>
      </c>
      <c r="D1821" s="22"/>
      <c r="E1821" s="22"/>
    </row>
    <row r="1822" spans="1:5" x14ac:dyDescent="0.2">
      <c r="A1822" s="23" t="s">
        <v>1849</v>
      </c>
      <c r="B1822" s="26">
        <v>644.27</v>
      </c>
      <c r="C1822" s="26">
        <v>22730234.850000001</v>
      </c>
      <c r="D1822" s="22"/>
      <c r="E1822" s="22"/>
    </row>
    <row r="1823" spans="1:5" x14ac:dyDescent="0.2">
      <c r="A1823" s="23" t="s">
        <v>1850</v>
      </c>
      <c r="B1823" s="26">
        <v>613.77</v>
      </c>
      <c r="C1823" s="26">
        <v>21654179.530000001</v>
      </c>
      <c r="D1823" s="22"/>
      <c r="E1823" s="22"/>
    </row>
    <row r="1824" spans="1:5" x14ac:dyDescent="0.2">
      <c r="A1824" s="23" t="s">
        <v>1851</v>
      </c>
      <c r="B1824" s="26">
        <v>633.23</v>
      </c>
      <c r="C1824" s="26">
        <v>22340746.530000001</v>
      </c>
      <c r="D1824" s="22"/>
      <c r="E1824" s="22"/>
    </row>
    <row r="1825" spans="1:5" x14ac:dyDescent="0.2">
      <c r="A1825" s="23" t="s">
        <v>1852</v>
      </c>
      <c r="B1825" s="26">
        <v>656.82</v>
      </c>
      <c r="C1825" s="26">
        <v>23172922.879999999</v>
      </c>
      <c r="D1825" s="22"/>
      <c r="E1825" s="22"/>
    </row>
    <row r="1826" spans="1:5" x14ac:dyDescent="0.2">
      <c r="A1826" s="23" t="s">
        <v>1853</v>
      </c>
      <c r="B1826" s="26">
        <v>664.85</v>
      </c>
      <c r="C1826" s="26">
        <v>23456549.84</v>
      </c>
      <c r="D1826" s="22"/>
      <c r="E1826" s="22"/>
    </row>
    <row r="1827" spans="1:5" x14ac:dyDescent="0.2">
      <c r="A1827" s="23" t="s">
        <v>1854</v>
      </c>
      <c r="B1827" s="26">
        <v>673.95</v>
      </c>
      <c r="C1827" s="26">
        <v>23777616.370000001</v>
      </c>
      <c r="D1827" s="22"/>
      <c r="E1827" s="22"/>
    </row>
    <row r="1828" spans="1:5" x14ac:dyDescent="0.2">
      <c r="A1828" s="23" t="s">
        <v>1855</v>
      </c>
      <c r="B1828" s="26">
        <v>667.4</v>
      </c>
      <c r="C1828" s="26">
        <v>23549402.609999999</v>
      </c>
      <c r="D1828" s="22"/>
      <c r="E1828" s="22"/>
    </row>
    <row r="1829" spans="1:5" x14ac:dyDescent="0.2">
      <c r="A1829" s="23" t="s">
        <v>1856</v>
      </c>
      <c r="B1829" s="26">
        <v>669.92</v>
      </c>
      <c r="C1829" s="26">
        <v>23638345.550000001</v>
      </c>
      <c r="D1829" s="22"/>
      <c r="E1829" s="22"/>
    </row>
    <row r="1830" spans="1:5" x14ac:dyDescent="0.2">
      <c r="A1830" s="23" t="s">
        <v>1857</v>
      </c>
      <c r="B1830" s="26">
        <v>672.68</v>
      </c>
      <c r="C1830" s="26">
        <v>23735747.899999999</v>
      </c>
      <c r="D1830" s="22"/>
      <c r="E1830" s="22"/>
    </row>
    <row r="1831" spans="1:5" x14ac:dyDescent="0.2">
      <c r="A1831" s="23" t="s">
        <v>1858</v>
      </c>
      <c r="B1831" s="26">
        <v>666.22</v>
      </c>
      <c r="C1831" s="26">
        <v>23507528.780000001</v>
      </c>
      <c r="D1831" s="22"/>
      <c r="E1831" s="22"/>
    </row>
    <row r="1832" spans="1:5" x14ac:dyDescent="0.2">
      <c r="A1832" s="23" t="s">
        <v>1859</v>
      </c>
      <c r="B1832" s="26">
        <v>665.54</v>
      </c>
      <c r="C1832" s="26">
        <v>23483841.370000001</v>
      </c>
      <c r="D1832" s="22"/>
      <c r="E1832" s="22"/>
    </row>
    <row r="1833" spans="1:5" x14ac:dyDescent="0.2">
      <c r="A1833" s="23" t="s">
        <v>1860</v>
      </c>
      <c r="B1833" s="26">
        <v>648.23</v>
      </c>
      <c r="C1833" s="26">
        <v>22872998.050000001</v>
      </c>
      <c r="D1833" s="22"/>
      <c r="E1833" s="22"/>
    </row>
    <row r="1834" spans="1:5" x14ac:dyDescent="0.2">
      <c r="A1834" s="23" t="s">
        <v>1861</v>
      </c>
      <c r="B1834" s="26">
        <v>639.72</v>
      </c>
      <c r="C1834" s="26">
        <v>22572715.579999998</v>
      </c>
      <c r="D1834" s="22"/>
      <c r="E1834" s="22"/>
    </row>
    <row r="1835" spans="1:5" x14ac:dyDescent="0.2">
      <c r="A1835" s="23" t="s">
        <v>1862</v>
      </c>
      <c r="B1835" s="26">
        <v>643.14</v>
      </c>
      <c r="C1835" s="26">
        <v>22693252.25</v>
      </c>
      <c r="D1835" s="22"/>
      <c r="E1835" s="22"/>
    </row>
    <row r="1836" spans="1:5" x14ac:dyDescent="0.2">
      <c r="A1836" s="23" t="s">
        <v>1863</v>
      </c>
      <c r="B1836" s="26">
        <v>629.15</v>
      </c>
      <c r="C1836" s="26">
        <v>22199789.760000002</v>
      </c>
      <c r="D1836" s="22"/>
      <c r="E1836" s="22"/>
    </row>
    <row r="1837" spans="1:5" x14ac:dyDescent="0.2">
      <c r="A1837" s="23" t="s">
        <v>1864</v>
      </c>
      <c r="B1837" s="26">
        <v>616.28</v>
      </c>
      <c r="C1837" s="26">
        <v>21745529.420000002</v>
      </c>
      <c r="D1837" s="22"/>
      <c r="E1837" s="22"/>
    </row>
    <row r="1838" spans="1:5" x14ac:dyDescent="0.2">
      <c r="A1838" s="23" t="s">
        <v>1865</v>
      </c>
      <c r="B1838" s="26">
        <v>607.54</v>
      </c>
      <c r="C1838" s="26">
        <v>21414440.280000001</v>
      </c>
      <c r="D1838" s="22"/>
      <c r="E1838" s="22"/>
    </row>
    <row r="1839" spans="1:5" x14ac:dyDescent="0.2">
      <c r="A1839" s="23" t="s">
        <v>1866</v>
      </c>
      <c r="B1839" s="26">
        <v>603.38</v>
      </c>
      <c r="C1839" s="26">
        <v>21267844.109999999</v>
      </c>
      <c r="D1839" s="22"/>
      <c r="E1839" s="22"/>
    </row>
    <row r="1840" spans="1:5" x14ac:dyDescent="0.2">
      <c r="A1840" s="23" t="s">
        <v>1867</v>
      </c>
      <c r="B1840" s="26">
        <v>607.38</v>
      </c>
      <c r="C1840" s="26">
        <v>21408764.920000002</v>
      </c>
      <c r="D1840" s="22"/>
      <c r="E1840" s="22"/>
    </row>
    <row r="1841" spans="1:5" x14ac:dyDescent="0.2">
      <c r="A1841" s="23" t="s">
        <v>1868</v>
      </c>
      <c r="B1841" s="26">
        <v>618.70000000000005</v>
      </c>
      <c r="C1841" s="26">
        <v>21810547.800000001</v>
      </c>
      <c r="D1841" s="22"/>
      <c r="E1841" s="22"/>
    </row>
    <row r="1842" spans="1:5" x14ac:dyDescent="0.2">
      <c r="A1842" s="23" t="s">
        <v>1869</v>
      </c>
      <c r="B1842" s="26">
        <v>619.79</v>
      </c>
      <c r="C1842" s="26">
        <v>21849167.199999999</v>
      </c>
      <c r="D1842" s="22"/>
      <c r="E1842" s="22"/>
    </row>
    <row r="1843" spans="1:5" x14ac:dyDescent="0.2">
      <c r="A1843" s="23" t="s">
        <v>1870</v>
      </c>
      <c r="B1843" s="26">
        <v>610.69000000000005</v>
      </c>
      <c r="C1843" s="26">
        <v>21528224.510000002</v>
      </c>
      <c r="D1843" s="22"/>
      <c r="E1843" s="22"/>
    </row>
    <row r="1844" spans="1:5" x14ac:dyDescent="0.2">
      <c r="A1844" s="23" t="s">
        <v>1871</v>
      </c>
      <c r="B1844" s="26">
        <v>623.22</v>
      </c>
      <c r="C1844" s="26">
        <v>22070577.5</v>
      </c>
      <c r="D1844" s="22"/>
      <c r="E1844" s="22"/>
    </row>
    <row r="1845" spans="1:5" x14ac:dyDescent="0.2">
      <c r="A1845" s="23" t="s">
        <v>1872</v>
      </c>
      <c r="B1845" s="26">
        <v>648.54</v>
      </c>
      <c r="C1845" s="26">
        <v>22967223.859999999</v>
      </c>
      <c r="D1845" s="22"/>
      <c r="E1845" s="22"/>
    </row>
    <row r="1846" spans="1:5" x14ac:dyDescent="0.2">
      <c r="A1846" s="23" t="s">
        <v>1873</v>
      </c>
      <c r="B1846" s="26">
        <v>669.86</v>
      </c>
      <c r="C1846" s="26">
        <v>23718949.5</v>
      </c>
      <c r="D1846" s="22"/>
      <c r="E1846" s="22"/>
    </row>
    <row r="1847" spans="1:5" x14ac:dyDescent="0.2">
      <c r="A1847" s="23" t="s">
        <v>1874</v>
      </c>
      <c r="B1847" s="26">
        <v>664.77</v>
      </c>
      <c r="C1847" s="26">
        <v>23538848.43</v>
      </c>
      <c r="D1847" s="22"/>
      <c r="E1847" s="22"/>
    </row>
    <row r="1848" spans="1:5" x14ac:dyDescent="0.2">
      <c r="A1848" s="23" t="s">
        <v>1875</v>
      </c>
      <c r="B1848" s="26">
        <v>654.08000000000004</v>
      </c>
      <c r="C1848" s="26">
        <v>23160189.09</v>
      </c>
      <c r="D1848" s="22"/>
      <c r="E1848" s="22"/>
    </row>
    <row r="1849" spans="1:5" x14ac:dyDescent="0.2">
      <c r="A1849" s="23" t="s">
        <v>1876</v>
      </c>
      <c r="B1849" s="26">
        <v>650.79</v>
      </c>
      <c r="C1849" s="26">
        <v>23044004.289999999</v>
      </c>
      <c r="D1849" s="22"/>
      <c r="E1849" s="22"/>
    </row>
    <row r="1850" spans="1:5" x14ac:dyDescent="0.2">
      <c r="A1850" s="23" t="s">
        <v>1877</v>
      </c>
      <c r="B1850" s="26">
        <v>657.7</v>
      </c>
      <c r="C1850" s="26">
        <v>23288396.260000002</v>
      </c>
      <c r="D1850" s="22"/>
      <c r="E1850" s="22"/>
    </row>
    <row r="1851" spans="1:5" x14ac:dyDescent="0.2">
      <c r="A1851" s="23" t="s">
        <v>1878</v>
      </c>
      <c r="B1851" s="26">
        <v>656.2</v>
      </c>
      <c r="C1851" s="26">
        <v>23235307.98</v>
      </c>
      <c r="D1851" s="22"/>
      <c r="E1851" s="22"/>
    </row>
    <row r="1852" spans="1:5" x14ac:dyDescent="0.2">
      <c r="A1852" s="23" t="s">
        <v>1879</v>
      </c>
      <c r="B1852" s="26">
        <v>662</v>
      </c>
      <c r="C1852" s="26">
        <v>23440635.280000001</v>
      </c>
      <c r="D1852" s="22"/>
      <c r="E1852" s="22"/>
    </row>
    <row r="1853" spans="1:5" x14ac:dyDescent="0.2">
      <c r="A1853" s="23" t="s">
        <v>1880</v>
      </c>
      <c r="B1853" s="26">
        <v>659.9</v>
      </c>
      <c r="C1853" s="26">
        <v>23366588.870000001</v>
      </c>
      <c r="D1853" s="22"/>
      <c r="E1853" s="22"/>
    </row>
    <row r="1854" spans="1:5" x14ac:dyDescent="0.2">
      <c r="A1854" s="23" t="s">
        <v>1881</v>
      </c>
      <c r="B1854" s="26">
        <v>669.05</v>
      </c>
      <c r="C1854" s="26">
        <v>23690518.82</v>
      </c>
      <c r="D1854" s="22"/>
      <c r="E1854" s="22"/>
    </row>
    <row r="1855" spans="1:5" x14ac:dyDescent="0.2">
      <c r="A1855" s="23" t="s">
        <v>1882</v>
      </c>
      <c r="B1855" s="26">
        <v>672.53</v>
      </c>
      <c r="C1855" s="26">
        <v>23813773.600000001</v>
      </c>
      <c r="D1855" s="22"/>
      <c r="E1855" s="22"/>
    </row>
    <row r="1856" spans="1:5" x14ac:dyDescent="0.2">
      <c r="A1856" s="23" t="s">
        <v>1883</v>
      </c>
      <c r="B1856" s="26">
        <v>647.83000000000004</v>
      </c>
      <c r="C1856" s="26">
        <v>22939156.760000002</v>
      </c>
      <c r="D1856" s="22"/>
      <c r="E1856" s="22"/>
    </row>
    <row r="1857" spans="1:5" x14ac:dyDescent="0.2">
      <c r="A1857" s="23" t="s">
        <v>1884</v>
      </c>
      <c r="B1857" s="26">
        <v>632.22</v>
      </c>
      <c r="C1857" s="26">
        <v>22386378.890000001</v>
      </c>
      <c r="D1857" s="22"/>
      <c r="E1857" s="22"/>
    </row>
    <row r="1858" spans="1:5" x14ac:dyDescent="0.2">
      <c r="A1858" s="23" t="s">
        <v>1885</v>
      </c>
      <c r="B1858" s="26">
        <v>629.83000000000004</v>
      </c>
      <c r="C1858" s="26">
        <v>22301608.739999998</v>
      </c>
      <c r="D1858" s="22"/>
      <c r="E1858" s="22"/>
    </row>
    <row r="1859" spans="1:5" x14ac:dyDescent="0.2">
      <c r="A1859" s="23" t="s">
        <v>1886</v>
      </c>
      <c r="B1859" s="26">
        <v>622.70000000000005</v>
      </c>
      <c r="C1859" s="26">
        <v>22049272.949999999</v>
      </c>
      <c r="D1859" s="22"/>
      <c r="E1859" s="22"/>
    </row>
    <row r="1860" spans="1:5" x14ac:dyDescent="0.2">
      <c r="A1860" s="23" t="s">
        <v>1887</v>
      </c>
      <c r="B1860" s="26">
        <v>611.39</v>
      </c>
      <c r="C1860" s="26">
        <v>21648797.050000001</v>
      </c>
      <c r="D1860" s="22"/>
      <c r="E1860" s="22"/>
    </row>
    <row r="1861" spans="1:5" x14ac:dyDescent="0.2">
      <c r="A1861" s="23" t="s">
        <v>1888</v>
      </c>
      <c r="B1861" s="26">
        <v>603.79999999999995</v>
      </c>
      <c r="C1861" s="26">
        <v>21379955.140000001</v>
      </c>
      <c r="D1861" s="22"/>
      <c r="E1861" s="22"/>
    </row>
    <row r="1862" spans="1:5" x14ac:dyDescent="0.2">
      <c r="A1862" s="23" t="s">
        <v>1889</v>
      </c>
      <c r="B1862" s="26">
        <v>600.09</v>
      </c>
      <c r="C1862" s="26">
        <v>21248747.030000001</v>
      </c>
      <c r="D1862" s="22"/>
      <c r="E1862" s="22"/>
    </row>
    <row r="1863" spans="1:5" x14ac:dyDescent="0.2">
      <c r="A1863" s="23" t="s">
        <v>1890</v>
      </c>
      <c r="B1863" s="26">
        <v>617.41</v>
      </c>
      <c r="C1863" s="26">
        <v>21762317.469999999</v>
      </c>
      <c r="D1863" s="22"/>
      <c r="E1863" s="22"/>
    </row>
    <row r="1864" spans="1:5" x14ac:dyDescent="0.2">
      <c r="A1864" s="23" t="s">
        <v>1891</v>
      </c>
      <c r="B1864" s="26">
        <v>601.14</v>
      </c>
      <c r="C1864" s="26">
        <v>21188945.789999999</v>
      </c>
      <c r="D1864" s="22"/>
      <c r="E1864" s="22"/>
    </row>
    <row r="1865" spans="1:5" x14ac:dyDescent="0.2">
      <c r="A1865" s="23" t="s">
        <v>1892</v>
      </c>
      <c r="B1865" s="26">
        <v>595.73</v>
      </c>
      <c r="C1865" s="26">
        <v>20998263.289999999</v>
      </c>
      <c r="D1865" s="22"/>
      <c r="E1865" s="22"/>
    </row>
    <row r="1866" spans="1:5" x14ac:dyDescent="0.2">
      <c r="A1866" s="23" t="s">
        <v>1893</v>
      </c>
      <c r="B1866" s="26">
        <v>577.52</v>
      </c>
      <c r="C1866" s="26">
        <v>17456300.800000001</v>
      </c>
      <c r="D1866" s="22"/>
      <c r="E1866" s="22"/>
    </row>
    <row r="1867" spans="1:5" x14ac:dyDescent="0.2">
      <c r="A1867" s="23" t="s">
        <v>1894</v>
      </c>
      <c r="B1867" s="26">
        <v>579.66</v>
      </c>
      <c r="C1867" s="26">
        <v>20419150.890000001</v>
      </c>
      <c r="D1867" s="22"/>
      <c r="E1867" s="22"/>
    </row>
    <row r="1868" spans="1:5" x14ac:dyDescent="0.2">
      <c r="A1868" s="23" t="s">
        <v>1895</v>
      </c>
      <c r="B1868" s="26">
        <v>574.99</v>
      </c>
      <c r="C1868" s="26">
        <v>20254892.489999998</v>
      </c>
      <c r="D1868" s="22"/>
      <c r="E1868" s="22"/>
    </row>
    <row r="1869" spans="1:5" x14ac:dyDescent="0.2">
      <c r="A1869" s="23" t="s">
        <v>1896</v>
      </c>
      <c r="B1869" s="26">
        <v>581.28</v>
      </c>
      <c r="C1869" s="26">
        <v>20476316.489999998</v>
      </c>
      <c r="D1869" s="22"/>
      <c r="E1869" s="22"/>
    </row>
    <row r="1870" spans="1:5" x14ac:dyDescent="0.2">
      <c r="A1870" s="23" t="s">
        <v>1897</v>
      </c>
      <c r="B1870" s="26">
        <v>575.22</v>
      </c>
      <c r="C1870" s="26">
        <v>20262838.289999999</v>
      </c>
      <c r="D1870" s="22"/>
      <c r="E1870" s="22"/>
    </row>
    <row r="1871" spans="1:5" x14ac:dyDescent="0.2">
      <c r="A1871" s="23" t="s">
        <v>1898</v>
      </c>
      <c r="B1871" s="26">
        <v>566.16999999999996</v>
      </c>
      <c r="C1871" s="26">
        <v>19943983.329999998</v>
      </c>
      <c r="D1871" s="22"/>
      <c r="E1871" s="22"/>
    </row>
    <row r="1872" spans="1:5" x14ac:dyDescent="0.2">
      <c r="A1872" s="23" t="s">
        <v>1899</v>
      </c>
      <c r="B1872" s="26">
        <v>560.75</v>
      </c>
      <c r="C1872" s="26">
        <v>19753043.629999999</v>
      </c>
      <c r="D1872" s="22"/>
      <c r="E1872" s="22"/>
    </row>
    <row r="1873" spans="1:5" x14ac:dyDescent="0.2">
      <c r="A1873" s="23" t="s">
        <v>1900</v>
      </c>
      <c r="B1873" s="26">
        <v>553.6</v>
      </c>
      <c r="C1873" s="26">
        <v>19501381.620000001</v>
      </c>
      <c r="D1873" s="22"/>
      <c r="E1873" s="22"/>
    </row>
    <row r="1874" spans="1:5" x14ac:dyDescent="0.2">
      <c r="A1874" s="23" t="s">
        <v>1901</v>
      </c>
      <c r="B1874" s="26">
        <v>566.80999999999995</v>
      </c>
      <c r="C1874" s="26">
        <v>19966764.829999998</v>
      </c>
      <c r="D1874" s="22"/>
      <c r="E1874" s="22"/>
    </row>
    <row r="1875" spans="1:5" x14ac:dyDescent="0.2">
      <c r="A1875" s="23" t="s">
        <v>1902</v>
      </c>
      <c r="B1875" s="26">
        <v>569.91</v>
      </c>
      <c r="C1875" s="26">
        <v>20078429.620000001</v>
      </c>
      <c r="D1875" s="22"/>
      <c r="E1875" s="22"/>
    </row>
    <row r="1876" spans="1:5" x14ac:dyDescent="0.2">
      <c r="A1876" s="23" t="s">
        <v>1903</v>
      </c>
      <c r="B1876" s="26">
        <v>546.46</v>
      </c>
      <c r="C1876" s="26">
        <v>19252346.629999999</v>
      </c>
      <c r="D1876" s="22"/>
      <c r="E1876" s="22"/>
    </row>
    <row r="1877" spans="1:5" x14ac:dyDescent="0.2">
      <c r="A1877" s="23" t="s">
        <v>1904</v>
      </c>
      <c r="B1877" s="26">
        <v>545.64</v>
      </c>
      <c r="C1877" s="26">
        <v>19223381.870000001</v>
      </c>
      <c r="D1877" s="22"/>
      <c r="E1877" s="22"/>
    </row>
    <row r="1878" spans="1:5" x14ac:dyDescent="0.2">
      <c r="A1878" s="23" t="s">
        <v>1905</v>
      </c>
      <c r="B1878" s="26">
        <v>536.91</v>
      </c>
      <c r="C1878" s="26">
        <v>18915890.600000001</v>
      </c>
      <c r="D1878" s="22"/>
      <c r="E1878" s="22"/>
    </row>
    <row r="1879" spans="1:5" x14ac:dyDescent="0.2">
      <c r="A1879" s="23" t="s">
        <v>1906</v>
      </c>
      <c r="B1879" s="26">
        <v>523.72</v>
      </c>
      <c r="C1879" s="26">
        <v>18451338.48</v>
      </c>
      <c r="D1879" s="22"/>
      <c r="E1879" s="22"/>
    </row>
    <row r="1880" spans="1:5" x14ac:dyDescent="0.2">
      <c r="A1880" s="23" t="s">
        <v>1907</v>
      </c>
      <c r="B1880" s="26">
        <v>512.99</v>
      </c>
      <c r="C1880" s="26">
        <v>18073157.329999998</v>
      </c>
      <c r="D1880" s="22"/>
      <c r="E1880" s="22"/>
    </row>
    <row r="1881" spans="1:5" x14ac:dyDescent="0.2">
      <c r="A1881" s="23" t="s">
        <v>1908</v>
      </c>
      <c r="B1881" s="26">
        <v>502.57</v>
      </c>
      <c r="C1881" s="26">
        <v>17706072.210000001</v>
      </c>
      <c r="D1881" s="22"/>
      <c r="E1881" s="22"/>
    </row>
    <row r="1882" spans="1:5" x14ac:dyDescent="0.2">
      <c r="A1882" s="23" t="s">
        <v>1909</v>
      </c>
      <c r="B1882" s="26">
        <v>500.21</v>
      </c>
      <c r="C1882" s="26">
        <v>17622988.690000001</v>
      </c>
      <c r="D1882" s="22"/>
      <c r="E1882" s="22"/>
    </row>
    <row r="1883" spans="1:5" x14ac:dyDescent="0.2">
      <c r="A1883" s="23" t="s">
        <v>1910</v>
      </c>
      <c r="B1883" s="26">
        <v>498.71</v>
      </c>
      <c r="C1883" s="26">
        <v>17570142.370000001</v>
      </c>
      <c r="D1883" s="22"/>
      <c r="E1883" s="22"/>
    </row>
    <row r="1884" spans="1:5" x14ac:dyDescent="0.2">
      <c r="A1884" s="23" t="s">
        <v>1911</v>
      </c>
      <c r="B1884" s="26">
        <v>497.21</v>
      </c>
      <c r="C1884" s="26">
        <v>17517424.030000001</v>
      </c>
      <c r="D1884" s="22"/>
      <c r="E1884" s="22"/>
    </row>
    <row r="1885" spans="1:5" x14ac:dyDescent="0.2">
      <c r="A1885" s="23" t="s">
        <v>1912</v>
      </c>
      <c r="B1885" s="26">
        <v>504.99</v>
      </c>
      <c r="C1885" s="26">
        <v>17791444.43</v>
      </c>
      <c r="D1885" s="22"/>
      <c r="E1885" s="22"/>
    </row>
    <row r="1886" spans="1:5" x14ac:dyDescent="0.2">
      <c r="A1886" s="23" t="s">
        <v>1913</v>
      </c>
      <c r="B1886" s="26">
        <v>497.49</v>
      </c>
      <c r="C1886" s="26">
        <v>17527189.390000001</v>
      </c>
      <c r="D1886" s="22"/>
      <c r="E1886" s="22"/>
    </row>
    <row r="1887" spans="1:5" x14ac:dyDescent="0.2">
      <c r="A1887" s="23" t="s">
        <v>1914</v>
      </c>
      <c r="B1887" s="26">
        <v>497.89</v>
      </c>
      <c r="C1887" s="26">
        <v>17541054.960000001</v>
      </c>
      <c r="D1887" s="22"/>
      <c r="E1887" s="22"/>
    </row>
    <row r="1888" spans="1:5" x14ac:dyDescent="0.2">
      <c r="A1888" s="23" t="s">
        <v>1915</v>
      </c>
      <c r="B1888" s="26">
        <v>475.99</v>
      </c>
      <c r="C1888" s="26">
        <v>16766677.630000001</v>
      </c>
      <c r="D1888" s="22"/>
      <c r="E1888" s="22"/>
    </row>
    <row r="1889" spans="1:5" x14ac:dyDescent="0.2">
      <c r="A1889" s="23" t="s">
        <v>1916</v>
      </c>
      <c r="B1889" s="26">
        <v>476.96</v>
      </c>
      <c r="C1889" s="26">
        <v>16800704.370000001</v>
      </c>
      <c r="D1889" s="22"/>
      <c r="E1889" s="22"/>
    </row>
    <row r="1890" spans="1:5" x14ac:dyDescent="0.2">
      <c r="A1890" s="23" t="s">
        <v>1917</v>
      </c>
      <c r="B1890" s="26">
        <v>480.62</v>
      </c>
      <c r="C1890" s="26">
        <v>16929718.280000001</v>
      </c>
      <c r="D1890" s="22"/>
      <c r="E1890" s="22"/>
    </row>
    <row r="1891" spans="1:5" x14ac:dyDescent="0.2">
      <c r="A1891" s="23" t="s">
        <v>1918</v>
      </c>
      <c r="B1891" s="26">
        <v>482.7</v>
      </c>
      <c r="C1891" s="26">
        <v>17002928.760000002</v>
      </c>
      <c r="D1891" s="22"/>
      <c r="E1891" s="22"/>
    </row>
    <row r="1892" spans="1:5" x14ac:dyDescent="0.2">
      <c r="A1892" s="23" t="s">
        <v>1919</v>
      </c>
      <c r="B1892" s="26">
        <v>475.76</v>
      </c>
      <c r="C1892" s="26">
        <v>16758547.16</v>
      </c>
      <c r="D1892" s="22"/>
      <c r="E1892" s="22"/>
    </row>
    <row r="1893" spans="1:5" x14ac:dyDescent="0.2">
      <c r="A1893" s="23" t="s">
        <v>1920</v>
      </c>
      <c r="B1893" s="26">
        <v>472.92</v>
      </c>
      <c r="C1893" s="26">
        <v>16658628.560000001</v>
      </c>
      <c r="D1893" s="22"/>
      <c r="E1893" s="22"/>
    </row>
    <row r="1894" spans="1:5" x14ac:dyDescent="0.2">
      <c r="A1894" s="23" t="s">
        <v>1921</v>
      </c>
      <c r="B1894" s="26">
        <v>474.74</v>
      </c>
      <c r="C1894" s="26">
        <v>16722605.869999999</v>
      </c>
      <c r="D1894" s="22"/>
      <c r="E1894" s="22"/>
    </row>
    <row r="1895" spans="1:5" x14ac:dyDescent="0.2">
      <c r="A1895" s="23" t="s">
        <v>1922</v>
      </c>
      <c r="B1895" s="26">
        <v>474.81</v>
      </c>
      <c r="C1895" s="26">
        <v>16724983.52</v>
      </c>
      <c r="D1895" s="22"/>
      <c r="E1895" s="22"/>
    </row>
    <row r="1896" spans="1:5" x14ac:dyDescent="0.2">
      <c r="A1896" s="23" t="s">
        <v>1923</v>
      </c>
      <c r="B1896" s="26">
        <v>463.28</v>
      </c>
      <c r="C1896" s="26">
        <v>16319075.73</v>
      </c>
      <c r="D1896" s="22"/>
      <c r="E1896" s="22"/>
    </row>
    <row r="1897" spans="1:5" x14ac:dyDescent="0.2">
      <c r="A1897" s="23" t="s">
        <v>1924</v>
      </c>
      <c r="B1897" s="26">
        <v>486.08</v>
      </c>
      <c r="C1897" s="26">
        <v>17122187.82</v>
      </c>
      <c r="D1897" s="22"/>
      <c r="E1897" s="22"/>
    </row>
    <row r="1898" spans="1:5" x14ac:dyDescent="0.2">
      <c r="A1898" s="23" t="s">
        <v>1925</v>
      </c>
      <c r="B1898" s="26">
        <v>486.83</v>
      </c>
      <c r="C1898" s="26">
        <v>17148417.620000001</v>
      </c>
      <c r="D1898" s="22"/>
      <c r="E1898" s="22"/>
    </row>
    <row r="1899" spans="1:5" x14ac:dyDescent="0.2">
      <c r="A1899" s="23" t="s">
        <v>1926</v>
      </c>
      <c r="B1899" s="26">
        <v>468.36</v>
      </c>
      <c r="C1899" s="26">
        <v>16497913.02</v>
      </c>
      <c r="D1899" s="22"/>
      <c r="E1899" s="22"/>
    </row>
    <row r="1900" spans="1:5" x14ac:dyDescent="0.2">
      <c r="A1900" s="23" t="s">
        <v>1927</v>
      </c>
      <c r="B1900" s="26">
        <v>476.88</v>
      </c>
      <c r="C1900" s="26">
        <v>16798074.16</v>
      </c>
      <c r="D1900" s="22"/>
      <c r="E1900" s="22"/>
    </row>
    <row r="1901" spans="1:5" x14ac:dyDescent="0.2">
      <c r="A1901" s="23" t="s">
        <v>1928</v>
      </c>
      <c r="B1901" s="26">
        <v>483.4</v>
      </c>
      <c r="C1901" s="26">
        <v>17027837.68</v>
      </c>
      <c r="D1901" s="22"/>
      <c r="E1901" s="22"/>
    </row>
    <row r="1902" spans="1:5" x14ac:dyDescent="0.2">
      <c r="A1902" s="23" t="s">
        <v>1929</v>
      </c>
      <c r="B1902" s="26">
        <v>482.23</v>
      </c>
      <c r="C1902" s="26">
        <v>16986318.469999999</v>
      </c>
      <c r="D1902" s="22"/>
      <c r="E1902" s="22"/>
    </row>
    <row r="1903" spans="1:5" x14ac:dyDescent="0.2">
      <c r="A1903" s="23" t="s">
        <v>1930</v>
      </c>
      <c r="B1903" s="26">
        <v>488.57</v>
      </c>
      <c r="C1903" s="26">
        <v>17209678.300000001</v>
      </c>
      <c r="D1903" s="22"/>
      <c r="E1903" s="22"/>
    </row>
    <row r="1904" spans="1:5" x14ac:dyDescent="0.2">
      <c r="A1904" s="23" t="s">
        <v>1931</v>
      </c>
      <c r="B1904" s="26">
        <v>491.92</v>
      </c>
      <c r="C1904" s="26">
        <v>17327697.579999998</v>
      </c>
      <c r="D1904" s="22"/>
      <c r="E1904" s="22"/>
    </row>
    <row r="1905" spans="1:5" x14ac:dyDescent="0.2">
      <c r="A1905" s="23" t="s">
        <v>1932</v>
      </c>
      <c r="B1905" s="26">
        <v>481.19</v>
      </c>
      <c r="C1905" s="26">
        <v>16949876.77</v>
      </c>
      <c r="D1905" s="22"/>
      <c r="E1905" s="22"/>
    </row>
    <row r="1906" spans="1:5" x14ac:dyDescent="0.2">
      <c r="A1906" s="23" t="s">
        <v>1933</v>
      </c>
      <c r="B1906" s="26">
        <v>473.49</v>
      </c>
      <c r="C1906" s="26">
        <v>16678582.74</v>
      </c>
      <c r="D1906" s="22"/>
      <c r="E1906" s="22"/>
    </row>
    <row r="1907" spans="1:5" x14ac:dyDescent="0.2">
      <c r="A1907" s="23" t="s">
        <v>1934</v>
      </c>
      <c r="B1907" s="26">
        <v>459.84</v>
      </c>
      <c r="C1907" s="26">
        <v>16197714.27</v>
      </c>
      <c r="D1907" s="22"/>
      <c r="E1907" s="22"/>
    </row>
    <row r="1908" spans="1:5" x14ac:dyDescent="0.2">
      <c r="A1908" s="23" t="s">
        <v>1935</v>
      </c>
      <c r="B1908" s="26">
        <v>451.42</v>
      </c>
      <c r="C1908" s="26">
        <v>15901238.289999999</v>
      </c>
      <c r="D1908" s="22"/>
      <c r="E1908" s="22"/>
    </row>
    <row r="1909" spans="1:5" x14ac:dyDescent="0.2">
      <c r="A1909" s="23" t="s">
        <v>1936</v>
      </c>
      <c r="B1909" s="26">
        <v>442.28</v>
      </c>
      <c r="C1909" s="26">
        <v>15579101.109999999</v>
      </c>
      <c r="D1909" s="22"/>
      <c r="E1909" s="22"/>
    </row>
    <row r="1910" spans="1:5" x14ac:dyDescent="0.2">
      <c r="A1910" s="23" t="s">
        <v>1937</v>
      </c>
      <c r="B1910" s="26">
        <v>454.71</v>
      </c>
      <c r="C1910" s="26">
        <v>16017058.18</v>
      </c>
      <c r="D1910" s="22"/>
      <c r="E1910" s="22"/>
    </row>
    <row r="1911" spans="1:5" x14ac:dyDescent="0.2">
      <c r="A1911" s="23" t="s">
        <v>1938</v>
      </c>
      <c r="B1911" s="26">
        <v>464.12</v>
      </c>
      <c r="C1911" s="26">
        <v>16395265.15</v>
      </c>
      <c r="D1911" s="22"/>
      <c r="E1911" s="22"/>
    </row>
    <row r="1912" spans="1:5" x14ac:dyDescent="0.2">
      <c r="A1912" s="23" t="s">
        <v>1939</v>
      </c>
      <c r="B1912" s="26">
        <v>453.91</v>
      </c>
      <c r="C1912" s="26">
        <v>16034523.630000001</v>
      </c>
      <c r="D1912" s="22"/>
      <c r="E1912" s="22"/>
    </row>
    <row r="1913" spans="1:5" x14ac:dyDescent="0.2">
      <c r="A1913" s="23" t="s">
        <v>1940</v>
      </c>
      <c r="B1913" s="26">
        <v>443.28</v>
      </c>
      <c r="C1913" s="26">
        <v>15659172.560000001</v>
      </c>
      <c r="D1913" s="22"/>
      <c r="E1913" s="22"/>
    </row>
    <row r="1914" spans="1:5" x14ac:dyDescent="0.2">
      <c r="A1914" s="23" t="s">
        <v>1941</v>
      </c>
      <c r="B1914" s="26">
        <v>440.96</v>
      </c>
      <c r="C1914" s="26">
        <v>15577337.34</v>
      </c>
      <c r="D1914" s="22"/>
      <c r="E1914" s="22"/>
    </row>
    <row r="1915" spans="1:5" x14ac:dyDescent="0.2">
      <c r="A1915" s="23" t="s">
        <v>1942</v>
      </c>
      <c r="B1915" s="26">
        <v>444.64</v>
      </c>
      <c r="C1915" s="26">
        <v>15698360.619999999</v>
      </c>
      <c r="D1915" s="22"/>
      <c r="E1915" s="22"/>
    </row>
    <row r="1916" spans="1:5" x14ac:dyDescent="0.2">
      <c r="A1916" s="23" t="s">
        <v>1943</v>
      </c>
      <c r="B1916" s="26">
        <v>438.39</v>
      </c>
      <c r="C1916" s="26">
        <v>15472692.59</v>
      </c>
      <c r="D1916" s="22"/>
      <c r="E1916" s="22"/>
    </row>
    <row r="1917" spans="1:5" x14ac:dyDescent="0.2">
      <c r="A1917" s="23" t="s">
        <v>1944</v>
      </c>
      <c r="B1917" s="26">
        <v>428.3</v>
      </c>
      <c r="C1917" s="26">
        <v>15116388.59</v>
      </c>
      <c r="D1917" s="22"/>
      <c r="E1917" s="22"/>
    </row>
    <row r="1918" spans="1:5" x14ac:dyDescent="0.2">
      <c r="A1918" s="23" t="s">
        <v>1945</v>
      </c>
      <c r="B1918" s="26">
        <v>427.42</v>
      </c>
      <c r="C1918" s="26">
        <v>15085341.130000001</v>
      </c>
      <c r="D1918" s="22"/>
      <c r="E1918" s="22"/>
    </row>
    <row r="1919" spans="1:5" x14ac:dyDescent="0.2">
      <c r="A1919" s="23" t="s">
        <v>1946</v>
      </c>
      <c r="B1919" s="26">
        <v>430.02</v>
      </c>
      <c r="C1919" s="26">
        <v>15177267.23</v>
      </c>
      <c r="D1919" s="22"/>
      <c r="E1919" s="22"/>
    </row>
    <row r="1920" spans="1:5" x14ac:dyDescent="0.2">
      <c r="A1920" s="23" t="s">
        <v>1947</v>
      </c>
      <c r="B1920" s="26">
        <v>426.23</v>
      </c>
      <c r="C1920" s="26">
        <v>15043330.220000001</v>
      </c>
      <c r="D1920" s="22"/>
      <c r="E1920" s="22"/>
    </row>
    <row r="1921" spans="1:5" x14ac:dyDescent="0.2">
      <c r="A1921" s="23" t="s">
        <v>1948</v>
      </c>
      <c r="B1921" s="26">
        <v>410.17</v>
      </c>
      <c r="C1921" s="26">
        <v>14476550.68</v>
      </c>
      <c r="D1921" s="22"/>
      <c r="E1921" s="22"/>
    </row>
    <row r="1922" spans="1:5" x14ac:dyDescent="0.2">
      <c r="A1922" s="23" t="s">
        <v>1949</v>
      </c>
      <c r="B1922" s="26">
        <v>414.33</v>
      </c>
      <c r="C1922" s="26">
        <v>14623409.939999999</v>
      </c>
      <c r="D1922" s="22"/>
      <c r="E1922" s="22"/>
    </row>
    <row r="1923" spans="1:5" x14ac:dyDescent="0.2">
      <c r="A1923" s="23" t="s">
        <v>1950</v>
      </c>
      <c r="B1923" s="26">
        <v>430.06</v>
      </c>
      <c r="C1923" s="26">
        <v>15178741.140000001</v>
      </c>
      <c r="D1923" s="22"/>
      <c r="E1923" s="22"/>
    </row>
    <row r="1924" spans="1:5" x14ac:dyDescent="0.2">
      <c r="A1924" s="23" t="s">
        <v>1951</v>
      </c>
      <c r="B1924" s="26">
        <v>439.27</v>
      </c>
      <c r="C1924" s="26">
        <v>15503509.41</v>
      </c>
      <c r="D1924" s="22"/>
      <c r="E1924" s="22"/>
    </row>
    <row r="1925" spans="1:5" x14ac:dyDescent="0.2">
      <c r="A1925" s="23" t="s">
        <v>1952</v>
      </c>
      <c r="B1925" s="26">
        <v>451.95</v>
      </c>
      <c r="C1925" s="26">
        <v>15951320.24</v>
      </c>
      <c r="D1925" s="22"/>
      <c r="E1925" s="22"/>
    </row>
    <row r="1926" spans="1:5" x14ac:dyDescent="0.2">
      <c r="A1926" s="23" t="s">
        <v>1953</v>
      </c>
      <c r="B1926" s="26">
        <v>452.08</v>
      </c>
      <c r="C1926" s="26">
        <v>15955860.640000001</v>
      </c>
      <c r="D1926" s="22"/>
      <c r="E1926" s="22"/>
    </row>
    <row r="1927" spans="1:5" x14ac:dyDescent="0.2">
      <c r="A1927" s="23" t="s">
        <v>1954</v>
      </c>
      <c r="B1927" s="26">
        <v>459.44</v>
      </c>
      <c r="C1927" s="26">
        <v>16215688.02</v>
      </c>
      <c r="D1927" s="22"/>
      <c r="E1927" s="22"/>
    </row>
    <row r="1928" spans="1:5" x14ac:dyDescent="0.2">
      <c r="A1928" s="23" t="s">
        <v>1955</v>
      </c>
      <c r="B1928" s="26">
        <v>466.58</v>
      </c>
      <c r="C1928" s="26">
        <v>16467542.75</v>
      </c>
      <c r="D1928" s="22"/>
      <c r="E1928" s="22"/>
    </row>
    <row r="1929" spans="1:5" x14ac:dyDescent="0.2">
      <c r="A1929" s="23" t="s">
        <v>1956</v>
      </c>
      <c r="B1929" s="26">
        <v>468.91</v>
      </c>
      <c r="C1929" s="26">
        <v>16549743.52</v>
      </c>
      <c r="D1929" s="22"/>
      <c r="E1929" s="22"/>
    </row>
    <row r="1930" spans="1:5" x14ac:dyDescent="0.2">
      <c r="A1930" s="23" t="s">
        <v>1957</v>
      </c>
      <c r="B1930" s="26">
        <v>463.76</v>
      </c>
      <c r="C1930" s="26">
        <v>16368172</v>
      </c>
      <c r="D1930" s="22"/>
      <c r="E1930" s="22"/>
    </row>
    <row r="1931" spans="1:5" x14ac:dyDescent="0.2">
      <c r="A1931" s="23" t="s">
        <v>1958</v>
      </c>
      <c r="B1931" s="26">
        <v>459.22</v>
      </c>
      <c r="C1931" s="26">
        <v>16207724.9</v>
      </c>
      <c r="D1931" s="22"/>
      <c r="E1931" s="22"/>
    </row>
    <row r="1932" spans="1:5" x14ac:dyDescent="0.2">
      <c r="A1932" s="23" t="s">
        <v>1959</v>
      </c>
      <c r="B1932" s="26">
        <v>460.83</v>
      </c>
      <c r="C1932" s="26">
        <v>16264707.289999999</v>
      </c>
      <c r="D1932" s="22"/>
      <c r="E1932" s="22"/>
    </row>
    <row r="1933" spans="1:5" x14ac:dyDescent="0.2">
      <c r="A1933" s="23" t="s">
        <v>1960</v>
      </c>
      <c r="B1933" s="26">
        <v>456.79</v>
      </c>
      <c r="C1933" s="26">
        <v>16122142.140000001</v>
      </c>
      <c r="D1933" s="22"/>
      <c r="E1933" s="22"/>
    </row>
    <row r="1934" spans="1:5" x14ac:dyDescent="0.2">
      <c r="A1934" s="23" t="s">
        <v>1961</v>
      </c>
      <c r="B1934" s="26">
        <v>456.79</v>
      </c>
      <c r="C1934" s="26">
        <v>16122131.58</v>
      </c>
      <c r="D1934" s="22"/>
      <c r="E1934" s="22"/>
    </row>
    <row r="1935" spans="1:5" x14ac:dyDescent="0.2">
      <c r="A1935" s="23" t="s">
        <v>1962</v>
      </c>
      <c r="B1935" s="26">
        <v>442.82</v>
      </c>
      <c r="C1935" s="26">
        <v>15628935.210000001</v>
      </c>
      <c r="D1935" s="22"/>
      <c r="E1935" s="22"/>
    </row>
    <row r="1936" spans="1:5" x14ac:dyDescent="0.2">
      <c r="A1936" s="23" t="s">
        <v>1963</v>
      </c>
      <c r="B1936" s="26">
        <v>472.29</v>
      </c>
      <c r="C1936" s="26">
        <v>16669019.08</v>
      </c>
      <c r="D1936" s="22"/>
      <c r="E1936" s="22"/>
    </row>
    <row r="1937" spans="1:5" x14ac:dyDescent="0.2">
      <c r="A1937" s="23" t="s">
        <v>1964</v>
      </c>
      <c r="B1937" s="26">
        <v>486.9</v>
      </c>
      <c r="C1937" s="26">
        <v>17184623.18</v>
      </c>
      <c r="D1937" s="22"/>
      <c r="E1937" s="22"/>
    </row>
    <row r="1938" spans="1:5" x14ac:dyDescent="0.2">
      <c r="A1938" s="23" t="s">
        <v>1965</v>
      </c>
      <c r="B1938" s="26">
        <v>477.85</v>
      </c>
      <c r="C1938" s="26">
        <v>16865216.449999999</v>
      </c>
      <c r="D1938" s="22"/>
      <c r="E1938" s="22"/>
    </row>
    <row r="1939" spans="1:5" x14ac:dyDescent="0.2">
      <c r="A1939" s="23" t="s">
        <v>1966</v>
      </c>
      <c r="B1939" s="26">
        <v>507.76</v>
      </c>
      <c r="C1939" s="26">
        <v>17920801</v>
      </c>
      <c r="D1939" s="22"/>
      <c r="E1939" s="22"/>
    </row>
    <row r="1940" spans="1:5" x14ac:dyDescent="0.2">
      <c r="A1940" s="23" t="s">
        <v>1967</v>
      </c>
      <c r="B1940" s="26">
        <v>511.68</v>
      </c>
      <c r="C1940" s="26">
        <v>18059248.710000001</v>
      </c>
      <c r="D1940" s="22"/>
      <c r="E1940" s="22"/>
    </row>
    <row r="1941" spans="1:5" x14ac:dyDescent="0.2">
      <c r="A1941" s="23" t="s">
        <v>1968</v>
      </c>
      <c r="B1941" s="26">
        <v>515.29</v>
      </c>
      <c r="C1941" s="26">
        <v>18186794.48</v>
      </c>
      <c r="D1941" s="22"/>
      <c r="E1941" s="22"/>
    </row>
    <row r="1942" spans="1:5" x14ac:dyDescent="0.2">
      <c r="A1942" s="23" t="s">
        <v>1969</v>
      </c>
      <c r="B1942" s="26">
        <v>520.74</v>
      </c>
      <c r="C1942" s="26">
        <v>18379038.140000001</v>
      </c>
      <c r="D1942" s="22"/>
      <c r="E1942" s="22"/>
    </row>
    <row r="1943" spans="1:5" x14ac:dyDescent="0.2">
      <c r="A1943" s="23" t="s">
        <v>1970</v>
      </c>
      <c r="B1943" s="26">
        <v>524.91999999999996</v>
      </c>
      <c r="C1943" s="26">
        <v>18526479.489999998</v>
      </c>
      <c r="D1943" s="22"/>
      <c r="E1943" s="22"/>
    </row>
    <row r="1944" spans="1:5" x14ac:dyDescent="0.2">
      <c r="A1944" s="23" t="s">
        <v>1971</v>
      </c>
      <c r="B1944" s="26">
        <v>522.71</v>
      </c>
      <c r="C1944" s="26">
        <v>18448684</v>
      </c>
      <c r="D1944" s="22"/>
      <c r="E1944" s="22"/>
    </row>
    <row r="1945" spans="1:5" x14ac:dyDescent="0.2">
      <c r="A1945" s="23" t="s">
        <v>1972</v>
      </c>
      <c r="B1945" s="26">
        <v>517.9</v>
      </c>
      <c r="C1945" s="26">
        <v>18278851.719999999</v>
      </c>
      <c r="D1945" s="22"/>
      <c r="E1945" s="22"/>
    </row>
    <row r="1946" spans="1:5" x14ac:dyDescent="0.2">
      <c r="A1946" s="23" t="s">
        <v>1973</v>
      </c>
      <c r="B1946" s="26">
        <v>510.49</v>
      </c>
      <c r="C1946" s="26">
        <v>18017277.16</v>
      </c>
      <c r="D1946" s="22"/>
      <c r="E1946" s="22"/>
    </row>
    <row r="1947" spans="1:5" x14ac:dyDescent="0.2">
      <c r="A1947" s="23" t="s">
        <v>1974</v>
      </c>
      <c r="B1947" s="26">
        <v>491.38</v>
      </c>
      <c r="C1947" s="26">
        <v>17342822.399999999</v>
      </c>
      <c r="D1947" s="22"/>
      <c r="E1947" s="22"/>
    </row>
    <row r="1948" spans="1:5" x14ac:dyDescent="0.2">
      <c r="A1948" s="23" t="s">
        <v>1975</v>
      </c>
      <c r="B1948" s="26">
        <v>495.75</v>
      </c>
      <c r="C1948" s="26">
        <v>17497187.579999998</v>
      </c>
      <c r="D1948" s="22"/>
      <c r="E1948" s="22"/>
    </row>
    <row r="1949" spans="1:5" x14ac:dyDescent="0.2">
      <c r="A1949" s="23" t="s">
        <v>1976</v>
      </c>
      <c r="B1949" s="26">
        <v>502.92</v>
      </c>
      <c r="C1949" s="26">
        <v>17750296.66</v>
      </c>
      <c r="D1949" s="22"/>
      <c r="E1949" s="22"/>
    </row>
    <row r="1950" spans="1:5" x14ac:dyDescent="0.2">
      <c r="A1950" s="23" t="s">
        <v>1977</v>
      </c>
      <c r="B1950" s="26">
        <v>502.05</v>
      </c>
      <c r="C1950" s="26">
        <v>17719398.760000002</v>
      </c>
      <c r="D1950" s="22"/>
      <c r="E1950" s="22"/>
    </row>
    <row r="1951" spans="1:5" x14ac:dyDescent="0.2">
      <c r="A1951" s="23" t="s">
        <v>1978</v>
      </c>
      <c r="B1951" s="26">
        <v>472.81</v>
      </c>
      <c r="C1951" s="26">
        <v>16687435.630000001</v>
      </c>
      <c r="D1951" s="22"/>
      <c r="E1951" s="22"/>
    </row>
    <row r="1952" spans="1:5" x14ac:dyDescent="0.2">
      <c r="A1952" s="23" t="s">
        <v>1979</v>
      </c>
      <c r="B1952" s="26">
        <v>458.95</v>
      </c>
      <c r="C1952" s="26">
        <v>16198173.039999999</v>
      </c>
      <c r="D1952" s="22"/>
      <c r="E1952" s="22"/>
    </row>
    <row r="1953" spans="1:5" x14ac:dyDescent="0.2">
      <c r="A1953" s="23" t="s">
        <v>1980</v>
      </c>
      <c r="B1953" s="26">
        <v>456.7</v>
      </c>
      <c r="C1953" s="26">
        <v>16118668.01</v>
      </c>
      <c r="D1953" s="22"/>
      <c r="E1953" s="22"/>
    </row>
    <row r="1954" spans="1:5" x14ac:dyDescent="0.2">
      <c r="A1954" s="23" t="s">
        <v>1981</v>
      </c>
      <c r="B1954" s="26">
        <v>440.76</v>
      </c>
      <c r="C1954" s="26">
        <v>15556231.720000001</v>
      </c>
      <c r="D1954" s="22"/>
      <c r="E1954" s="22"/>
    </row>
    <row r="1955" spans="1:5" x14ac:dyDescent="0.2">
      <c r="A1955" s="23" t="s">
        <v>1982</v>
      </c>
      <c r="B1955" s="26">
        <v>448.67</v>
      </c>
      <c r="C1955" s="26">
        <v>15835452.35</v>
      </c>
      <c r="D1955" s="22"/>
      <c r="E1955" s="22"/>
    </row>
    <row r="1956" spans="1:5" x14ac:dyDescent="0.2">
      <c r="A1956" s="23" t="s">
        <v>1983</v>
      </c>
      <c r="B1956" s="26">
        <v>441.73</v>
      </c>
      <c r="C1956" s="26">
        <v>15590614.810000001</v>
      </c>
      <c r="D1956" s="22"/>
      <c r="E1956" s="22"/>
    </row>
    <row r="1957" spans="1:5" x14ac:dyDescent="0.2">
      <c r="A1957" s="23" t="s">
        <v>1984</v>
      </c>
      <c r="B1957" s="26">
        <v>440.55</v>
      </c>
      <c r="C1957" s="26">
        <v>15548819.189999999</v>
      </c>
      <c r="D1957" s="22"/>
      <c r="E1957" s="22"/>
    </row>
    <row r="1958" spans="1:5" x14ac:dyDescent="0.2">
      <c r="A1958" s="23" t="s">
        <v>1985</v>
      </c>
      <c r="B1958" s="26">
        <v>449.72</v>
      </c>
      <c r="C1958" s="26">
        <v>15872394.35</v>
      </c>
      <c r="D1958" s="22"/>
      <c r="E1958" s="22"/>
    </row>
    <row r="1959" spans="1:5" x14ac:dyDescent="0.2">
      <c r="A1959" s="23" t="s">
        <v>1986</v>
      </c>
      <c r="B1959" s="26">
        <v>432.24</v>
      </c>
      <c r="C1959" s="26">
        <v>15255648.449999999</v>
      </c>
      <c r="D1959" s="22"/>
      <c r="E1959" s="22"/>
    </row>
    <row r="1960" spans="1:5" x14ac:dyDescent="0.2">
      <c r="A1960" s="23" t="s">
        <v>1987</v>
      </c>
      <c r="B1960" s="26">
        <v>410.72</v>
      </c>
      <c r="C1960" s="26">
        <v>14496047.960000001</v>
      </c>
      <c r="D1960" s="22"/>
      <c r="E1960" s="22"/>
    </row>
    <row r="1961" spans="1:5" x14ac:dyDescent="0.2">
      <c r="A1961" s="23" t="s">
        <v>1988</v>
      </c>
      <c r="B1961" s="26">
        <v>403.61</v>
      </c>
      <c r="C1961" s="26">
        <v>14244897.619999999</v>
      </c>
      <c r="D1961" s="22"/>
      <c r="E1961" s="22"/>
    </row>
    <row r="1962" spans="1:5" x14ac:dyDescent="0.2">
      <c r="A1962" s="23" t="s">
        <v>1989</v>
      </c>
      <c r="B1962" s="26">
        <v>398.28</v>
      </c>
      <c r="C1962" s="26">
        <v>14056853.84</v>
      </c>
      <c r="D1962" s="22"/>
      <c r="E1962" s="22"/>
    </row>
    <row r="1963" spans="1:5" x14ac:dyDescent="0.2">
      <c r="A1963" s="23" t="s">
        <v>1990</v>
      </c>
      <c r="B1963" s="26">
        <v>411.61</v>
      </c>
      <c r="C1963" s="26">
        <v>14527576.08</v>
      </c>
      <c r="D1963" s="22"/>
      <c r="E1963" s="22"/>
    </row>
    <row r="1964" spans="1:5" x14ac:dyDescent="0.2">
      <c r="A1964" s="23" t="s">
        <v>1991</v>
      </c>
      <c r="B1964" s="26">
        <v>413.36</v>
      </c>
      <c r="C1964" s="26">
        <v>14589059.640000001</v>
      </c>
      <c r="D1964" s="22"/>
      <c r="E1964" s="22"/>
    </row>
    <row r="1965" spans="1:5" x14ac:dyDescent="0.2">
      <c r="A1965" s="23" t="s">
        <v>1992</v>
      </c>
      <c r="B1965" s="26">
        <v>404.57</v>
      </c>
      <c r="C1965" s="26">
        <v>14278863.210000001</v>
      </c>
      <c r="D1965" s="22"/>
      <c r="E1965" s="22"/>
    </row>
    <row r="1966" spans="1:5" x14ac:dyDescent="0.2">
      <c r="A1966" s="23" t="s">
        <v>1993</v>
      </c>
      <c r="B1966" s="26">
        <v>408.99</v>
      </c>
      <c r="C1966" s="26">
        <v>14435125.68</v>
      </c>
      <c r="D1966" s="22"/>
      <c r="E1966" s="22"/>
    </row>
    <row r="1967" spans="1:5" x14ac:dyDescent="0.2">
      <c r="A1967" s="23" t="s">
        <v>1994</v>
      </c>
      <c r="B1967" s="26">
        <v>390.7</v>
      </c>
      <c r="C1967" s="26">
        <v>13789515.109999999</v>
      </c>
      <c r="D1967" s="22"/>
      <c r="E1967" s="22"/>
    </row>
    <row r="1968" spans="1:5" x14ac:dyDescent="0.2">
      <c r="A1968" s="23" t="s">
        <v>1995</v>
      </c>
      <c r="B1968" s="26">
        <v>372.85</v>
      </c>
      <c r="C1968" s="26">
        <v>13159344.289999999</v>
      </c>
      <c r="D1968" s="22"/>
      <c r="E1968" s="22"/>
    </row>
    <row r="1969" spans="1:5" x14ac:dyDescent="0.2">
      <c r="A1969" s="23" t="s">
        <v>1996</v>
      </c>
      <c r="B1969" s="26">
        <v>374.27</v>
      </c>
      <c r="C1969" s="26">
        <v>13100156.439999999</v>
      </c>
      <c r="D1969" s="22"/>
      <c r="E1969" s="22"/>
    </row>
    <row r="1970" spans="1:5" x14ac:dyDescent="0.2">
      <c r="A1970" s="23" t="s">
        <v>1997</v>
      </c>
      <c r="B1970" s="26">
        <v>371.17</v>
      </c>
      <c r="C1970" s="26">
        <v>12991551.789999999</v>
      </c>
      <c r="D1970" s="22"/>
      <c r="E1970" s="22"/>
    </row>
    <row r="1971" spans="1:5" x14ac:dyDescent="0.2">
      <c r="A1971" s="23" t="s">
        <v>1998</v>
      </c>
      <c r="B1971" s="26">
        <v>360.27</v>
      </c>
      <c r="C1971" s="26">
        <v>12610037.310000001</v>
      </c>
      <c r="D1971" s="22"/>
      <c r="E1971" s="22"/>
    </row>
    <row r="1972" spans="1:5" x14ac:dyDescent="0.2">
      <c r="A1972" s="23" t="s">
        <v>1999</v>
      </c>
      <c r="B1972" s="26">
        <v>347.82</v>
      </c>
      <c r="C1972" s="26">
        <v>12174255.609999999</v>
      </c>
      <c r="D1972" s="22"/>
      <c r="E1972" s="22"/>
    </row>
    <row r="1973" spans="1:5" x14ac:dyDescent="0.2">
      <c r="A1973" s="23" t="s">
        <v>2000</v>
      </c>
      <c r="B1973" s="26">
        <v>354.49</v>
      </c>
      <c r="C1973" s="26">
        <v>12407683.529999999</v>
      </c>
      <c r="D1973" s="22"/>
      <c r="E1973" s="22"/>
    </row>
    <row r="1974" spans="1:5" x14ac:dyDescent="0.2">
      <c r="A1974" s="23" t="s">
        <v>2001</v>
      </c>
      <c r="B1974" s="26">
        <v>366.53</v>
      </c>
      <c r="C1974" s="26">
        <v>12829073.640000001</v>
      </c>
      <c r="D1974" s="22"/>
      <c r="E1974" s="22"/>
    </row>
    <row r="1975" spans="1:5" x14ac:dyDescent="0.2">
      <c r="A1975" s="23" t="s">
        <v>2002</v>
      </c>
      <c r="B1975" s="26">
        <v>366.16</v>
      </c>
      <c r="C1975" s="26">
        <v>12816169.970000001</v>
      </c>
      <c r="D1975" s="22"/>
      <c r="E1975" s="22"/>
    </row>
    <row r="1976" spans="1:5" x14ac:dyDescent="0.2">
      <c r="A1976" s="23" t="s">
        <v>2003</v>
      </c>
      <c r="B1976" s="26">
        <v>358.12</v>
      </c>
      <c r="C1976" s="26">
        <v>12534720.66</v>
      </c>
      <c r="D1976" s="22"/>
      <c r="E1976" s="22"/>
    </row>
    <row r="1977" spans="1:5" x14ac:dyDescent="0.2">
      <c r="A1977" s="23" t="s">
        <v>2004</v>
      </c>
      <c r="B1977" s="26">
        <v>345.17</v>
      </c>
      <c r="C1977" s="26">
        <v>12083445.85</v>
      </c>
      <c r="D1977" s="22"/>
      <c r="E1977" s="22"/>
    </row>
    <row r="1978" spans="1:5" x14ac:dyDescent="0.2">
      <c r="A1978" s="23" t="s">
        <v>2005</v>
      </c>
      <c r="B1978" s="26">
        <v>355.57</v>
      </c>
      <c r="C1978" s="26">
        <v>12447338.560000001</v>
      </c>
      <c r="D1978" s="22"/>
      <c r="E1978" s="22"/>
    </row>
    <row r="1979" spans="1:5" x14ac:dyDescent="0.2">
      <c r="A1979" s="23" t="s">
        <v>2006</v>
      </c>
      <c r="B1979" s="26">
        <v>376.46</v>
      </c>
      <c r="C1979" s="26">
        <v>13178670.49</v>
      </c>
      <c r="D1979" s="22"/>
      <c r="E1979" s="22"/>
    </row>
    <row r="1980" spans="1:5" x14ac:dyDescent="0.2">
      <c r="A1980" s="23" t="s">
        <v>2007</v>
      </c>
      <c r="B1980" s="26">
        <v>367.29</v>
      </c>
      <c r="C1980" s="26">
        <v>12859324.07</v>
      </c>
      <c r="D1980" s="22"/>
      <c r="E1980" s="22"/>
    </row>
    <row r="1981" spans="1:5" x14ac:dyDescent="0.2">
      <c r="A1981" s="23" t="s">
        <v>2008</v>
      </c>
      <c r="B1981" s="26">
        <v>358.03</v>
      </c>
      <c r="C1981" s="26">
        <v>12535002.51</v>
      </c>
      <c r="D1981" s="22"/>
      <c r="E1981" s="22"/>
    </row>
    <row r="1982" spans="1:5" x14ac:dyDescent="0.2">
      <c r="A1982" s="23" t="s">
        <v>2009</v>
      </c>
      <c r="B1982" s="26">
        <v>358.52</v>
      </c>
      <c r="C1982" s="26">
        <v>12552329.960000001</v>
      </c>
      <c r="D1982" s="22"/>
      <c r="E1982" s="22"/>
    </row>
    <row r="1983" spans="1:5" x14ac:dyDescent="0.2">
      <c r="A1983" s="23" t="s">
        <v>2010</v>
      </c>
      <c r="B1983" s="26">
        <v>347.47</v>
      </c>
      <c r="C1983" s="26">
        <v>12165525.23</v>
      </c>
      <c r="D1983" s="22"/>
      <c r="E1983" s="22"/>
    </row>
    <row r="1984" spans="1:5" x14ac:dyDescent="0.2">
      <c r="A1984" s="23" t="s">
        <v>2011</v>
      </c>
      <c r="B1984" s="26">
        <v>334.78</v>
      </c>
      <c r="C1984" s="26">
        <v>11721243.65</v>
      </c>
      <c r="D1984" s="22"/>
      <c r="E1984" s="22"/>
    </row>
    <row r="1985" spans="1:5" x14ac:dyDescent="0.2">
      <c r="A1985" s="23" t="s">
        <v>2012</v>
      </c>
      <c r="B1985" s="26">
        <v>329.03</v>
      </c>
      <c r="C1985" s="26">
        <v>11519677.84</v>
      </c>
      <c r="D1985" s="22"/>
      <c r="E1985" s="22"/>
    </row>
    <row r="1986" spans="1:5" x14ac:dyDescent="0.2">
      <c r="A1986" s="23" t="s">
        <v>2013</v>
      </c>
      <c r="B1986" s="26">
        <v>313.85000000000002</v>
      </c>
      <c r="C1986" s="26">
        <v>10988332.189999999</v>
      </c>
      <c r="D1986" s="22"/>
      <c r="E1986" s="22"/>
    </row>
    <row r="1987" spans="1:5" x14ac:dyDescent="0.2">
      <c r="A1987" s="23" t="s">
        <v>2014</v>
      </c>
      <c r="B1987" s="26">
        <v>306.73</v>
      </c>
      <c r="C1987" s="26">
        <v>10739170.529999999</v>
      </c>
      <c r="D1987" s="22"/>
      <c r="E1987" s="22"/>
    </row>
    <row r="1988" spans="1:5" x14ac:dyDescent="0.2">
      <c r="A1988" s="23" t="s">
        <v>2015</v>
      </c>
      <c r="B1988" s="26">
        <v>311.85000000000002</v>
      </c>
      <c r="C1988" s="26">
        <v>10915179.26</v>
      </c>
      <c r="D1988" s="22"/>
      <c r="E1988" s="22"/>
    </row>
    <row r="1989" spans="1:5" x14ac:dyDescent="0.2">
      <c r="A1989" s="23" t="s">
        <v>2016</v>
      </c>
      <c r="B1989" s="26">
        <v>304.99</v>
      </c>
      <c r="C1989" s="26">
        <v>10675034.67</v>
      </c>
      <c r="D1989" s="22"/>
      <c r="E1989" s="22"/>
    </row>
    <row r="1990" spans="1:5" x14ac:dyDescent="0.2">
      <c r="A1990" s="23" t="s">
        <v>2017</v>
      </c>
      <c r="B1990" s="26">
        <v>305.11</v>
      </c>
      <c r="C1990" s="26">
        <v>10679428.42</v>
      </c>
      <c r="D1990" s="22"/>
      <c r="E1990" s="22"/>
    </row>
    <row r="1991" spans="1:5" x14ac:dyDescent="0.2">
      <c r="A1991" s="23" t="s">
        <v>2018</v>
      </c>
      <c r="B1991" s="26">
        <v>289.69</v>
      </c>
      <c r="C1991" s="26">
        <v>10139775.24</v>
      </c>
      <c r="D1991" s="22"/>
      <c r="E1991" s="22"/>
    </row>
    <row r="1992" spans="1:5" x14ac:dyDescent="0.2">
      <c r="A1992" s="23" t="s">
        <v>2019</v>
      </c>
      <c r="B1992" s="26">
        <v>283.19</v>
      </c>
      <c r="C1992" s="26">
        <v>9912044.7300000004</v>
      </c>
      <c r="D1992" s="22"/>
      <c r="E1992" s="22"/>
    </row>
    <row r="1993" spans="1:5" x14ac:dyDescent="0.2">
      <c r="A1993" s="23" t="s">
        <v>2020</v>
      </c>
      <c r="B1993" s="26">
        <v>281.01</v>
      </c>
      <c r="C1993" s="26">
        <v>9835819.0399999991</v>
      </c>
      <c r="D1993" s="22"/>
      <c r="E1993" s="22"/>
    </row>
    <row r="1994" spans="1:5" x14ac:dyDescent="0.2">
      <c r="A1994" s="23" t="s">
        <v>2021</v>
      </c>
      <c r="B1994" s="26">
        <v>292.43</v>
      </c>
      <c r="C1994" s="26">
        <v>10235700.83</v>
      </c>
      <c r="D1994" s="22"/>
      <c r="E1994" s="22"/>
    </row>
    <row r="1995" spans="1:5" x14ac:dyDescent="0.2">
      <c r="A1995" s="23" t="s">
        <v>2022</v>
      </c>
      <c r="B1995" s="26">
        <v>287.7</v>
      </c>
      <c r="C1995" s="26">
        <v>10070006</v>
      </c>
      <c r="D1995" s="22"/>
      <c r="E1995" s="22"/>
    </row>
    <row r="1996" spans="1:5" x14ac:dyDescent="0.2">
      <c r="A1996" s="23" t="s">
        <v>2023</v>
      </c>
      <c r="B1996" s="26">
        <v>282.42</v>
      </c>
      <c r="C1996" s="26">
        <v>9885113.4100000001</v>
      </c>
      <c r="D1996" s="22"/>
      <c r="E1996" s="22"/>
    </row>
    <row r="1997" spans="1:5" x14ac:dyDescent="0.2">
      <c r="A1997" s="23" t="s">
        <v>2024</v>
      </c>
      <c r="B1997" s="26">
        <v>280.91000000000003</v>
      </c>
      <c r="C1997" s="26">
        <v>9832323.3599999994</v>
      </c>
      <c r="D1997" s="22"/>
      <c r="E1997" s="22"/>
    </row>
    <row r="1998" spans="1:5" x14ac:dyDescent="0.2">
      <c r="A1998" s="23" t="s">
        <v>2025</v>
      </c>
      <c r="B1998" s="26">
        <v>284.98</v>
      </c>
      <c r="C1998" s="26">
        <v>9974830.8800000008</v>
      </c>
      <c r="D1998" s="22"/>
      <c r="E1998" s="22"/>
    </row>
    <row r="1999" spans="1:5" x14ac:dyDescent="0.2">
      <c r="A1999" s="23" t="s">
        <v>2026</v>
      </c>
      <c r="B1999" s="26">
        <v>274.95999999999998</v>
      </c>
      <c r="C1999" s="26">
        <v>9624156.3499999996</v>
      </c>
      <c r="D1999" s="22"/>
      <c r="E1999" s="22"/>
    </row>
    <row r="2000" spans="1:5" x14ac:dyDescent="0.2">
      <c r="A2000" s="23" t="s">
        <v>2027</v>
      </c>
      <c r="B2000" s="26">
        <v>276.32</v>
      </c>
      <c r="C2000" s="26">
        <v>9671635.0299999993</v>
      </c>
      <c r="D2000" s="22"/>
      <c r="E2000" s="22"/>
    </row>
    <row r="2001" spans="1:5" x14ac:dyDescent="0.2">
      <c r="A2001" s="23" t="s">
        <v>2028</v>
      </c>
      <c r="B2001" s="26">
        <v>276.79000000000002</v>
      </c>
      <c r="C2001" s="26">
        <v>9687988.0199999996</v>
      </c>
      <c r="D2001" s="22"/>
      <c r="E2001" s="22"/>
    </row>
    <row r="2002" spans="1:5" x14ac:dyDescent="0.2">
      <c r="A2002" s="23" t="s">
        <v>2029</v>
      </c>
      <c r="B2002" s="26">
        <v>282.16000000000003</v>
      </c>
      <c r="C2002" s="26">
        <v>9876070.1400000006</v>
      </c>
      <c r="D2002" s="22"/>
      <c r="E2002" s="22"/>
    </row>
    <row r="2003" spans="1:5" x14ac:dyDescent="0.2">
      <c r="A2003" s="23" t="s">
        <v>2030</v>
      </c>
      <c r="B2003" s="26">
        <v>279.02999999999997</v>
      </c>
      <c r="C2003" s="26">
        <v>9766617.5700000003</v>
      </c>
      <c r="D2003" s="22"/>
      <c r="E2003" s="22"/>
    </row>
    <row r="2004" spans="1:5" x14ac:dyDescent="0.2">
      <c r="A2004" s="23" t="s">
        <v>2031</v>
      </c>
      <c r="B2004" s="26">
        <v>278.98</v>
      </c>
      <c r="C2004" s="26">
        <v>9764943.4600000009</v>
      </c>
      <c r="D2004" s="22"/>
      <c r="E2004" s="22"/>
    </row>
    <row r="2005" spans="1:5" x14ac:dyDescent="0.2">
      <c r="A2005" s="23" t="s">
        <v>2032</v>
      </c>
      <c r="B2005" s="26">
        <v>274.49</v>
      </c>
      <c r="C2005" s="26">
        <v>9607556.6999999993</v>
      </c>
      <c r="D2005" s="22"/>
      <c r="E2005" s="22"/>
    </row>
    <row r="2006" spans="1:5" x14ac:dyDescent="0.2">
      <c r="A2006" s="23" t="s">
        <v>2033</v>
      </c>
      <c r="B2006" s="26">
        <v>279.31</v>
      </c>
      <c r="C2006" s="26">
        <v>9776425.1300000008</v>
      </c>
      <c r="D2006" s="22"/>
      <c r="E2006" s="22"/>
    </row>
    <row r="2007" spans="1:5" x14ac:dyDescent="0.2">
      <c r="A2007" s="23" t="s">
        <v>2034</v>
      </c>
      <c r="B2007" s="26">
        <v>278.01</v>
      </c>
      <c r="C2007" s="26">
        <v>9730803.2799999993</v>
      </c>
      <c r="D2007" s="22"/>
      <c r="E2007" s="22"/>
    </row>
    <row r="2008" spans="1:5" x14ac:dyDescent="0.2">
      <c r="A2008" s="23" t="s">
        <v>2035</v>
      </c>
      <c r="B2008" s="26">
        <v>264.08999999999997</v>
      </c>
      <c r="C2008" s="26">
        <v>9243558.7799999993</v>
      </c>
      <c r="D2008" s="22"/>
      <c r="E2008" s="22"/>
    </row>
    <row r="2009" spans="1:5" x14ac:dyDescent="0.2">
      <c r="A2009" s="23" t="s">
        <v>2036</v>
      </c>
      <c r="B2009" s="26">
        <v>263</v>
      </c>
      <c r="C2009" s="26">
        <v>9205524.2200000007</v>
      </c>
      <c r="D2009" s="22"/>
      <c r="E2009" s="22"/>
    </row>
    <row r="2010" spans="1:5" x14ac:dyDescent="0.2">
      <c r="A2010" s="23" t="s">
        <v>2037</v>
      </c>
      <c r="B2010" s="26">
        <v>265.51</v>
      </c>
      <c r="C2010" s="26">
        <v>9293225.6300000008</v>
      </c>
      <c r="D2010" s="22"/>
      <c r="E2010" s="22"/>
    </row>
    <row r="2011" spans="1:5" x14ac:dyDescent="0.2">
      <c r="A2011" s="23" t="s">
        <v>2038</v>
      </c>
      <c r="B2011" s="26">
        <v>262.56</v>
      </c>
      <c r="C2011" s="26">
        <v>9190034.4399999995</v>
      </c>
      <c r="D2011" s="22"/>
      <c r="E2011" s="22"/>
    </row>
    <row r="2012" spans="1:5" x14ac:dyDescent="0.2">
      <c r="A2012" s="23" t="s">
        <v>2039</v>
      </c>
      <c r="B2012" s="26">
        <v>265.27999999999997</v>
      </c>
      <c r="C2012" s="26">
        <v>9285416.8399999999</v>
      </c>
      <c r="D2012" s="22"/>
      <c r="E2012" s="22"/>
    </row>
    <row r="2013" spans="1:5" x14ac:dyDescent="0.2">
      <c r="A2013" s="23" t="s">
        <v>2040</v>
      </c>
      <c r="B2013" s="26">
        <v>266.3</v>
      </c>
      <c r="C2013" s="26">
        <v>9320996.0399999991</v>
      </c>
      <c r="D2013" s="22"/>
      <c r="E2013" s="22"/>
    </row>
    <row r="2014" spans="1:5" x14ac:dyDescent="0.2">
      <c r="A2014" s="23" t="s">
        <v>2041</v>
      </c>
      <c r="B2014" s="26">
        <v>265.99</v>
      </c>
      <c r="C2014" s="26">
        <v>9309929.5700000003</v>
      </c>
      <c r="D2014" s="22"/>
      <c r="E2014" s="22"/>
    </row>
    <row r="2015" spans="1:5" x14ac:dyDescent="0.2">
      <c r="A2015" s="23" t="s">
        <v>2042</v>
      </c>
      <c r="B2015" s="26">
        <v>266.27</v>
      </c>
      <c r="C2015" s="26">
        <v>9319918.0399999991</v>
      </c>
      <c r="D2015" s="22"/>
      <c r="E2015" s="22"/>
    </row>
    <row r="2016" spans="1:5" x14ac:dyDescent="0.2">
      <c r="A2016" s="23" t="s">
        <v>2043</v>
      </c>
      <c r="B2016" s="26">
        <v>258.33</v>
      </c>
      <c r="C2016" s="26">
        <v>9042031.5800000001</v>
      </c>
      <c r="D2016" s="22"/>
      <c r="E2016" s="22"/>
    </row>
    <row r="2017" spans="1:5" x14ac:dyDescent="0.2">
      <c r="A2017" s="23" t="s">
        <v>2044</v>
      </c>
      <c r="B2017" s="26">
        <v>254.6</v>
      </c>
      <c r="C2017" s="26">
        <v>8911400.75</v>
      </c>
      <c r="D2017" s="22"/>
      <c r="E2017" s="22"/>
    </row>
    <row r="2018" spans="1:5" x14ac:dyDescent="0.2">
      <c r="A2018" s="23" t="s">
        <v>2045</v>
      </c>
      <c r="B2018" s="26">
        <v>260.19</v>
      </c>
      <c r="C2018" s="26">
        <v>9107224.6799999997</v>
      </c>
      <c r="D2018" s="22"/>
      <c r="E2018" s="22"/>
    </row>
    <row r="2019" spans="1:5" x14ac:dyDescent="0.2">
      <c r="A2019" s="23" t="s">
        <v>2046</v>
      </c>
      <c r="B2019" s="26">
        <v>253.18</v>
      </c>
      <c r="C2019" s="26">
        <v>8861587.6099999994</v>
      </c>
      <c r="D2019" s="22"/>
      <c r="E2019" s="22"/>
    </row>
    <row r="2020" spans="1:5" x14ac:dyDescent="0.2">
      <c r="A2020" s="23" t="s">
        <v>2047</v>
      </c>
      <c r="B2020" s="26">
        <v>264.93</v>
      </c>
      <c r="C2020" s="26">
        <v>9272899.7100000009</v>
      </c>
      <c r="D2020" s="22"/>
      <c r="E2020" s="22"/>
    </row>
    <row r="2021" spans="1:5" x14ac:dyDescent="0.2">
      <c r="A2021" s="23" t="s">
        <v>2048</v>
      </c>
      <c r="B2021" s="26">
        <v>270.83999999999997</v>
      </c>
      <c r="C2021" s="26">
        <v>9479785.8599999994</v>
      </c>
      <c r="D2021" s="22"/>
      <c r="E2021" s="22"/>
    </row>
    <row r="2022" spans="1:5" x14ac:dyDescent="0.2">
      <c r="A2022" s="23" t="s">
        <v>2049</v>
      </c>
      <c r="B2022" s="26">
        <v>270.95</v>
      </c>
      <c r="C2022" s="26">
        <v>9483851.7400000002</v>
      </c>
      <c r="D2022" s="22"/>
      <c r="E2022" s="22"/>
    </row>
    <row r="2023" spans="1:5" x14ac:dyDescent="0.2">
      <c r="A2023" s="23" t="s">
        <v>2050</v>
      </c>
      <c r="B2023" s="26">
        <v>270.8</v>
      </c>
      <c r="C2023" s="26">
        <v>9478611.6300000008</v>
      </c>
      <c r="D2023" s="22"/>
      <c r="E2023" s="22"/>
    </row>
    <row r="2024" spans="1:5" x14ac:dyDescent="0.2">
      <c r="A2024" s="23" t="s">
        <v>2051</v>
      </c>
      <c r="B2024" s="26">
        <v>267.52</v>
      </c>
      <c r="C2024" s="26">
        <v>9363549.5899999999</v>
      </c>
      <c r="D2024" s="22"/>
      <c r="E2024" s="22"/>
    </row>
    <row r="2025" spans="1:5" x14ac:dyDescent="0.2">
      <c r="A2025" s="23" t="s">
        <v>2052</v>
      </c>
      <c r="B2025" s="26">
        <v>267.57</v>
      </c>
      <c r="C2025" s="26">
        <v>9365480.0899999999</v>
      </c>
      <c r="D2025" s="22"/>
      <c r="E2025" s="22"/>
    </row>
    <row r="2026" spans="1:5" x14ac:dyDescent="0.2">
      <c r="A2026" s="23" t="s">
        <v>2053</v>
      </c>
      <c r="B2026" s="26">
        <v>258.38</v>
      </c>
      <c r="C2026" s="26">
        <v>9043588.2400000002</v>
      </c>
      <c r="D2026" s="22"/>
      <c r="E2026" s="22"/>
    </row>
    <row r="2027" spans="1:5" x14ac:dyDescent="0.2">
      <c r="A2027" s="23" t="s">
        <v>2054</v>
      </c>
      <c r="B2027" s="26">
        <v>249.01</v>
      </c>
      <c r="C2027" s="26">
        <v>8715799.2899999991</v>
      </c>
      <c r="D2027" s="22"/>
      <c r="E2027" s="22"/>
    </row>
    <row r="2028" spans="1:5" x14ac:dyDescent="0.2">
      <c r="A2028" s="23" t="s">
        <v>2055</v>
      </c>
      <c r="B2028" s="26">
        <v>247.7</v>
      </c>
      <c r="C2028" s="26">
        <v>8670070.4199999999</v>
      </c>
      <c r="D2028" s="22"/>
      <c r="E2028" s="22"/>
    </row>
    <row r="2029" spans="1:5" x14ac:dyDescent="0.2">
      <c r="A2029" s="23" t="s">
        <v>2056</v>
      </c>
      <c r="B2029" s="26">
        <v>246.72</v>
      </c>
      <c r="C2029" s="26">
        <v>8635770.1999999993</v>
      </c>
      <c r="D2029" s="22"/>
      <c r="E2029" s="22"/>
    </row>
    <row r="2030" spans="1:5" x14ac:dyDescent="0.2">
      <c r="A2030" s="23" t="s">
        <v>2057</v>
      </c>
      <c r="B2030" s="26">
        <v>243.56</v>
      </c>
      <c r="C2030" s="26">
        <v>8525131.1999999993</v>
      </c>
      <c r="D2030" s="22"/>
      <c r="E2030" s="22"/>
    </row>
    <row r="2031" spans="1:5" x14ac:dyDescent="0.2">
      <c r="A2031" s="23" t="s">
        <v>2058</v>
      </c>
      <c r="B2031" s="26">
        <v>240.77</v>
      </c>
      <c r="C2031" s="26">
        <v>8427498.3200000003</v>
      </c>
      <c r="D2031" s="22"/>
      <c r="E2031" s="22"/>
    </row>
    <row r="2032" spans="1:5" x14ac:dyDescent="0.2">
      <c r="A2032" s="23" t="s">
        <v>2059</v>
      </c>
      <c r="B2032" s="26">
        <v>248.33</v>
      </c>
      <c r="C2032" s="26">
        <v>8691962.9199999999</v>
      </c>
      <c r="D2032" s="22"/>
      <c r="E2032" s="22"/>
    </row>
    <row r="2033" spans="1:5" x14ac:dyDescent="0.2">
      <c r="A2033" s="23" t="s">
        <v>2060</v>
      </c>
      <c r="B2033" s="26">
        <v>248.38</v>
      </c>
      <c r="C2033" s="26">
        <v>8693700.5899999999</v>
      </c>
      <c r="D2033" s="22"/>
      <c r="E2033" s="22"/>
    </row>
    <row r="2034" spans="1:5" x14ac:dyDescent="0.2">
      <c r="A2034" s="23" t="s">
        <v>2061</v>
      </c>
      <c r="B2034" s="26">
        <v>250.91</v>
      </c>
      <c r="C2034" s="26">
        <v>8782131.3300000001</v>
      </c>
      <c r="D2034" s="22"/>
      <c r="E2034" s="22"/>
    </row>
    <row r="2035" spans="1:5" x14ac:dyDescent="0.2">
      <c r="A2035" s="23" t="s">
        <v>2062</v>
      </c>
      <c r="B2035" s="26">
        <v>245.84</v>
      </c>
      <c r="C2035" s="26">
        <v>8604989.8300000001</v>
      </c>
      <c r="D2035" s="22"/>
      <c r="E2035" s="22"/>
    </row>
    <row r="2036" spans="1:5" x14ac:dyDescent="0.2">
      <c r="A2036" s="23" t="s">
        <v>2063</v>
      </c>
      <c r="B2036" s="26">
        <v>241.1</v>
      </c>
      <c r="C2036" s="26">
        <v>8438823.3399999999</v>
      </c>
      <c r="D2036" s="22"/>
      <c r="E2036" s="22"/>
    </row>
    <row r="2037" spans="1:5" x14ac:dyDescent="0.2">
      <c r="A2037" s="23" t="s">
        <v>2064</v>
      </c>
      <c r="B2037" s="26">
        <v>234.83</v>
      </c>
      <c r="C2037" s="26">
        <v>8219383.2000000002</v>
      </c>
      <c r="D2037" s="22"/>
      <c r="E2037" s="22"/>
    </row>
    <row r="2038" spans="1:5" x14ac:dyDescent="0.2">
      <c r="A2038" s="23" t="s">
        <v>2065</v>
      </c>
      <c r="B2038" s="26">
        <v>247.73</v>
      </c>
      <c r="C2038" s="26">
        <v>8671033.7899999991</v>
      </c>
      <c r="D2038" s="22"/>
      <c r="E2038" s="22"/>
    </row>
    <row r="2039" spans="1:5" x14ac:dyDescent="0.2">
      <c r="A2039" s="23" t="s">
        <v>2066</v>
      </c>
      <c r="B2039" s="26">
        <v>249.95</v>
      </c>
      <c r="C2039" s="26">
        <v>8748694.6600000001</v>
      </c>
      <c r="D2039" s="22"/>
      <c r="E2039" s="22"/>
    </row>
    <row r="2040" spans="1:5" x14ac:dyDescent="0.2">
      <c r="A2040" s="23" t="s">
        <v>2067</v>
      </c>
      <c r="B2040" s="26">
        <v>254.6</v>
      </c>
      <c r="C2040" s="26">
        <v>8911366.0899999999</v>
      </c>
      <c r="D2040" s="22"/>
      <c r="E2040" s="22"/>
    </row>
    <row r="2041" spans="1:5" x14ac:dyDescent="0.2">
      <c r="A2041" s="23" t="s">
        <v>2068</v>
      </c>
      <c r="B2041" s="26">
        <v>292.51</v>
      </c>
      <c r="C2041" s="26">
        <v>10238328.1</v>
      </c>
      <c r="D2041" s="22"/>
      <c r="E2041" s="22"/>
    </row>
    <row r="2042" spans="1:5" x14ac:dyDescent="0.2">
      <c r="A2042" s="23" t="s">
        <v>2069</v>
      </c>
      <c r="B2042" s="26">
        <v>301.98</v>
      </c>
      <c r="C2042" s="26">
        <v>10569792.68</v>
      </c>
      <c r="D2042" s="22"/>
      <c r="E2042" s="22"/>
    </row>
    <row r="2043" spans="1:5" x14ac:dyDescent="0.2">
      <c r="A2043" s="23" t="s">
        <v>2070</v>
      </c>
      <c r="B2043" s="26">
        <v>303.23</v>
      </c>
      <c r="C2043" s="26">
        <v>10613504.310000001</v>
      </c>
      <c r="D2043" s="22"/>
      <c r="E2043" s="22"/>
    </row>
    <row r="2044" spans="1:5" x14ac:dyDescent="0.2">
      <c r="A2044" s="23" t="s">
        <v>2071</v>
      </c>
      <c r="B2044" s="26">
        <v>312.87</v>
      </c>
      <c r="C2044" s="26">
        <v>10950846.279999999</v>
      </c>
      <c r="D2044" s="22"/>
      <c r="E2044" s="22"/>
    </row>
    <row r="2045" spans="1:5" x14ac:dyDescent="0.2">
      <c r="A2045" s="23" t="s">
        <v>2072</v>
      </c>
      <c r="B2045" s="26">
        <v>312.2</v>
      </c>
      <c r="C2045" s="26">
        <v>10927606.73</v>
      </c>
      <c r="D2045" s="22"/>
      <c r="E2045" s="22"/>
    </row>
    <row r="2046" spans="1:5" x14ac:dyDescent="0.2">
      <c r="A2046" s="23" t="s">
        <v>2073</v>
      </c>
      <c r="B2046" s="26">
        <v>309.86</v>
      </c>
      <c r="C2046" s="26">
        <v>10829879.720000001</v>
      </c>
      <c r="D2046" s="22"/>
      <c r="E2046" s="22"/>
    </row>
    <row r="2047" spans="1:5" x14ac:dyDescent="0.2">
      <c r="A2047" s="23" t="s">
        <v>2074</v>
      </c>
      <c r="B2047" s="26">
        <v>306.77999999999997</v>
      </c>
      <c r="C2047" s="26">
        <v>10721973.15</v>
      </c>
      <c r="D2047" s="22"/>
      <c r="E2047" s="22"/>
    </row>
    <row r="2048" spans="1:5" x14ac:dyDescent="0.2">
      <c r="A2048" s="23" t="s">
        <v>2075</v>
      </c>
      <c r="B2048" s="26">
        <v>303.3</v>
      </c>
      <c r="C2048" s="26">
        <v>10600309.449999999</v>
      </c>
      <c r="D2048" s="22"/>
      <c r="E2048" s="22"/>
    </row>
    <row r="2049" spans="1:5" x14ac:dyDescent="0.2">
      <c r="A2049" s="23" t="s">
        <v>2076</v>
      </c>
      <c r="B2049" s="26">
        <v>300.92</v>
      </c>
      <c r="C2049" s="26">
        <v>10517218.01</v>
      </c>
      <c r="D2049" s="22"/>
      <c r="E2049" s="22"/>
    </row>
    <row r="2050" spans="1:5" x14ac:dyDescent="0.2">
      <c r="A2050" s="23" t="s">
        <v>2077</v>
      </c>
      <c r="B2050" s="26">
        <v>303.31</v>
      </c>
      <c r="C2050" s="26">
        <v>10600918.039999999</v>
      </c>
      <c r="D2050" s="22"/>
      <c r="E2050" s="22"/>
    </row>
    <row r="2051" spans="1:5" x14ac:dyDescent="0.2">
      <c r="A2051" s="23" t="s">
        <v>2078</v>
      </c>
      <c r="B2051" s="26">
        <v>307.93</v>
      </c>
      <c r="C2051" s="26">
        <v>10762163.869999999</v>
      </c>
      <c r="D2051" s="22"/>
      <c r="E2051" s="22"/>
    </row>
    <row r="2052" spans="1:5" x14ac:dyDescent="0.2">
      <c r="A2052" s="23" t="s">
        <v>2079</v>
      </c>
      <c r="B2052" s="26">
        <v>314.07</v>
      </c>
      <c r="C2052" s="26">
        <v>10976726.369999999</v>
      </c>
      <c r="D2052" s="22"/>
      <c r="E2052" s="22"/>
    </row>
    <row r="2053" spans="1:5" x14ac:dyDescent="0.2">
      <c r="A2053" s="23" t="s">
        <v>2080</v>
      </c>
      <c r="B2053" s="26">
        <v>324.01</v>
      </c>
      <c r="C2053" s="26">
        <v>11324308.16</v>
      </c>
      <c r="D2053" s="22"/>
      <c r="E2053" s="22"/>
    </row>
    <row r="2054" spans="1:5" x14ac:dyDescent="0.2">
      <c r="A2054" s="23" t="s">
        <v>2081</v>
      </c>
      <c r="B2054" s="26">
        <v>325.63</v>
      </c>
      <c r="C2054" s="26">
        <v>11380799.32</v>
      </c>
      <c r="D2054" s="22"/>
      <c r="E2054" s="22"/>
    </row>
    <row r="2055" spans="1:5" x14ac:dyDescent="0.2">
      <c r="A2055" s="23" t="s">
        <v>2082</v>
      </c>
      <c r="B2055" s="26">
        <v>323.99</v>
      </c>
      <c r="C2055" s="26">
        <v>11323522.310000001</v>
      </c>
      <c r="D2055" s="22"/>
      <c r="E2055" s="22"/>
    </row>
    <row r="2056" spans="1:5" x14ac:dyDescent="0.2">
      <c r="A2056" s="23" t="s">
        <v>2083</v>
      </c>
      <c r="B2056" s="26">
        <v>317.35000000000002</v>
      </c>
      <c r="C2056" s="26">
        <v>11091340.92</v>
      </c>
      <c r="D2056" s="22"/>
      <c r="E2056" s="22"/>
    </row>
    <row r="2057" spans="1:5" x14ac:dyDescent="0.2">
      <c r="A2057" s="23" t="s">
        <v>2084</v>
      </c>
      <c r="B2057" s="26">
        <v>319.42</v>
      </c>
      <c r="C2057" s="26">
        <v>11163903.48</v>
      </c>
      <c r="D2057" s="22"/>
      <c r="E2057" s="22"/>
    </row>
    <row r="2058" spans="1:5" x14ac:dyDescent="0.2">
      <c r="A2058" s="23" t="s">
        <v>2085</v>
      </c>
      <c r="B2058" s="26">
        <v>320.13</v>
      </c>
      <c r="C2058" s="26">
        <v>11188677.52</v>
      </c>
      <c r="D2058" s="22"/>
      <c r="E2058" s="22"/>
    </row>
    <row r="2059" spans="1:5" x14ac:dyDescent="0.2">
      <c r="A2059" s="23" t="s">
        <v>2086</v>
      </c>
      <c r="B2059" s="26">
        <v>319.45</v>
      </c>
      <c r="C2059" s="26">
        <v>11164710.960000001</v>
      </c>
      <c r="D2059" s="22"/>
      <c r="E2059" s="22"/>
    </row>
    <row r="2060" spans="1:5" x14ac:dyDescent="0.2">
      <c r="A2060" s="23" t="s">
        <v>2087</v>
      </c>
      <c r="B2060" s="26">
        <v>325.58999999999997</v>
      </c>
      <c r="C2060" s="26">
        <v>11379542.279999999</v>
      </c>
      <c r="D2060" s="22"/>
      <c r="E2060" s="22"/>
    </row>
    <row r="2061" spans="1:5" x14ac:dyDescent="0.2">
      <c r="A2061" s="23" t="s">
        <v>2088</v>
      </c>
      <c r="B2061" s="26">
        <v>326.22000000000003</v>
      </c>
      <c r="C2061" s="26">
        <v>11401408.58</v>
      </c>
      <c r="D2061" s="22"/>
      <c r="E2061" s="22"/>
    </row>
    <row r="2062" spans="1:5" x14ac:dyDescent="0.2">
      <c r="A2062" s="23" t="s">
        <v>2089</v>
      </c>
      <c r="B2062" s="26">
        <v>340.98</v>
      </c>
      <c r="C2062" s="26">
        <v>11917211.5</v>
      </c>
      <c r="D2062" s="22"/>
      <c r="E2062" s="22"/>
    </row>
    <row r="2063" spans="1:5" x14ac:dyDescent="0.2">
      <c r="A2063" s="23" t="s">
        <v>2090</v>
      </c>
      <c r="B2063" s="26">
        <v>348.67</v>
      </c>
      <c r="C2063" s="26">
        <v>12185997.23</v>
      </c>
      <c r="D2063" s="22"/>
      <c r="E2063" s="22"/>
    </row>
    <row r="2064" spans="1:5" x14ac:dyDescent="0.2">
      <c r="A2064" s="23" t="s">
        <v>2091</v>
      </c>
      <c r="B2064" s="26">
        <v>362.6</v>
      </c>
      <c r="C2064" s="26">
        <v>12673146.1</v>
      </c>
      <c r="D2064" s="22"/>
      <c r="E2064" s="22"/>
    </row>
    <row r="2065" spans="1:5" x14ac:dyDescent="0.2">
      <c r="A2065" s="23" t="s">
        <v>2092</v>
      </c>
      <c r="B2065" s="26">
        <v>359.07</v>
      </c>
      <c r="C2065" s="26">
        <v>12549564.98</v>
      </c>
      <c r="D2065" s="22"/>
      <c r="E2065" s="22"/>
    </row>
    <row r="2066" spans="1:5" x14ac:dyDescent="0.2">
      <c r="A2066" s="23" t="s">
        <v>2093</v>
      </c>
      <c r="B2066" s="26">
        <v>341.31</v>
      </c>
      <c r="C2066" s="26">
        <v>11929068.73</v>
      </c>
      <c r="D2066" s="22"/>
      <c r="E2066" s="22"/>
    </row>
    <row r="2067" spans="1:5" x14ac:dyDescent="0.2">
      <c r="A2067" s="23" t="s">
        <v>2094</v>
      </c>
      <c r="B2067" s="26">
        <v>335.63</v>
      </c>
      <c r="C2067" s="26">
        <v>11730553.699999999</v>
      </c>
      <c r="D2067" s="22"/>
      <c r="E2067" s="22"/>
    </row>
    <row r="2068" spans="1:5" x14ac:dyDescent="0.2">
      <c r="A2068" s="23" t="s">
        <v>2095</v>
      </c>
      <c r="B2068" s="26">
        <v>328.71</v>
      </c>
      <c r="C2068" s="26">
        <v>11488450.960000001</v>
      </c>
      <c r="D2068" s="22"/>
      <c r="E2068" s="22"/>
    </row>
    <row r="2069" spans="1:5" x14ac:dyDescent="0.2">
      <c r="A2069" s="23" t="s">
        <v>2096</v>
      </c>
      <c r="B2069" s="26">
        <v>328.37</v>
      </c>
      <c r="C2069" s="26">
        <v>11476480.539999999</v>
      </c>
      <c r="D2069" s="22"/>
      <c r="E2069" s="22"/>
    </row>
    <row r="2070" spans="1:5" x14ac:dyDescent="0.2">
      <c r="A2070" s="23" t="s">
        <v>2097</v>
      </c>
      <c r="B2070" s="26">
        <v>337.71</v>
      </c>
      <c r="C2070" s="26">
        <v>11803210</v>
      </c>
      <c r="D2070" s="22"/>
      <c r="E2070" s="22"/>
    </row>
    <row r="2071" spans="1:5" x14ac:dyDescent="0.2">
      <c r="A2071" s="23" t="s">
        <v>2098</v>
      </c>
      <c r="B2071" s="26">
        <v>354.24</v>
      </c>
      <c r="C2071" s="26">
        <v>12380940</v>
      </c>
      <c r="D2071" s="22"/>
      <c r="E2071" s="22"/>
    </row>
    <row r="2072" spans="1:5" x14ac:dyDescent="0.2">
      <c r="A2072" s="23" t="s">
        <v>2099</v>
      </c>
      <c r="B2072" s="26">
        <v>352.87</v>
      </c>
      <c r="C2072" s="26">
        <v>12332960</v>
      </c>
      <c r="D2072" s="22"/>
      <c r="E2072" s="22"/>
    </row>
    <row r="2073" spans="1:5" x14ac:dyDescent="0.2">
      <c r="A2073" s="23" t="s">
        <v>2100</v>
      </c>
      <c r="B2073" s="26">
        <v>339.72</v>
      </c>
      <c r="C2073" s="26">
        <v>11873320</v>
      </c>
      <c r="D2073" s="22"/>
      <c r="E2073" s="22"/>
    </row>
    <row r="2074" spans="1:5" x14ac:dyDescent="0.2">
      <c r="A2074" s="23" t="s">
        <v>2101</v>
      </c>
      <c r="B2074" s="26">
        <v>339.72</v>
      </c>
      <c r="C2074" s="26">
        <v>11873400</v>
      </c>
      <c r="D2074" s="22"/>
      <c r="E2074" s="22"/>
    </row>
    <row r="2075" spans="1:5" x14ac:dyDescent="0.2">
      <c r="A2075" s="23" t="s">
        <v>2102</v>
      </c>
      <c r="B2075" s="26">
        <v>331.19</v>
      </c>
      <c r="C2075" s="26">
        <v>11575170</v>
      </c>
      <c r="D2075" s="22"/>
      <c r="E2075" s="22"/>
    </row>
    <row r="2076" spans="1:5" x14ac:dyDescent="0.2">
      <c r="A2076" s="23" t="s">
        <v>2103</v>
      </c>
      <c r="B2076" s="26">
        <v>316.29000000000002</v>
      </c>
      <c r="C2076" s="26">
        <v>11054590</v>
      </c>
      <c r="D2076" s="22"/>
      <c r="E2076" s="22"/>
    </row>
    <row r="2077" spans="1:5" x14ac:dyDescent="0.2">
      <c r="A2077" s="23" t="s">
        <v>2104</v>
      </c>
      <c r="B2077" s="26">
        <v>313.69</v>
      </c>
      <c r="C2077" s="26">
        <v>10963530</v>
      </c>
      <c r="D2077" s="22"/>
      <c r="E2077" s="22"/>
    </row>
    <row r="2078" spans="1:5" x14ac:dyDescent="0.2">
      <c r="A2078" s="23" t="s">
        <v>2105</v>
      </c>
      <c r="B2078" s="26">
        <v>329.66</v>
      </c>
      <c r="C2078" s="26">
        <v>11521860</v>
      </c>
      <c r="D2078" s="22"/>
      <c r="E2078" s="22"/>
    </row>
    <row r="2079" spans="1:5" x14ac:dyDescent="0.2">
      <c r="A2079" s="23" t="s">
        <v>2106</v>
      </c>
      <c r="B2079" s="26">
        <v>338.48</v>
      </c>
      <c r="C2079" s="26">
        <v>11830120</v>
      </c>
      <c r="D2079" s="22"/>
      <c r="E2079" s="22"/>
    </row>
    <row r="2080" spans="1:5" x14ac:dyDescent="0.2">
      <c r="A2080" s="23" t="s">
        <v>2107</v>
      </c>
      <c r="B2080" s="26">
        <v>346.91</v>
      </c>
      <c r="C2080" s="26">
        <v>12124630</v>
      </c>
      <c r="D2080" s="22"/>
      <c r="E2080" s="22"/>
    </row>
    <row r="2081" spans="1:5" x14ac:dyDescent="0.2">
      <c r="A2081" s="23" t="s">
        <v>2108</v>
      </c>
      <c r="B2081" s="26">
        <v>364.49</v>
      </c>
      <c r="C2081" s="26">
        <v>12738930</v>
      </c>
      <c r="D2081" s="22"/>
      <c r="E2081" s="22"/>
    </row>
    <row r="2082" spans="1:5" x14ac:dyDescent="0.2">
      <c r="A2082" s="23" t="s">
        <v>2109</v>
      </c>
      <c r="B2082" s="26">
        <v>352.6</v>
      </c>
      <c r="C2082" s="26">
        <v>12323520</v>
      </c>
      <c r="D2082" s="22"/>
      <c r="E2082" s="22"/>
    </row>
    <row r="2083" spans="1:5" x14ac:dyDescent="0.2">
      <c r="A2083" s="23" t="s">
        <v>2110</v>
      </c>
      <c r="B2083" s="26">
        <v>364.39</v>
      </c>
      <c r="C2083" s="26">
        <v>12735510</v>
      </c>
      <c r="D2083" s="22"/>
      <c r="E2083" s="22"/>
    </row>
    <row r="2084" spans="1:5" x14ac:dyDescent="0.2">
      <c r="A2084" s="23" t="s">
        <v>2111</v>
      </c>
      <c r="B2084" s="26">
        <v>364.42</v>
      </c>
      <c r="C2084" s="26">
        <v>12736570</v>
      </c>
      <c r="D2084" s="22"/>
      <c r="E2084" s="22"/>
    </row>
    <row r="2085" spans="1:5" x14ac:dyDescent="0.2">
      <c r="A2085" s="23" t="s">
        <v>2112</v>
      </c>
      <c r="B2085" s="26">
        <v>388.75</v>
      </c>
      <c r="C2085" s="26">
        <v>13587090</v>
      </c>
      <c r="D2085" s="22"/>
      <c r="E2085" s="22"/>
    </row>
    <row r="2086" spans="1:5" x14ac:dyDescent="0.2">
      <c r="A2086" s="23" t="s">
        <v>2113</v>
      </c>
      <c r="B2086" s="26">
        <v>369.09</v>
      </c>
      <c r="C2086" s="26">
        <v>12899800</v>
      </c>
      <c r="D2086" s="22"/>
      <c r="E2086" s="22"/>
    </row>
    <row r="2087" spans="1:5" x14ac:dyDescent="0.2">
      <c r="A2087" s="23" t="s">
        <v>2114</v>
      </c>
      <c r="B2087" s="26">
        <v>369.61</v>
      </c>
      <c r="C2087" s="26">
        <v>12917950</v>
      </c>
      <c r="D2087" s="22"/>
      <c r="E2087" s="22"/>
    </row>
    <row r="2088" spans="1:5" x14ac:dyDescent="0.2">
      <c r="A2088" s="23" t="s">
        <v>2115</v>
      </c>
      <c r="B2088" s="26">
        <v>392.68</v>
      </c>
      <c r="C2088" s="26">
        <v>13724310</v>
      </c>
      <c r="D2088" s="22"/>
      <c r="E2088" s="22"/>
    </row>
    <row r="2089" spans="1:5" x14ac:dyDescent="0.2">
      <c r="A2089" s="23" t="s">
        <v>2116</v>
      </c>
      <c r="B2089" s="26">
        <v>375.6</v>
      </c>
      <c r="C2089" s="26">
        <v>13127230</v>
      </c>
      <c r="D2089" s="22"/>
      <c r="E2089" s="22"/>
    </row>
    <row r="2090" spans="1:5" x14ac:dyDescent="0.2">
      <c r="A2090" s="23" t="s">
        <v>2117</v>
      </c>
      <c r="B2090" s="26">
        <v>365.27</v>
      </c>
      <c r="C2090" s="26">
        <v>12766300</v>
      </c>
      <c r="D2090" s="22"/>
      <c r="E2090" s="22"/>
    </row>
    <row r="2091" spans="1:5" x14ac:dyDescent="0.2">
      <c r="A2091" s="23" t="s">
        <v>2118</v>
      </c>
      <c r="B2091" s="26">
        <v>362.86</v>
      </c>
      <c r="C2091" s="26">
        <v>12681970</v>
      </c>
      <c r="D2091" s="22"/>
      <c r="E2091" s="22"/>
    </row>
    <row r="2092" spans="1:5" x14ac:dyDescent="0.2">
      <c r="A2092" s="23" t="s">
        <v>2119</v>
      </c>
      <c r="B2092" s="26">
        <v>339.96</v>
      </c>
      <c r="C2092" s="26">
        <v>11881650</v>
      </c>
      <c r="D2092" s="22"/>
      <c r="E2092" s="22"/>
    </row>
    <row r="2093" spans="1:5" x14ac:dyDescent="0.2">
      <c r="A2093" s="23" t="s">
        <v>2120</v>
      </c>
      <c r="B2093" s="26">
        <v>333.81</v>
      </c>
      <c r="C2093" s="26">
        <v>11666870</v>
      </c>
      <c r="D2093" s="22"/>
      <c r="E2093" s="22"/>
    </row>
    <row r="2094" spans="1:5" x14ac:dyDescent="0.2">
      <c r="A2094" s="23" t="s">
        <v>2121</v>
      </c>
      <c r="B2094" s="26">
        <v>353.06</v>
      </c>
      <c r="C2094" s="26">
        <v>12339470</v>
      </c>
      <c r="D2094" s="22"/>
      <c r="E2094" s="22"/>
    </row>
    <row r="2095" spans="1:5" x14ac:dyDescent="0.2">
      <c r="A2095" s="23" t="s">
        <v>2122</v>
      </c>
      <c r="B2095" s="26">
        <v>352.71</v>
      </c>
      <c r="C2095" s="26">
        <v>12327210</v>
      </c>
      <c r="D2095" s="22"/>
      <c r="E2095" s="22"/>
    </row>
    <row r="2096" spans="1:5" x14ac:dyDescent="0.2">
      <c r="A2096" s="23" t="s">
        <v>2123</v>
      </c>
      <c r="B2096" s="26">
        <v>376.37</v>
      </c>
      <c r="C2096" s="26">
        <v>13154180</v>
      </c>
      <c r="D2096" s="22"/>
      <c r="E2096" s="22"/>
    </row>
    <row r="2097" spans="1:5" x14ac:dyDescent="0.2">
      <c r="A2097" s="23" t="s">
        <v>2124</v>
      </c>
      <c r="B2097" s="26">
        <v>367.14</v>
      </c>
      <c r="C2097" s="26">
        <v>12831660</v>
      </c>
      <c r="D2097" s="22"/>
      <c r="E2097" s="22"/>
    </row>
    <row r="2098" spans="1:5" x14ac:dyDescent="0.2">
      <c r="A2098" s="23" t="s">
        <v>2125</v>
      </c>
      <c r="B2098" s="26">
        <v>367.52</v>
      </c>
      <c r="C2098" s="26">
        <v>12844880</v>
      </c>
      <c r="D2098" s="22"/>
      <c r="E2098" s="22"/>
    </row>
    <row r="2099" spans="1:5" x14ac:dyDescent="0.2">
      <c r="A2099" s="23" t="s">
        <v>2126</v>
      </c>
      <c r="B2099" s="26">
        <v>355.78</v>
      </c>
      <c r="C2099" s="26">
        <v>12434560</v>
      </c>
      <c r="D2099" s="22"/>
      <c r="E2099" s="22"/>
    </row>
    <row r="2100" spans="1:5" x14ac:dyDescent="0.2">
      <c r="A2100" s="23" t="s">
        <v>2127</v>
      </c>
      <c r="B2100" s="26">
        <v>367.6</v>
      </c>
      <c r="C2100" s="26">
        <v>12847800</v>
      </c>
      <c r="D2100" s="22"/>
      <c r="E2100" s="22"/>
    </row>
    <row r="2101" spans="1:5" x14ac:dyDescent="0.2">
      <c r="A2101" s="23" t="s">
        <v>2128</v>
      </c>
      <c r="B2101" s="26">
        <v>379.54</v>
      </c>
      <c r="C2101" s="26">
        <v>13265070</v>
      </c>
      <c r="D2101" s="22"/>
      <c r="E2101" s="22"/>
    </row>
    <row r="2102" spans="1:5" x14ac:dyDescent="0.2">
      <c r="A2102" s="23" t="s">
        <v>2129</v>
      </c>
      <c r="B2102" s="26">
        <v>401.25</v>
      </c>
      <c r="C2102" s="26">
        <v>14023970</v>
      </c>
      <c r="D2102" s="22"/>
      <c r="E2102" s="22"/>
    </row>
    <row r="2103" spans="1:5" x14ac:dyDescent="0.2">
      <c r="A2103" s="23" t="s">
        <v>2130</v>
      </c>
      <c r="B2103" s="26">
        <v>469.29</v>
      </c>
      <c r="C2103" s="26">
        <v>16557530</v>
      </c>
      <c r="D2103" s="22"/>
      <c r="E2103" s="22"/>
    </row>
    <row r="2104" spans="1:5" x14ac:dyDescent="0.2">
      <c r="A2104" s="23" t="s">
        <v>2131</v>
      </c>
      <c r="B2104" s="26">
        <v>449.53</v>
      </c>
      <c r="C2104" s="26">
        <v>15860560.060000001</v>
      </c>
      <c r="D2104" s="22"/>
      <c r="E2104" s="22"/>
    </row>
    <row r="2105" spans="1:5" x14ac:dyDescent="0.2">
      <c r="A2105" s="23" t="s">
        <v>2132</v>
      </c>
      <c r="B2105" s="26">
        <v>457.54</v>
      </c>
      <c r="C2105" s="26">
        <v>16143130</v>
      </c>
      <c r="D2105" s="22"/>
      <c r="E2105" s="22"/>
    </row>
    <row r="2106" spans="1:5" x14ac:dyDescent="0.2">
      <c r="A2106" s="23" t="s">
        <v>2133</v>
      </c>
      <c r="B2106" s="26">
        <v>457.31</v>
      </c>
      <c r="C2106" s="26">
        <v>16134860</v>
      </c>
      <c r="D2106" s="22"/>
      <c r="E2106" s="22"/>
    </row>
    <row r="2107" spans="1:5" x14ac:dyDescent="0.2">
      <c r="A2107" s="23" t="s">
        <v>2134</v>
      </c>
      <c r="B2107" s="26">
        <v>459.26</v>
      </c>
      <c r="C2107" s="26">
        <v>16203750</v>
      </c>
      <c r="D2107" s="22"/>
      <c r="E2107" s="22"/>
    </row>
    <row r="2108" spans="1:5" x14ac:dyDescent="0.2">
      <c r="A2108" s="23" t="s">
        <v>2135</v>
      </c>
      <c r="B2108" s="26">
        <v>495.24</v>
      </c>
      <c r="C2108" s="26">
        <v>17473090</v>
      </c>
      <c r="D2108" s="22"/>
      <c r="E2108" s="22"/>
    </row>
    <row r="2109" spans="1:5" x14ac:dyDescent="0.2">
      <c r="A2109" s="23" t="s">
        <v>2136</v>
      </c>
      <c r="B2109" s="26">
        <v>532.14</v>
      </c>
      <c r="C2109" s="26">
        <v>18457470</v>
      </c>
      <c r="D2109" s="22"/>
      <c r="E2109" s="22"/>
    </row>
    <row r="2110" spans="1:5" x14ac:dyDescent="0.2">
      <c r="A2110" s="23" t="s">
        <v>2137</v>
      </c>
      <c r="B2110" s="26">
        <v>555.83000000000004</v>
      </c>
      <c r="C2110" s="26">
        <v>19611010</v>
      </c>
      <c r="D2110" s="22"/>
      <c r="E2110" s="22"/>
    </row>
    <row r="2111" spans="1:5" x14ac:dyDescent="0.2">
      <c r="A2111" s="23" t="s">
        <v>2138</v>
      </c>
      <c r="B2111" s="26">
        <v>573.02</v>
      </c>
      <c r="C2111" s="26">
        <v>20217530</v>
      </c>
      <c r="D2111" s="22"/>
      <c r="E2111" s="22"/>
    </row>
    <row r="2112" spans="1:5" x14ac:dyDescent="0.2">
      <c r="A2112" s="23" t="s">
        <v>2139</v>
      </c>
      <c r="B2112" s="26">
        <v>580.41</v>
      </c>
      <c r="C2112" s="26">
        <v>20478210</v>
      </c>
      <c r="D2112" s="22"/>
      <c r="E2112" s="22"/>
    </row>
    <row r="2113" spans="1:5" x14ac:dyDescent="0.2">
      <c r="A2113" s="23" t="s">
        <v>2140</v>
      </c>
      <c r="B2113" s="26">
        <v>563.61</v>
      </c>
      <c r="C2113" s="26">
        <v>19857740</v>
      </c>
      <c r="D2113" s="22"/>
      <c r="E2113" s="22"/>
    </row>
    <row r="2114" spans="1:5" x14ac:dyDescent="0.2">
      <c r="A2114" s="23" t="s">
        <v>2141</v>
      </c>
      <c r="B2114" s="26">
        <v>574.02</v>
      </c>
      <c r="C2114" s="26">
        <v>20224236.920000002</v>
      </c>
      <c r="D2114" s="22"/>
      <c r="E2114" s="22"/>
    </row>
    <row r="2115" spans="1:5" x14ac:dyDescent="0.2">
      <c r="A2115" s="23" t="s">
        <v>2142</v>
      </c>
      <c r="B2115" s="26">
        <v>592.62</v>
      </c>
      <c r="C2115" s="26">
        <v>20879568.699999999</v>
      </c>
      <c r="D2115" s="22"/>
      <c r="E2115" s="22"/>
    </row>
    <row r="2116" spans="1:5" x14ac:dyDescent="0.2">
      <c r="A2116" s="23" t="s">
        <v>2143</v>
      </c>
      <c r="B2116" s="26">
        <v>602.29999999999995</v>
      </c>
      <c r="C2116" s="26">
        <v>21220656.010000002</v>
      </c>
      <c r="D2116" s="22"/>
      <c r="E2116" s="22"/>
    </row>
    <row r="2117" spans="1:5" x14ac:dyDescent="0.2">
      <c r="A2117" s="23" t="s">
        <v>2144</v>
      </c>
      <c r="B2117" s="26">
        <v>617.53</v>
      </c>
      <c r="C2117" s="26">
        <v>21757538.949999999</v>
      </c>
      <c r="D2117" s="22"/>
      <c r="E2117" s="22"/>
    </row>
    <row r="2118" spans="1:5" x14ac:dyDescent="0.2">
      <c r="A2118" s="23" t="s">
        <v>2145</v>
      </c>
      <c r="B2118" s="26">
        <v>611.30999999999995</v>
      </c>
      <c r="C2118" s="26">
        <v>21538358.75</v>
      </c>
      <c r="D2118" s="22"/>
      <c r="E2118" s="22"/>
    </row>
    <row r="2119" spans="1:5" x14ac:dyDescent="0.2">
      <c r="A2119" s="23" t="s">
        <v>2146</v>
      </c>
      <c r="B2119" s="26">
        <v>625.79999999999995</v>
      </c>
      <c r="C2119" s="26">
        <v>22048651.100000001</v>
      </c>
      <c r="D2119" s="22"/>
      <c r="E2119" s="22"/>
    </row>
    <row r="2120" spans="1:5" x14ac:dyDescent="0.2">
      <c r="A2120" s="23" t="s">
        <v>2147</v>
      </c>
      <c r="B2120" s="26">
        <v>606.63</v>
      </c>
      <c r="C2120" s="26">
        <v>21373437.609999999</v>
      </c>
      <c r="D2120" s="22"/>
      <c r="E2120" s="22"/>
    </row>
    <row r="2121" spans="1:5" x14ac:dyDescent="0.2">
      <c r="A2121" s="23" t="s">
        <v>2148</v>
      </c>
      <c r="B2121" s="26">
        <v>575.37</v>
      </c>
      <c r="C2121" s="26">
        <v>20271918.559999999</v>
      </c>
      <c r="D2121" s="22"/>
      <c r="E2121" s="22"/>
    </row>
    <row r="2122" spans="1:5" x14ac:dyDescent="0.2">
      <c r="A2122" s="23" t="s">
        <v>2149</v>
      </c>
      <c r="B2122" s="26">
        <v>574.99</v>
      </c>
      <c r="C2122" s="26">
        <v>20258656.440000001</v>
      </c>
      <c r="D2122" s="22"/>
      <c r="E2122" s="22"/>
    </row>
    <row r="2123" spans="1:5" x14ac:dyDescent="0.2">
      <c r="A2123" s="23" t="s">
        <v>2150</v>
      </c>
      <c r="B2123" s="26">
        <v>605.51</v>
      </c>
      <c r="C2123" s="26">
        <v>21333881.82</v>
      </c>
      <c r="D2123" s="22"/>
      <c r="E2123" s="22"/>
    </row>
    <row r="2124" spans="1:5" x14ac:dyDescent="0.2">
      <c r="A2124" s="23" t="s">
        <v>2151</v>
      </c>
      <c r="B2124" s="26">
        <v>661.97</v>
      </c>
      <c r="C2124" s="26">
        <v>23323093.940000001</v>
      </c>
      <c r="D2124" s="22"/>
      <c r="E2124" s="22"/>
    </row>
    <row r="2125" spans="1:5" x14ac:dyDescent="0.2">
      <c r="A2125" s="23" t="s">
        <v>2152</v>
      </c>
      <c r="B2125" s="26">
        <v>689.06</v>
      </c>
      <c r="C2125" s="26">
        <v>24277427.780000001</v>
      </c>
      <c r="D2125" s="22"/>
      <c r="E2125" s="22"/>
    </row>
    <row r="2126" spans="1:5" x14ac:dyDescent="0.2">
      <c r="A2126" s="23" t="s">
        <v>2153</v>
      </c>
      <c r="B2126" s="26">
        <v>701.96</v>
      </c>
      <c r="C2126" s="26">
        <v>24729199.109999999</v>
      </c>
      <c r="D2126" s="22"/>
      <c r="E2126" s="22"/>
    </row>
    <row r="2127" spans="1:5" x14ac:dyDescent="0.2">
      <c r="A2127" s="23" t="s">
        <v>2154</v>
      </c>
      <c r="B2127" s="26">
        <v>702.62</v>
      </c>
      <c r="C2127" s="26">
        <v>24752356.190000001</v>
      </c>
      <c r="D2127" s="22"/>
      <c r="E2127" s="22"/>
    </row>
    <row r="2128" spans="1:5" x14ac:dyDescent="0.2">
      <c r="A2128" s="23" t="s">
        <v>2155</v>
      </c>
      <c r="B2128" s="26">
        <v>754.26</v>
      </c>
      <c r="C2128" s="26">
        <v>26571689.91</v>
      </c>
      <c r="D2128" s="22"/>
      <c r="E2128" s="22"/>
    </row>
    <row r="2129" spans="1:5" x14ac:dyDescent="0.2">
      <c r="A2129" s="23" t="s">
        <v>2156</v>
      </c>
      <c r="B2129" s="26">
        <v>788.89</v>
      </c>
      <c r="C2129" s="26">
        <v>27791506.649999999</v>
      </c>
      <c r="D2129" s="22"/>
      <c r="E2129" s="22"/>
    </row>
    <row r="2130" spans="1:5" x14ac:dyDescent="0.2">
      <c r="A2130" s="23" t="s">
        <v>2157</v>
      </c>
      <c r="B2130" s="26">
        <v>770.9</v>
      </c>
      <c r="C2130" s="26">
        <v>27152768.530000001</v>
      </c>
      <c r="D2130" s="22"/>
      <c r="E2130" s="22"/>
    </row>
    <row r="2131" spans="1:5" x14ac:dyDescent="0.2">
      <c r="A2131" s="23" t="s">
        <v>2158</v>
      </c>
      <c r="B2131" s="26">
        <v>803.48</v>
      </c>
      <c r="C2131" s="26">
        <v>28300190.199999999</v>
      </c>
      <c r="D2131" s="22"/>
      <c r="E2131" s="22"/>
    </row>
    <row r="2132" spans="1:5" x14ac:dyDescent="0.2">
      <c r="A2132" s="23" t="s">
        <v>2159</v>
      </c>
      <c r="B2132" s="26">
        <v>803.43</v>
      </c>
      <c r="C2132" s="26">
        <v>28298481.949999999</v>
      </c>
      <c r="D2132" s="22"/>
      <c r="E2132" s="22"/>
    </row>
    <row r="2133" spans="1:5" x14ac:dyDescent="0.2">
      <c r="A2133" s="23" t="s">
        <v>2160</v>
      </c>
      <c r="B2133" s="26">
        <v>807.17</v>
      </c>
      <c r="C2133" s="26">
        <v>28430377.559999999</v>
      </c>
      <c r="D2133" s="22"/>
      <c r="E2133" s="22"/>
    </row>
    <row r="2134" spans="1:5" x14ac:dyDescent="0.2">
      <c r="A2134" s="23" t="s">
        <v>2161</v>
      </c>
      <c r="B2134" s="26">
        <v>806.16</v>
      </c>
      <c r="C2134" s="26">
        <v>28394723.870000001</v>
      </c>
      <c r="D2134" s="22"/>
      <c r="E2134" s="22"/>
    </row>
    <row r="2135" spans="1:5" x14ac:dyDescent="0.2">
      <c r="A2135" s="23" t="s">
        <v>2162</v>
      </c>
      <c r="B2135" s="26">
        <v>801.45</v>
      </c>
      <c r="C2135" s="26">
        <v>28228853.100000001</v>
      </c>
      <c r="D2135" s="22"/>
      <c r="E2135" s="22"/>
    </row>
    <row r="2136" spans="1:5" x14ac:dyDescent="0.2">
      <c r="A2136" s="23" t="s">
        <v>2163</v>
      </c>
      <c r="B2136" s="26">
        <v>783.39</v>
      </c>
      <c r="C2136" s="26">
        <v>27592565.460000001</v>
      </c>
      <c r="D2136" s="22"/>
      <c r="E2136" s="22"/>
    </row>
    <row r="2137" spans="1:5" x14ac:dyDescent="0.2">
      <c r="A2137" s="23" t="s">
        <v>2164</v>
      </c>
      <c r="B2137" s="26">
        <v>768.93</v>
      </c>
      <c r="C2137" s="26">
        <v>27083287.899999999</v>
      </c>
      <c r="D2137" s="22"/>
      <c r="E2137" s="22"/>
    </row>
    <row r="2138" spans="1:5" x14ac:dyDescent="0.2">
      <c r="A2138" s="23" t="s">
        <v>2165</v>
      </c>
      <c r="B2138" s="26">
        <v>763.54</v>
      </c>
      <c r="C2138" s="26">
        <v>26893561.699999999</v>
      </c>
      <c r="D2138" s="22"/>
      <c r="E2138" s="22"/>
    </row>
    <row r="2139" spans="1:5" x14ac:dyDescent="0.2">
      <c r="A2139" s="23" t="s">
        <v>2166</v>
      </c>
      <c r="B2139" s="26">
        <v>791.1</v>
      </c>
      <c r="C2139" s="26">
        <v>27864353.199999999</v>
      </c>
      <c r="D2139" s="22"/>
      <c r="E2139" s="22"/>
    </row>
    <row r="2140" spans="1:5" x14ac:dyDescent="0.2">
      <c r="A2140" s="23" t="s">
        <v>2167</v>
      </c>
      <c r="B2140" s="26">
        <v>808.51</v>
      </c>
      <c r="C2140" s="26">
        <v>28477668.640000001</v>
      </c>
      <c r="D2140" s="22"/>
      <c r="E2140" s="22"/>
    </row>
    <row r="2141" spans="1:5" x14ac:dyDescent="0.2">
      <c r="A2141" s="23" t="s">
        <v>2168</v>
      </c>
      <c r="B2141" s="26">
        <v>809.83</v>
      </c>
      <c r="C2141" s="26">
        <v>28524069.5</v>
      </c>
      <c r="D2141" s="22"/>
      <c r="E2141" s="22"/>
    </row>
    <row r="2142" spans="1:5" x14ac:dyDescent="0.2">
      <c r="A2142" s="23" t="s">
        <v>2169</v>
      </c>
      <c r="B2142" s="26">
        <v>816.78</v>
      </c>
      <c r="C2142" s="26">
        <v>28768943.050000001</v>
      </c>
      <c r="D2142" s="22"/>
      <c r="E2142" s="22"/>
    </row>
    <row r="2143" spans="1:5" x14ac:dyDescent="0.2">
      <c r="A2143" s="23" t="s">
        <v>2170</v>
      </c>
      <c r="B2143" s="26">
        <v>811.73</v>
      </c>
      <c r="C2143" s="26">
        <v>28591036.969999999</v>
      </c>
      <c r="D2143" s="22"/>
      <c r="E2143" s="22"/>
    </row>
    <row r="2144" spans="1:5" x14ac:dyDescent="0.2">
      <c r="A2144" s="23" t="s">
        <v>2171</v>
      </c>
      <c r="B2144" s="26">
        <v>842.41</v>
      </c>
      <c r="C2144" s="26">
        <v>29671575.859999999</v>
      </c>
      <c r="D2144" s="22"/>
      <c r="E2144" s="22"/>
    </row>
    <row r="2145" spans="1:5" x14ac:dyDescent="0.2">
      <c r="A2145" s="23" t="s">
        <v>2172</v>
      </c>
      <c r="B2145" s="26">
        <v>836.15</v>
      </c>
      <c r="C2145" s="26">
        <v>29451086.09</v>
      </c>
      <c r="D2145" s="22"/>
      <c r="E2145" s="22"/>
    </row>
    <row r="2146" spans="1:5" x14ac:dyDescent="0.2">
      <c r="A2146" s="23" t="s">
        <v>2173</v>
      </c>
      <c r="B2146" s="26">
        <v>833.57</v>
      </c>
      <c r="C2146" s="26">
        <v>29360091.260000002</v>
      </c>
      <c r="D2146" s="22"/>
      <c r="E2146" s="22"/>
    </row>
    <row r="2147" spans="1:5" x14ac:dyDescent="0.2">
      <c r="A2147" s="23" t="s">
        <v>2174</v>
      </c>
      <c r="B2147" s="26">
        <v>820.5</v>
      </c>
      <c r="C2147" s="26">
        <v>28899654.190000001</v>
      </c>
      <c r="D2147" s="22"/>
      <c r="E2147" s="22"/>
    </row>
    <row r="2148" spans="1:5" x14ac:dyDescent="0.2">
      <c r="A2148" s="23" t="s">
        <v>2175</v>
      </c>
      <c r="B2148" s="26">
        <v>815.16</v>
      </c>
      <c r="C2148" s="26">
        <v>28711751.010000002</v>
      </c>
      <c r="D2148" s="22"/>
      <c r="E2148" s="22"/>
    </row>
    <row r="2149" spans="1:5" x14ac:dyDescent="0.2">
      <c r="A2149" s="23" t="s">
        <v>2176</v>
      </c>
      <c r="B2149" s="26">
        <v>785.89</v>
      </c>
      <c r="C2149" s="26">
        <v>27680722.710000001</v>
      </c>
      <c r="D2149" s="22"/>
      <c r="E2149" s="22"/>
    </row>
    <row r="2150" spans="1:5" x14ac:dyDescent="0.2">
      <c r="A2150" s="23" t="s">
        <v>2177</v>
      </c>
      <c r="B2150" s="26">
        <v>805.74</v>
      </c>
      <c r="C2150" s="26">
        <v>28379793.760000002</v>
      </c>
      <c r="D2150" s="22"/>
      <c r="E2150" s="22"/>
    </row>
    <row r="2151" spans="1:5" x14ac:dyDescent="0.2">
      <c r="A2151" s="23" t="s">
        <v>2178</v>
      </c>
      <c r="B2151" s="26">
        <v>815.4</v>
      </c>
      <c r="C2151" s="26">
        <v>28720290.199999999</v>
      </c>
      <c r="D2151" s="22"/>
      <c r="E2151" s="22"/>
    </row>
    <row r="2152" spans="1:5" x14ac:dyDescent="0.2">
      <c r="A2152" s="23" t="s">
        <v>2179</v>
      </c>
      <c r="B2152" s="26">
        <v>805.59</v>
      </c>
      <c r="C2152" s="26">
        <v>28374542.050000001</v>
      </c>
      <c r="D2152" s="22"/>
      <c r="E2152" s="22"/>
    </row>
    <row r="2153" spans="1:5" x14ac:dyDescent="0.2">
      <c r="A2153" s="23" t="s">
        <v>2180</v>
      </c>
      <c r="B2153" s="26">
        <v>808.34</v>
      </c>
      <c r="C2153" s="26">
        <v>28471386.739999998</v>
      </c>
      <c r="D2153" s="22"/>
      <c r="E2153" s="22"/>
    </row>
    <row r="2154" spans="1:5" x14ac:dyDescent="0.2">
      <c r="A2154" s="23" t="s">
        <v>2181</v>
      </c>
      <c r="B2154" s="26">
        <v>827.36</v>
      </c>
      <c r="C2154" s="26">
        <v>29141276.91</v>
      </c>
      <c r="D2154" s="22"/>
      <c r="E2154" s="22"/>
    </row>
    <row r="2155" spans="1:5" x14ac:dyDescent="0.2">
      <c r="A2155" s="23" t="s">
        <v>2182</v>
      </c>
      <c r="B2155" s="26">
        <v>834.81</v>
      </c>
      <c r="C2155" s="26">
        <v>29400760.93</v>
      </c>
      <c r="D2155" s="22"/>
      <c r="E2155" s="22"/>
    </row>
    <row r="2156" spans="1:5" x14ac:dyDescent="0.2">
      <c r="A2156" s="23" t="s">
        <v>2183</v>
      </c>
      <c r="B2156" s="26">
        <v>834.94</v>
      </c>
      <c r="C2156" s="26">
        <v>29405573.32</v>
      </c>
      <c r="D2156" s="22"/>
      <c r="E2156" s="22"/>
    </row>
    <row r="2157" spans="1:5" x14ac:dyDescent="0.2">
      <c r="A2157" s="23" t="s">
        <v>2184</v>
      </c>
      <c r="B2157" s="26">
        <v>832.1</v>
      </c>
      <c r="C2157" s="26">
        <v>29305331.690000001</v>
      </c>
      <c r="D2157" s="22"/>
      <c r="E2157" s="22"/>
    </row>
    <row r="2158" spans="1:5" x14ac:dyDescent="0.2">
      <c r="A2158" s="23" t="s">
        <v>2185</v>
      </c>
      <c r="B2158" s="26">
        <v>814.62</v>
      </c>
      <c r="C2158" s="26">
        <v>28689849.960000001</v>
      </c>
      <c r="D2158" s="22"/>
      <c r="E2158" s="22"/>
    </row>
    <row r="2159" spans="1:5" x14ac:dyDescent="0.2">
      <c r="A2159" s="23" t="s">
        <v>2186</v>
      </c>
      <c r="B2159" s="26">
        <v>832.17</v>
      </c>
      <c r="C2159" s="26">
        <v>29307844.469999999</v>
      </c>
      <c r="D2159" s="22"/>
      <c r="E2159" s="22"/>
    </row>
    <row r="2160" spans="1:5" x14ac:dyDescent="0.2">
      <c r="A2160" s="23" t="s">
        <v>2187</v>
      </c>
      <c r="B2160" s="26">
        <v>823.34</v>
      </c>
      <c r="C2160" s="26">
        <v>28996914.43</v>
      </c>
      <c r="D2160" s="22"/>
      <c r="E2160" s="22"/>
    </row>
    <row r="2161" spans="1:5" x14ac:dyDescent="0.2">
      <c r="A2161" s="23" t="s">
        <v>2188</v>
      </c>
      <c r="B2161" s="26">
        <v>842.64</v>
      </c>
      <c r="C2161" s="26">
        <v>29676508.600000001</v>
      </c>
      <c r="D2161" s="22"/>
      <c r="E2161" s="22"/>
    </row>
    <row r="2162" spans="1:5" x14ac:dyDescent="0.2">
      <c r="A2162" s="23" t="s">
        <v>2189</v>
      </c>
      <c r="B2162" s="26">
        <v>851.21</v>
      </c>
      <c r="C2162" s="26">
        <v>29978604.280000001</v>
      </c>
      <c r="D2162" s="22"/>
      <c r="E2162" s="22"/>
    </row>
    <row r="2163" spans="1:5" x14ac:dyDescent="0.2">
      <c r="A2163" s="23" t="s">
        <v>2190</v>
      </c>
      <c r="B2163" s="26">
        <v>850.94</v>
      </c>
      <c r="C2163" s="26">
        <v>29968900.829999998</v>
      </c>
      <c r="D2163" s="22"/>
      <c r="E2163" s="22"/>
    </row>
    <row r="2164" spans="1:5" x14ac:dyDescent="0.2">
      <c r="A2164" s="23" t="s">
        <v>2191</v>
      </c>
      <c r="B2164" s="26">
        <v>857.72</v>
      </c>
      <c r="C2164" s="26">
        <v>30207861.52</v>
      </c>
      <c r="D2164" s="22"/>
      <c r="E2164" s="22"/>
    </row>
    <row r="2165" spans="1:5" x14ac:dyDescent="0.2">
      <c r="A2165" s="23" t="s">
        <v>2192</v>
      </c>
      <c r="B2165" s="26">
        <v>862.73</v>
      </c>
      <c r="C2165" s="26">
        <v>30384174.379999999</v>
      </c>
      <c r="D2165" s="22"/>
      <c r="E2165" s="22"/>
    </row>
    <row r="2166" spans="1:5" x14ac:dyDescent="0.2">
      <c r="A2166" s="23" t="s">
        <v>2193</v>
      </c>
      <c r="B2166" s="26">
        <v>870.9</v>
      </c>
      <c r="C2166" s="26">
        <v>30672027.420000002</v>
      </c>
      <c r="D2166" s="22"/>
      <c r="E2166" s="22"/>
    </row>
    <row r="2167" spans="1:5" x14ac:dyDescent="0.2">
      <c r="A2167" s="23" t="s">
        <v>2194</v>
      </c>
      <c r="B2167" s="26">
        <v>865.74</v>
      </c>
      <c r="C2167" s="26">
        <v>30490068.539999999</v>
      </c>
      <c r="D2167" s="22"/>
      <c r="E2167" s="22"/>
    </row>
    <row r="2168" spans="1:5" x14ac:dyDescent="0.2">
      <c r="A2168" s="23" t="s">
        <v>2195</v>
      </c>
      <c r="B2168" s="26">
        <v>933.19</v>
      </c>
      <c r="C2168" s="26">
        <v>32865531.649999999</v>
      </c>
      <c r="D2168" s="22"/>
      <c r="E2168" s="22"/>
    </row>
    <row r="2169" spans="1:5" x14ac:dyDescent="0.2">
      <c r="A2169" s="23" t="s">
        <v>2196</v>
      </c>
      <c r="B2169" s="26">
        <v>867.68</v>
      </c>
      <c r="C2169" s="26">
        <v>30558652.539999999</v>
      </c>
      <c r="D2169" s="22"/>
      <c r="E2169" s="22"/>
    </row>
    <row r="2170" spans="1:5" x14ac:dyDescent="0.2">
      <c r="A2170" s="23" t="s">
        <v>2197</v>
      </c>
      <c r="B2170" s="26">
        <v>926.97</v>
      </c>
      <c r="C2170" s="26">
        <v>32646771.219999999</v>
      </c>
      <c r="D2170" s="22"/>
      <c r="E2170" s="22"/>
    </row>
    <row r="2171" spans="1:5" x14ac:dyDescent="0.2">
      <c r="A2171" s="23" t="s">
        <v>2198</v>
      </c>
      <c r="B2171" s="26">
        <v>927.94</v>
      </c>
      <c r="C2171" s="26">
        <v>32680650</v>
      </c>
      <c r="D2171" s="22"/>
      <c r="E2171" s="22"/>
    </row>
    <row r="2172" spans="1:5" x14ac:dyDescent="0.2">
      <c r="A2172" s="23" t="s">
        <v>2199</v>
      </c>
      <c r="B2172" s="26">
        <v>901.52</v>
      </c>
      <c r="C2172" s="26">
        <v>31750410</v>
      </c>
      <c r="D2172" s="22"/>
      <c r="E2172" s="22"/>
    </row>
    <row r="2173" spans="1:5" x14ac:dyDescent="0.2">
      <c r="A2173" s="23" t="s">
        <v>2200</v>
      </c>
      <c r="B2173" s="26">
        <v>897.82</v>
      </c>
      <c r="C2173" s="26">
        <v>31620152.82</v>
      </c>
      <c r="D2173" s="22"/>
      <c r="E2173" s="22"/>
    </row>
    <row r="2174" spans="1:5" x14ac:dyDescent="0.2">
      <c r="A2174" s="23" t="s">
        <v>2201</v>
      </c>
      <c r="B2174" s="26">
        <v>908.88</v>
      </c>
      <c r="C2174" s="26">
        <v>32009497.190000001</v>
      </c>
      <c r="D2174" s="22"/>
      <c r="E2174" s="22"/>
    </row>
    <row r="2175" spans="1:5" x14ac:dyDescent="0.2">
      <c r="A2175" s="23" t="s">
        <v>2202</v>
      </c>
      <c r="B2175" s="26">
        <v>902.13</v>
      </c>
      <c r="C2175" s="26">
        <v>31771738.920000002</v>
      </c>
      <c r="D2175" s="22"/>
      <c r="E2175" s="22"/>
    </row>
    <row r="2176" spans="1:5" x14ac:dyDescent="0.2">
      <c r="A2176" s="23" t="s">
        <v>2203</v>
      </c>
      <c r="B2176" s="26">
        <v>909.66</v>
      </c>
      <c r="C2176" s="26">
        <v>32037068.370000001</v>
      </c>
      <c r="D2176" s="22"/>
      <c r="E2176" s="22"/>
    </row>
    <row r="2177" spans="1:5" x14ac:dyDescent="0.2">
      <c r="A2177" s="23" t="s">
        <v>2204</v>
      </c>
      <c r="B2177" s="26">
        <v>919.02</v>
      </c>
      <c r="C2177" s="26">
        <v>32366487.899999999</v>
      </c>
      <c r="D2177" s="22"/>
      <c r="E2177" s="22"/>
    </row>
    <row r="2178" spans="1:5" x14ac:dyDescent="0.2">
      <c r="A2178" s="23" t="s">
        <v>2205</v>
      </c>
      <c r="B2178" s="26">
        <v>920.58</v>
      </c>
      <c r="C2178" s="26">
        <v>32421631.73</v>
      </c>
      <c r="D2178" s="22"/>
      <c r="E2178" s="22"/>
    </row>
    <row r="2179" spans="1:5" x14ac:dyDescent="0.2">
      <c r="A2179" s="23" t="s">
        <v>2206</v>
      </c>
      <c r="B2179" s="26">
        <v>934.08</v>
      </c>
      <c r="C2179" s="26">
        <v>32897038.780000001</v>
      </c>
      <c r="D2179" s="22"/>
      <c r="E2179" s="22"/>
    </row>
    <row r="2180" spans="1:5" x14ac:dyDescent="0.2">
      <c r="A2180" s="23" t="s">
        <v>2207</v>
      </c>
      <c r="B2180" s="26">
        <v>929.23</v>
      </c>
      <c r="C2180" s="26">
        <v>32726128.149999999</v>
      </c>
      <c r="D2180" s="22"/>
      <c r="E2180" s="22"/>
    </row>
    <row r="2181" spans="1:5" x14ac:dyDescent="0.2">
      <c r="A2181" s="23" t="s">
        <v>2208</v>
      </c>
      <c r="B2181" s="26">
        <v>940.13</v>
      </c>
      <c r="C2181" s="26">
        <v>33110222.489999998</v>
      </c>
      <c r="D2181" s="22"/>
      <c r="E2181" s="22"/>
    </row>
    <row r="2182" spans="1:5" x14ac:dyDescent="0.2">
      <c r="A2182" s="23" t="s">
        <v>2209</v>
      </c>
      <c r="B2182" s="26">
        <v>947.91</v>
      </c>
      <c r="C2182" s="26">
        <v>33384110.219999999</v>
      </c>
      <c r="D2182" s="22"/>
      <c r="E2182" s="22"/>
    </row>
    <row r="2183" spans="1:5" x14ac:dyDescent="0.2">
      <c r="A2183" s="23" t="s">
        <v>2210</v>
      </c>
      <c r="B2183" s="26">
        <v>954.66</v>
      </c>
      <c r="C2183" s="26">
        <v>33614695.590000004</v>
      </c>
      <c r="D2183" s="22"/>
      <c r="E2183" s="22"/>
    </row>
    <row r="2184" spans="1:5" x14ac:dyDescent="0.2">
      <c r="A2184" s="23" t="s">
        <v>2211</v>
      </c>
      <c r="B2184" s="26">
        <v>964.3</v>
      </c>
      <c r="C2184" s="26">
        <v>33954163.32</v>
      </c>
      <c r="D2184" s="22"/>
      <c r="E2184" s="22"/>
    </row>
    <row r="2185" spans="1:5" x14ac:dyDescent="0.2">
      <c r="A2185" s="23" t="s">
        <v>2212</v>
      </c>
      <c r="B2185" s="26">
        <v>969.21</v>
      </c>
      <c r="C2185" s="26">
        <v>34127001.950000003</v>
      </c>
      <c r="D2185" s="22"/>
      <c r="E2185" s="22"/>
    </row>
    <row r="2186" spans="1:5" x14ac:dyDescent="0.2">
      <c r="A2186" s="23" t="s">
        <v>2213</v>
      </c>
      <c r="B2186" s="26">
        <v>960.34</v>
      </c>
      <c r="C2186" s="26">
        <v>33814730.649999999</v>
      </c>
      <c r="D2186" s="22"/>
      <c r="E2186" s="22"/>
    </row>
    <row r="2187" spans="1:5" x14ac:dyDescent="0.2">
      <c r="A2187" s="23" t="s">
        <v>2214</v>
      </c>
      <c r="B2187" s="26">
        <v>956.11</v>
      </c>
      <c r="C2187" s="26">
        <v>33665951.399999999</v>
      </c>
      <c r="D2187" s="22"/>
      <c r="E2187" s="22"/>
    </row>
    <row r="2188" spans="1:5" x14ac:dyDescent="0.2">
      <c r="A2188" s="23" t="s">
        <v>2215</v>
      </c>
      <c r="B2188" s="26">
        <v>950.53</v>
      </c>
      <c r="C2188" s="26">
        <v>33469256.52</v>
      </c>
      <c r="D2188" s="22"/>
      <c r="E2188" s="22"/>
    </row>
    <row r="2189" spans="1:5" x14ac:dyDescent="0.2">
      <c r="A2189" s="23" t="s">
        <v>2216</v>
      </c>
      <c r="B2189" s="26">
        <v>945.2</v>
      </c>
      <c r="C2189" s="26">
        <v>33281599.77</v>
      </c>
      <c r="D2189" s="22"/>
      <c r="E2189" s="22"/>
    </row>
    <row r="2190" spans="1:5" x14ac:dyDescent="0.2">
      <c r="A2190" s="23" t="s">
        <v>2217</v>
      </c>
      <c r="B2190" s="26">
        <v>945.22</v>
      </c>
      <c r="C2190" s="26">
        <v>33282556.440000001</v>
      </c>
      <c r="D2190" s="22"/>
      <c r="E2190" s="22"/>
    </row>
    <row r="2191" spans="1:5" x14ac:dyDescent="0.2">
      <c r="A2191" s="23" t="s">
        <v>2218</v>
      </c>
      <c r="B2191" s="26">
        <v>947.72</v>
      </c>
      <c r="C2191" s="26">
        <v>33370448.940000001</v>
      </c>
      <c r="D2191" s="22"/>
      <c r="E2191" s="22"/>
    </row>
    <row r="2192" spans="1:5" x14ac:dyDescent="0.2">
      <c r="A2192" s="23" t="s">
        <v>2219</v>
      </c>
      <c r="B2192" s="26">
        <v>948.12</v>
      </c>
      <c r="C2192" s="26">
        <v>33384499.390000001</v>
      </c>
      <c r="D2192" s="22"/>
      <c r="E2192" s="22"/>
    </row>
    <row r="2193" spans="1:5" x14ac:dyDescent="0.2">
      <c r="A2193" s="23" t="s">
        <v>2220</v>
      </c>
      <c r="B2193" s="26">
        <v>939.96</v>
      </c>
      <c r="C2193" s="26">
        <v>33097201.120000001</v>
      </c>
      <c r="D2193" s="22"/>
      <c r="E2193" s="22"/>
    </row>
    <row r="2194" spans="1:5" x14ac:dyDescent="0.2">
      <c r="A2194" s="23" t="s">
        <v>2221</v>
      </c>
      <c r="B2194" s="26">
        <v>955.23</v>
      </c>
      <c r="C2194" s="26">
        <v>33634879.280000001</v>
      </c>
      <c r="D2194" s="22"/>
      <c r="E2194" s="22"/>
    </row>
    <row r="2195" spans="1:5" x14ac:dyDescent="0.2">
      <c r="A2195" s="23" t="s">
        <v>2222</v>
      </c>
      <c r="B2195" s="26">
        <v>948.25</v>
      </c>
      <c r="C2195" s="26">
        <v>33389191.859999999</v>
      </c>
      <c r="D2195" s="22"/>
      <c r="E2195" s="22"/>
    </row>
    <row r="2196" spans="1:5" x14ac:dyDescent="0.2">
      <c r="A2196" s="23" t="s">
        <v>2223</v>
      </c>
      <c r="B2196" s="26">
        <v>956.15</v>
      </c>
      <c r="C2196" s="26">
        <v>33667428.310000002</v>
      </c>
      <c r="D2196" s="22"/>
      <c r="E2196" s="22"/>
    </row>
    <row r="2197" spans="1:5" x14ac:dyDescent="0.2">
      <c r="A2197" s="23" t="s">
        <v>2224</v>
      </c>
      <c r="B2197" s="26">
        <v>959.72</v>
      </c>
      <c r="C2197" s="26">
        <v>33793148.090000004</v>
      </c>
      <c r="D2197" s="22"/>
      <c r="E2197" s="22"/>
    </row>
    <row r="2198" spans="1:5" x14ac:dyDescent="0.2">
      <c r="A2198" s="23" t="s">
        <v>2225</v>
      </c>
      <c r="B2198" s="26">
        <v>955.11</v>
      </c>
      <c r="C2198" s="26">
        <v>33630698.420000002</v>
      </c>
      <c r="D2198" s="22"/>
      <c r="E2198" s="22"/>
    </row>
    <row r="2199" spans="1:5" x14ac:dyDescent="0.2">
      <c r="A2199" s="23" t="s">
        <v>2226</v>
      </c>
      <c r="B2199" s="26">
        <v>953.19</v>
      </c>
      <c r="C2199" s="26">
        <v>33562972.630000003</v>
      </c>
      <c r="D2199" s="22"/>
      <c r="E2199" s="22"/>
    </row>
    <row r="2200" spans="1:5" x14ac:dyDescent="0.2">
      <c r="A2200" s="23" t="s">
        <v>2227</v>
      </c>
      <c r="B2200" s="26">
        <v>952.68</v>
      </c>
      <c r="C2200" s="26">
        <v>33545134.539999999</v>
      </c>
      <c r="D2200" s="22"/>
      <c r="E2200" s="22"/>
    </row>
    <row r="2201" spans="1:5" x14ac:dyDescent="0.2">
      <c r="A2201" s="23" t="s">
        <v>2228</v>
      </c>
      <c r="B2201" s="26">
        <v>948.17</v>
      </c>
      <c r="C2201" s="26">
        <v>33386113.27</v>
      </c>
      <c r="D2201" s="22"/>
      <c r="E2201" s="22"/>
    </row>
    <row r="2202" spans="1:5" x14ac:dyDescent="0.2">
      <c r="A2202" s="23" t="s">
        <v>2229</v>
      </c>
      <c r="B2202" s="26">
        <v>946.01</v>
      </c>
      <c r="C2202" s="26">
        <v>33310115.489999998</v>
      </c>
      <c r="D2202" s="22"/>
      <c r="E2202" s="22"/>
    </row>
    <row r="2203" spans="1:5" x14ac:dyDescent="0.2">
      <c r="A2203" s="23" t="s">
        <v>2230</v>
      </c>
      <c r="B2203" s="26">
        <v>954.11</v>
      </c>
      <c r="C2203" s="26">
        <v>33595506.240000002</v>
      </c>
      <c r="D2203" s="22"/>
      <c r="E2203" s="22"/>
    </row>
    <row r="2204" spans="1:5" x14ac:dyDescent="0.2">
      <c r="A2204" s="23" t="s">
        <v>2231</v>
      </c>
      <c r="B2204" s="26">
        <v>959.55</v>
      </c>
      <c r="C2204" s="26">
        <v>33787102.289999999</v>
      </c>
      <c r="D2204" s="22"/>
      <c r="E2204" s="22"/>
    </row>
    <row r="2205" spans="1:5" x14ac:dyDescent="0.2">
      <c r="A2205" s="23" t="s">
        <v>2232</v>
      </c>
      <c r="B2205" s="26">
        <v>959.72</v>
      </c>
      <c r="C2205" s="26">
        <v>33792861.340000004</v>
      </c>
      <c r="D2205" s="22"/>
      <c r="E2205" s="22"/>
    </row>
    <row r="2206" spans="1:5" x14ac:dyDescent="0.2">
      <c r="A2206" s="23" t="s">
        <v>2233</v>
      </c>
      <c r="B2206" s="26">
        <v>953.46</v>
      </c>
      <c r="C2206" s="26">
        <v>34131385.079999998</v>
      </c>
      <c r="D2206" s="22"/>
      <c r="E2206" s="22"/>
    </row>
    <row r="2207" spans="1:5" x14ac:dyDescent="0.2">
      <c r="A2207" s="23" t="s">
        <v>2234</v>
      </c>
      <c r="B2207" s="26">
        <v>950.97</v>
      </c>
      <c r="C2207" s="26">
        <v>34041991.079999998</v>
      </c>
      <c r="D2207" s="22"/>
      <c r="E2207" s="22"/>
    </row>
    <row r="2208" spans="1:5" x14ac:dyDescent="0.2">
      <c r="A2208" s="23" t="s">
        <v>2235</v>
      </c>
      <c r="B2208" s="26">
        <v>956.99</v>
      </c>
      <c r="C2208" s="26">
        <v>34257477.200000003</v>
      </c>
      <c r="D2208" s="22"/>
      <c r="E2208" s="22"/>
    </row>
    <row r="2209" spans="1:5" x14ac:dyDescent="0.2">
      <c r="A2209" s="23" t="s">
        <v>2236</v>
      </c>
      <c r="B2209" s="26">
        <v>954.96</v>
      </c>
      <c r="C2209" s="26">
        <v>34185109.520000003</v>
      </c>
      <c r="D2209" s="22"/>
      <c r="E2209" s="22"/>
    </row>
    <row r="2210" spans="1:5" x14ac:dyDescent="0.2">
      <c r="A2210" s="23" t="s">
        <v>2237</v>
      </c>
      <c r="B2210" s="26">
        <v>953.59</v>
      </c>
      <c r="C2210" s="26">
        <v>34135981</v>
      </c>
      <c r="D2210" s="22"/>
      <c r="E2210" s="22"/>
    </row>
    <row r="2211" spans="1:5" x14ac:dyDescent="0.2">
      <c r="A2211" s="23" t="s">
        <v>2238</v>
      </c>
      <c r="B2211" s="26">
        <v>934.01</v>
      </c>
      <c r="C2211" s="26">
        <v>33434980.399999999</v>
      </c>
      <c r="D2211" s="22"/>
      <c r="E2211" s="22"/>
    </row>
    <row r="2212" spans="1:5" x14ac:dyDescent="0.2">
      <c r="A2212" s="23" t="s">
        <v>2239</v>
      </c>
      <c r="B2212" s="26">
        <v>926.39</v>
      </c>
      <c r="C2212" s="26">
        <v>33162300.399999999</v>
      </c>
      <c r="D2212" s="22"/>
      <c r="E2212" s="22"/>
    </row>
    <row r="2213" spans="1:5" x14ac:dyDescent="0.2">
      <c r="A2213" s="23" t="s">
        <v>2240</v>
      </c>
      <c r="B2213" s="26">
        <v>923.32</v>
      </c>
      <c r="C2213" s="26">
        <v>33052458.559999999</v>
      </c>
      <c r="D2213" s="22"/>
      <c r="E2213" s="22"/>
    </row>
    <row r="2214" spans="1:5" x14ac:dyDescent="0.2">
      <c r="A2214" s="23" t="s">
        <v>2241</v>
      </c>
      <c r="B2214" s="26">
        <v>913.25</v>
      </c>
      <c r="C2214" s="26">
        <v>32692005.34</v>
      </c>
      <c r="D2214" s="22"/>
      <c r="E2214" s="22"/>
    </row>
    <row r="2215" spans="1:5" x14ac:dyDescent="0.2">
      <c r="A2215" s="23" t="s">
        <v>2242</v>
      </c>
      <c r="B2215" s="26">
        <v>895.9</v>
      </c>
      <c r="C2215" s="26">
        <v>32070952.75</v>
      </c>
      <c r="D2215" s="22"/>
      <c r="E2215" s="22"/>
    </row>
    <row r="2216" spans="1:5" x14ac:dyDescent="0.2">
      <c r="A2216" s="23" t="s">
        <v>2243</v>
      </c>
      <c r="B2216" s="26">
        <v>887.85</v>
      </c>
      <c r="C2216" s="26">
        <v>31782759.5</v>
      </c>
      <c r="D2216" s="22"/>
      <c r="E2216" s="22"/>
    </row>
    <row r="2217" spans="1:5" x14ac:dyDescent="0.2">
      <c r="A2217" s="23" t="s">
        <v>2244</v>
      </c>
      <c r="B2217" s="26">
        <v>887.91</v>
      </c>
      <c r="C2217" s="26">
        <v>31784822.800000001</v>
      </c>
      <c r="D2217" s="22"/>
      <c r="E2217" s="22"/>
    </row>
    <row r="2218" spans="1:5" x14ac:dyDescent="0.2">
      <c r="A2218" s="23" t="s">
        <v>2245</v>
      </c>
      <c r="B2218" s="26">
        <v>881.89</v>
      </c>
      <c r="C2218" s="26">
        <v>31569214.870000001</v>
      </c>
      <c r="D2218" s="22"/>
      <c r="E2218" s="22"/>
    </row>
    <row r="2219" spans="1:5" x14ac:dyDescent="0.2">
      <c r="A2219" s="23" t="s">
        <v>2246</v>
      </c>
      <c r="B2219" s="26">
        <v>873.17</v>
      </c>
      <c r="C2219" s="26">
        <v>31257093.510000002</v>
      </c>
      <c r="D2219" s="22"/>
      <c r="E2219" s="22"/>
    </row>
    <row r="2220" spans="1:5" x14ac:dyDescent="0.2">
      <c r="A2220" s="23" t="s">
        <v>2247</v>
      </c>
      <c r="B2220" s="26">
        <v>877.57</v>
      </c>
      <c r="C2220" s="26">
        <v>31414777.59</v>
      </c>
      <c r="D2220" s="22"/>
      <c r="E2220" s="22"/>
    </row>
    <row r="2221" spans="1:5" x14ac:dyDescent="0.2">
      <c r="A2221" s="23" t="s">
        <v>2248</v>
      </c>
      <c r="B2221" s="26">
        <v>880.78</v>
      </c>
      <c r="C2221" s="26">
        <v>31529588.300000001</v>
      </c>
      <c r="D2221" s="22"/>
      <c r="E2221" s="22"/>
    </row>
    <row r="2222" spans="1:5" x14ac:dyDescent="0.2">
      <c r="A2222" s="23" t="s">
        <v>2249</v>
      </c>
      <c r="B2222" s="26">
        <v>880.28</v>
      </c>
      <c r="C2222" s="26">
        <v>31511753.879999999</v>
      </c>
      <c r="D2222" s="22"/>
      <c r="E2222" s="22"/>
    </row>
    <row r="2223" spans="1:5" x14ac:dyDescent="0.2">
      <c r="A2223" s="23" t="s">
        <v>2250</v>
      </c>
      <c r="B2223" s="26">
        <v>890.63</v>
      </c>
      <c r="C2223" s="26">
        <v>31882144.199999999</v>
      </c>
      <c r="D2223" s="22"/>
      <c r="E2223" s="22"/>
    </row>
    <row r="2224" spans="1:5" x14ac:dyDescent="0.2">
      <c r="A2224" s="23" t="s">
        <v>2251</v>
      </c>
      <c r="B2224" s="26">
        <v>901.85</v>
      </c>
      <c r="C2224" s="26">
        <v>32283783.09</v>
      </c>
      <c r="D2224" s="22"/>
      <c r="E2224" s="22"/>
    </row>
    <row r="2225" spans="1:5" x14ac:dyDescent="0.2">
      <c r="A2225" s="23" t="s">
        <v>2252</v>
      </c>
      <c r="B2225" s="26">
        <v>918.22</v>
      </c>
      <c r="C2225" s="26">
        <v>32869769.039999999</v>
      </c>
      <c r="D2225" s="22"/>
      <c r="E2225" s="22"/>
    </row>
    <row r="2226" spans="1:5" x14ac:dyDescent="0.2">
      <c r="A2226" s="23" t="s">
        <v>2253</v>
      </c>
      <c r="B2226" s="26">
        <v>927.7</v>
      </c>
      <c r="C2226" s="26">
        <v>33209147.43</v>
      </c>
      <c r="D2226" s="22"/>
      <c r="E2226" s="22"/>
    </row>
    <row r="2227" spans="1:5" x14ac:dyDescent="0.2">
      <c r="A2227" s="23" t="s">
        <v>2254</v>
      </c>
      <c r="B2227" s="26">
        <v>921.24</v>
      </c>
      <c r="C2227" s="26">
        <v>32977837.02</v>
      </c>
      <c r="D2227" s="22"/>
      <c r="E2227" s="22"/>
    </row>
    <row r="2228" spans="1:5" x14ac:dyDescent="0.2">
      <c r="A2228" s="23" t="s">
        <v>2255</v>
      </c>
      <c r="B2228" s="26">
        <v>918.8</v>
      </c>
      <c r="C2228" s="26">
        <v>32890632.190000001</v>
      </c>
      <c r="D2228" s="22"/>
      <c r="E2228" s="22"/>
    </row>
    <row r="2229" spans="1:5" x14ac:dyDescent="0.2">
      <c r="A2229" s="23" t="s">
        <v>2256</v>
      </c>
      <c r="B2229" s="26">
        <v>912.59</v>
      </c>
      <c r="C2229" s="26">
        <v>32668206.829999998</v>
      </c>
      <c r="D2229" s="22"/>
      <c r="E2229" s="22"/>
    </row>
    <row r="2230" spans="1:5" x14ac:dyDescent="0.2">
      <c r="A2230" s="23" t="s">
        <v>2257</v>
      </c>
      <c r="B2230" s="26">
        <v>908.45</v>
      </c>
      <c r="C2230" s="26">
        <v>32520186.870000001</v>
      </c>
      <c r="D2230" s="22"/>
      <c r="E2230" s="22"/>
    </row>
    <row r="2231" spans="1:5" x14ac:dyDescent="0.2">
      <c r="A2231" s="23" t="s">
        <v>2258</v>
      </c>
      <c r="B2231" s="26">
        <v>909.08</v>
      </c>
      <c r="C2231" s="26">
        <v>32542549.600000001</v>
      </c>
      <c r="D2231" s="22"/>
      <c r="E2231" s="22"/>
    </row>
    <row r="2232" spans="1:5" x14ac:dyDescent="0.2">
      <c r="A2232" s="23" t="s">
        <v>2259</v>
      </c>
      <c r="B2232" s="26">
        <v>918.63</v>
      </c>
      <c r="C2232" s="26">
        <v>32884470.07</v>
      </c>
      <c r="D2232" s="22"/>
      <c r="E2232" s="22"/>
    </row>
    <row r="2233" spans="1:5" x14ac:dyDescent="0.2">
      <c r="A2233" s="23" t="s">
        <v>2260</v>
      </c>
      <c r="B2233" s="26">
        <v>918.01</v>
      </c>
      <c r="C2233" s="26">
        <v>32862408.719999999</v>
      </c>
      <c r="D2233" s="22"/>
      <c r="E2233" s="22"/>
    </row>
    <row r="2234" spans="1:5" x14ac:dyDescent="0.2">
      <c r="A2234" s="23" t="s">
        <v>2261</v>
      </c>
      <c r="B2234" s="26">
        <v>919</v>
      </c>
      <c r="C2234" s="26">
        <v>32897534.93</v>
      </c>
      <c r="D2234" s="22"/>
      <c r="E2234" s="22"/>
    </row>
    <row r="2235" spans="1:5" x14ac:dyDescent="0.2">
      <c r="A2235" s="23" t="s">
        <v>2262</v>
      </c>
      <c r="B2235" s="26">
        <v>913.04</v>
      </c>
      <c r="C2235" s="26">
        <v>32684373.890000001</v>
      </c>
      <c r="D2235" s="22"/>
      <c r="E2235" s="22"/>
    </row>
    <row r="2236" spans="1:5" x14ac:dyDescent="0.2">
      <c r="A2236" s="23" t="s">
        <v>2263</v>
      </c>
      <c r="B2236" s="26">
        <v>920.82</v>
      </c>
      <c r="C2236" s="26">
        <v>32962966.050000001</v>
      </c>
      <c r="D2236" s="22"/>
      <c r="E2236" s="22"/>
    </row>
    <row r="2237" spans="1:5" x14ac:dyDescent="0.2">
      <c r="A2237" s="23" t="s">
        <v>2264</v>
      </c>
      <c r="B2237" s="26">
        <v>921.72</v>
      </c>
      <c r="C2237" s="26">
        <v>32995174.960000001</v>
      </c>
      <c r="D2237" s="22"/>
      <c r="E2237" s="22"/>
    </row>
    <row r="2238" spans="1:5" x14ac:dyDescent="0.2">
      <c r="A2238" s="23" t="s">
        <v>2265</v>
      </c>
      <c r="B2238" s="26">
        <v>927.89</v>
      </c>
      <c r="C2238" s="26">
        <v>33215922.050000001</v>
      </c>
      <c r="D2238" s="22"/>
      <c r="E2238" s="22"/>
    </row>
    <row r="2239" spans="1:5" x14ac:dyDescent="0.2">
      <c r="A2239" s="23" t="s">
        <v>2266</v>
      </c>
      <c r="B2239" s="26">
        <v>934.43</v>
      </c>
      <c r="C2239" s="26">
        <v>33449965.379999999</v>
      </c>
      <c r="D2239" s="22"/>
      <c r="E2239" s="22"/>
    </row>
    <row r="2240" spans="1:5" x14ac:dyDescent="0.2">
      <c r="A2240" s="23" t="s">
        <v>2267</v>
      </c>
      <c r="B2240" s="26">
        <v>925.49</v>
      </c>
      <c r="C2240" s="26">
        <v>33130102.66</v>
      </c>
      <c r="D2240" s="22"/>
      <c r="E2240" s="22"/>
    </row>
    <row r="2241" spans="1:5" x14ac:dyDescent="0.2">
      <c r="A2241" s="23" t="s">
        <v>2268</v>
      </c>
      <c r="B2241" s="26">
        <v>924.24</v>
      </c>
      <c r="C2241" s="26">
        <v>33085193.530000001</v>
      </c>
      <c r="D2241" s="22"/>
      <c r="E2241" s="22"/>
    </row>
    <row r="2242" spans="1:5" x14ac:dyDescent="0.2">
      <c r="A2242" s="23" t="s">
        <v>2269</v>
      </c>
      <c r="B2242" s="26">
        <v>938.1</v>
      </c>
      <c r="C2242" s="26">
        <v>33581324.630000003</v>
      </c>
      <c r="D2242" s="22"/>
      <c r="E2242" s="22"/>
    </row>
    <row r="2243" spans="1:5" x14ac:dyDescent="0.2">
      <c r="A2243" s="23" t="s">
        <v>2270</v>
      </c>
      <c r="B2243" s="26">
        <v>946.68</v>
      </c>
      <c r="C2243" s="26">
        <v>33888431.530000001</v>
      </c>
      <c r="D2243" s="22"/>
      <c r="E2243" s="22"/>
    </row>
    <row r="2244" spans="1:5" x14ac:dyDescent="0.2">
      <c r="A2244" s="23" t="s">
        <v>2271</v>
      </c>
      <c r="B2244" s="26">
        <v>942.84</v>
      </c>
      <c r="C2244" s="26">
        <v>33751143.670000002</v>
      </c>
      <c r="D2244" s="22"/>
      <c r="E2244" s="22"/>
    </row>
    <row r="2245" spans="1:5" x14ac:dyDescent="0.2">
      <c r="A2245" s="23" t="s">
        <v>2272</v>
      </c>
      <c r="B2245" s="26">
        <v>951.6</v>
      </c>
      <c r="C2245" s="26">
        <v>34064648.270000003</v>
      </c>
      <c r="D2245" s="22"/>
      <c r="E2245" s="22"/>
    </row>
    <row r="2246" spans="1:5" x14ac:dyDescent="0.2">
      <c r="A2246" s="23" t="s">
        <v>2273</v>
      </c>
      <c r="B2246" s="26">
        <v>950.91</v>
      </c>
      <c r="C2246" s="26">
        <v>34039977.009999998</v>
      </c>
      <c r="D2246" s="22"/>
      <c r="E2246" s="22"/>
    </row>
    <row r="2247" spans="1:5" x14ac:dyDescent="0.2">
      <c r="A2247" s="23" t="s">
        <v>2274</v>
      </c>
      <c r="B2247" s="26">
        <v>949.7</v>
      </c>
      <c r="C2247" s="26">
        <v>33996565.670000002</v>
      </c>
      <c r="D2247" s="22"/>
      <c r="E2247" s="22"/>
    </row>
    <row r="2248" spans="1:5" x14ac:dyDescent="0.2">
      <c r="A2248" s="23" t="s">
        <v>2275</v>
      </c>
      <c r="B2248" s="26">
        <v>957.77</v>
      </c>
      <c r="C2248" s="26">
        <v>34285497.899999999</v>
      </c>
      <c r="D2248" s="22"/>
      <c r="E2248" s="22"/>
    </row>
    <row r="2249" spans="1:5" x14ac:dyDescent="0.2">
      <c r="A2249" s="23" t="s">
        <v>2276</v>
      </c>
      <c r="B2249" s="26">
        <v>972.88</v>
      </c>
      <c r="C2249" s="26">
        <v>34826295.600000001</v>
      </c>
      <c r="D2249" s="22"/>
      <c r="E2249" s="22"/>
    </row>
    <row r="2250" spans="1:5" x14ac:dyDescent="0.2">
      <c r="A2250" s="23" t="s">
        <v>2277</v>
      </c>
      <c r="B2250" s="26">
        <v>971.83</v>
      </c>
      <c r="C2250" s="26">
        <v>34789036.799999997</v>
      </c>
      <c r="D2250" s="22"/>
      <c r="E2250" s="22"/>
    </row>
    <row r="2251" spans="1:5" x14ac:dyDescent="0.2">
      <c r="A2251" s="23" t="s">
        <v>2278</v>
      </c>
      <c r="B2251" s="26">
        <v>966.89</v>
      </c>
      <c r="C2251" s="26">
        <v>34612091.32</v>
      </c>
      <c r="D2251" s="22"/>
      <c r="E2251" s="22"/>
    </row>
    <row r="2252" spans="1:5" x14ac:dyDescent="0.2">
      <c r="A2252" s="23" t="s">
        <v>2279</v>
      </c>
      <c r="B2252" s="26">
        <v>1010.49</v>
      </c>
      <c r="C2252" s="26">
        <v>36172898.649999999</v>
      </c>
      <c r="D2252" s="22"/>
      <c r="E2252" s="22"/>
    </row>
    <row r="2253" spans="1:5" x14ac:dyDescent="0.2">
      <c r="A2253" s="23" t="s">
        <v>2280</v>
      </c>
      <c r="B2253" s="26">
        <v>1018.25</v>
      </c>
      <c r="C2253" s="26">
        <v>36310820.07</v>
      </c>
      <c r="D2253" s="22"/>
      <c r="E2253" s="22"/>
    </row>
    <row r="2254" spans="1:5" x14ac:dyDescent="0.2">
      <c r="A2254" s="23" t="s">
        <v>2281</v>
      </c>
      <c r="B2254" s="26">
        <v>1026.54</v>
      </c>
      <c r="C2254" s="26">
        <v>36606405.130000003</v>
      </c>
      <c r="D2254" s="22"/>
      <c r="E2254" s="22"/>
    </row>
    <row r="2255" spans="1:5" x14ac:dyDescent="0.2">
      <c r="A2255" s="23" t="s">
        <v>2282</v>
      </c>
      <c r="B2255" s="26">
        <v>1026.42</v>
      </c>
      <c r="C2255" s="26">
        <v>36602139.640000001</v>
      </c>
      <c r="D2255" s="22"/>
      <c r="E2255" s="22"/>
    </row>
    <row r="2256" spans="1:5" x14ac:dyDescent="0.2">
      <c r="A2256" s="23" t="s">
        <v>2283</v>
      </c>
      <c r="B2256" s="26">
        <v>1025.3599999999999</v>
      </c>
      <c r="C2256" s="26">
        <v>36564284.909999996</v>
      </c>
      <c r="D2256" s="22"/>
      <c r="E2256" s="22"/>
    </row>
    <row r="2257" spans="1:5" x14ac:dyDescent="0.2">
      <c r="A2257" s="23" t="s">
        <v>2284</v>
      </c>
      <c r="B2257" s="26">
        <v>1031.42</v>
      </c>
      <c r="C2257" s="26">
        <v>36780713.5</v>
      </c>
      <c r="D2257" s="22"/>
      <c r="E2257" s="22"/>
    </row>
    <row r="2258" spans="1:5" x14ac:dyDescent="0.2">
      <c r="A2258" s="23" t="s">
        <v>2285</v>
      </c>
      <c r="B2258" s="26">
        <v>1020.81</v>
      </c>
      <c r="C2258" s="26">
        <v>36402144.990000002</v>
      </c>
      <c r="D2258" s="22"/>
      <c r="E2258" s="22"/>
    </row>
    <row r="2259" spans="1:5" x14ac:dyDescent="0.2">
      <c r="A2259" s="23" t="s">
        <v>2286</v>
      </c>
      <c r="B2259" s="26">
        <v>1013.88</v>
      </c>
      <c r="C2259" s="26">
        <v>36155176.100000001</v>
      </c>
      <c r="D2259" s="22"/>
      <c r="E2259" s="22"/>
    </row>
    <row r="2260" spans="1:5" x14ac:dyDescent="0.2">
      <c r="A2260" s="23" t="s">
        <v>2287</v>
      </c>
      <c r="B2260" s="26">
        <v>1009.3</v>
      </c>
      <c r="C2260" s="26">
        <v>35991579.200000003</v>
      </c>
      <c r="D2260" s="22"/>
      <c r="E2260" s="22"/>
    </row>
    <row r="2261" spans="1:5" x14ac:dyDescent="0.2">
      <c r="A2261" s="23" t="s">
        <v>2288</v>
      </c>
      <c r="B2261" s="26">
        <v>1024.8</v>
      </c>
      <c r="C2261" s="26">
        <v>36544633.75</v>
      </c>
      <c r="D2261" s="22"/>
      <c r="E2261" s="22"/>
    </row>
    <row r="2262" spans="1:5" x14ac:dyDescent="0.2">
      <c r="A2262" s="23" t="s">
        <v>2289</v>
      </c>
      <c r="B2262" s="26">
        <v>1022.88</v>
      </c>
      <c r="C2262" s="26">
        <v>36476190.299999997</v>
      </c>
      <c r="D2262" s="22"/>
      <c r="E2262" s="22"/>
    </row>
    <row r="2263" spans="1:5" x14ac:dyDescent="0.2">
      <c r="A2263" s="23" t="s">
        <v>2290</v>
      </c>
      <c r="B2263" s="26">
        <v>1035.9000000000001</v>
      </c>
      <c r="C2263" s="26">
        <v>36940293.240000002</v>
      </c>
      <c r="D2263" s="22"/>
      <c r="E2263" s="22"/>
    </row>
    <row r="2264" spans="1:5" x14ac:dyDescent="0.2">
      <c r="A2264" s="23" t="s">
        <v>2291</v>
      </c>
      <c r="B2264" s="26">
        <v>1043.43</v>
      </c>
      <c r="C2264" s="26">
        <v>37208794.390000001</v>
      </c>
      <c r="D2264" s="22"/>
      <c r="E2264" s="22"/>
    </row>
    <row r="2265" spans="1:5" x14ac:dyDescent="0.2">
      <c r="A2265" s="23" t="s">
        <v>2292</v>
      </c>
      <c r="B2265" s="26">
        <v>1037.46</v>
      </c>
      <c r="C2265" s="26">
        <v>36995845.020000003</v>
      </c>
      <c r="D2265" s="22"/>
      <c r="E2265" s="22"/>
    </row>
    <row r="2266" spans="1:5" x14ac:dyDescent="0.2">
      <c r="A2266" s="23" t="s">
        <v>2293</v>
      </c>
      <c r="B2266" s="26">
        <v>1029.08</v>
      </c>
      <c r="C2266" s="26">
        <v>36697183.359999999</v>
      </c>
      <c r="D2266" s="22"/>
      <c r="E2266" s="22"/>
    </row>
    <row r="2267" spans="1:5" x14ac:dyDescent="0.2">
      <c r="A2267" s="23" t="s">
        <v>2294</v>
      </c>
      <c r="B2267" s="26">
        <v>1011.74</v>
      </c>
      <c r="C2267" s="26">
        <v>36078911.810000002</v>
      </c>
      <c r="D2267" s="22"/>
      <c r="E2267" s="22"/>
    </row>
    <row r="2268" spans="1:5" x14ac:dyDescent="0.2">
      <c r="A2268" s="23" t="s">
        <v>2295</v>
      </c>
      <c r="B2268" s="26">
        <v>1011.82</v>
      </c>
      <c r="C2268" s="26">
        <v>36081507.890000001</v>
      </c>
      <c r="D2268" s="22"/>
      <c r="E2268" s="22"/>
    </row>
    <row r="2269" spans="1:5" x14ac:dyDescent="0.2">
      <c r="A2269" s="23" t="s">
        <v>2296</v>
      </c>
      <c r="B2269" s="26">
        <v>1011</v>
      </c>
      <c r="C2269" s="26">
        <v>36052281.609999999</v>
      </c>
      <c r="D2269" s="22"/>
      <c r="E2269" s="22"/>
    </row>
    <row r="2270" spans="1:5" x14ac:dyDescent="0.2">
      <c r="A2270" s="23" t="s">
        <v>2297</v>
      </c>
      <c r="B2270" s="26">
        <v>1008.04</v>
      </c>
      <c r="C2270" s="26">
        <v>35946954.109999999</v>
      </c>
      <c r="D2270" s="22"/>
      <c r="E2270" s="22"/>
    </row>
    <row r="2271" spans="1:5" x14ac:dyDescent="0.2">
      <c r="A2271" s="23" t="s">
        <v>2298</v>
      </c>
      <c r="B2271" s="26">
        <v>1023.77</v>
      </c>
      <c r="C2271" s="26">
        <v>36507788.18</v>
      </c>
      <c r="D2271" s="22"/>
      <c r="E2271" s="22"/>
    </row>
    <row r="2272" spans="1:5" x14ac:dyDescent="0.2">
      <c r="A2272" s="23" t="s">
        <v>2299</v>
      </c>
      <c r="B2272" s="26">
        <v>1009.78</v>
      </c>
      <c r="C2272" s="26">
        <v>36008789.770000003</v>
      </c>
      <c r="D2272" s="22"/>
      <c r="E2272" s="22"/>
    </row>
    <row r="2273" spans="1:5" x14ac:dyDescent="0.2">
      <c r="A2273" s="23" t="s">
        <v>2300</v>
      </c>
      <c r="B2273" s="26">
        <v>1010.06</v>
      </c>
      <c r="C2273" s="26">
        <v>36018764</v>
      </c>
      <c r="D2273" s="22"/>
      <c r="E2273" s="22"/>
    </row>
    <row r="2274" spans="1:5" x14ac:dyDescent="0.2">
      <c r="A2274" s="23" t="s">
        <v>2301</v>
      </c>
      <c r="B2274" s="26">
        <v>992.94</v>
      </c>
      <c r="C2274" s="26">
        <v>35408227.119999997</v>
      </c>
      <c r="D2274" s="22"/>
      <c r="E2274" s="22"/>
    </row>
    <row r="2275" spans="1:5" x14ac:dyDescent="0.2">
      <c r="A2275" s="23" t="s">
        <v>2302</v>
      </c>
      <c r="B2275" s="26">
        <v>989.41</v>
      </c>
      <c r="C2275" s="26">
        <v>35282455.170000002</v>
      </c>
      <c r="D2275" s="22"/>
      <c r="E2275" s="22"/>
    </row>
    <row r="2276" spans="1:5" x14ac:dyDescent="0.2">
      <c r="A2276" s="23" t="s">
        <v>2303</v>
      </c>
      <c r="B2276" s="26">
        <v>989.88</v>
      </c>
      <c r="C2276" s="26">
        <v>35299149.950000003</v>
      </c>
      <c r="D2276" s="22"/>
      <c r="E2276" s="22"/>
    </row>
    <row r="2277" spans="1:5" x14ac:dyDescent="0.2">
      <c r="A2277" s="23" t="s">
        <v>2304</v>
      </c>
      <c r="B2277" s="26">
        <v>991.82</v>
      </c>
      <c r="C2277" s="26">
        <v>35368399.759999998</v>
      </c>
      <c r="D2277" s="22"/>
      <c r="E2277" s="22"/>
    </row>
    <row r="2278" spans="1:5" x14ac:dyDescent="0.2">
      <c r="A2278" s="23" t="s">
        <v>2305</v>
      </c>
      <c r="B2278" s="26">
        <v>1014.07</v>
      </c>
      <c r="C2278" s="26">
        <v>36161833.25</v>
      </c>
      <c r="D2278" s="22"/>
      <c r="E2278" s="22"/>
    </row>
    <row r="2279" spans="1:5" x14ac:dyDescent="0.2">
      <c r="A2279" s="23" t="s">
        <v>2306</v>
      </c>
      <c r="B2279" s="26">
        <v>1008.74</v>
      </c>
      <c r="C2279" s="26">
        <v>35971790.240000002</v>
      </c>
      <c r="D2279" s="22"/>
      <c r="E2279" s="22"/>
    </row>
    <row r="2280" spans="1:5" x14ac:dyDescent="0.2">
      <c r="A2280" s="23" t="s">
        <v>2307</v>
      </c>
      <c r="B2280" s="26">
        <v>999.78</v>
      </c>
      <c r="C2280" s="26">
        <v>35652362.640000001</v>
      </c>
      <c r="D2280" s="22"/>
      <c r="E2280" s="22"/>
    </row>
    <row r="2281" spans="1:5" x14ac:dyDescent="0.2">
      <c r="A2281" s="23" t="s">
        <v>2308</v>
      </c>
      <c r="B2281" s="26">
        <v>985.99</v>
      </c>
      <c r="C2281" s="26">
        <v>35160539.840000004</v>
      </c>
      <c r="D2281" s="22"/>
      <c r="E2281" s="22"/>
    </row>
    <row r="2282" spans="1:5" x14ac:dyDescent="0.2">
      <c r="A2282" s="23" t="s">
        <v>2309</v>
      </c>
      <c r="B2282" s="26">
        <v>1007.45</v>
      </c>
      <c r="C2282" s="26">
        <v>35925895.659999996</v>
      </c>
      <c r="D2282" s="22"/>
      <c r="E2282" s="22"/>
    </row>
    <row r="2283" spans="1:5" x14ac:dyDescent="0.2">
      <c r="A2283" s="23" t="s">
        <v>2310</v>
      </c>
      <c r="B2283" s="26">
        <v>1011.08</v>
      </c>
      <c r="C2283" s="26">
        <v>36055218.409999996</v>
      </c>
      <c r="D2283" s="22"/>
      <c r="E2283" s="22"/>
    </row>
    <row r="2284" spans="1:5" x14ac:dyDescent="0.2">
      <c r="A2284" s="23" t="s">
        <v>2311</v>
      </c>
      <c r="B2284" s="26">
        <v>1008.95</v>
      </c>
      <c r="C2284" s="26">
        <v>35979215.909999996</v>
      </c>
      <c r="D2284" s="22"/>
      <c r="E2284" s="22"/>
    </row>
    <row r="2285" spans="1:5" x14ac:dyDescent="0.2">
      <c r="A2285" s="23" t="s">
        <v>2312</v>
      </c>
      <c r="B2285" s="26">
        <v>1026.47</v>
      </c>
      <c r="C2285" s="26">
        <v>36399186.890000001</v>
      </c>
      <c r="D2285" s="22"/>
      <c r="E2285" s="22"/>
    </row>
    <row r="2286" spans="1:5" x14ac:dyDescent="0.2">
      <c r="A2286" s="23" t="s">
        <v>2313</v>
      </c>
      <c r="B2286" s="26">
        <v>1016.31</v>
      </c>
      <c r="C2286" s="26">
        <v>36038909.039999999</v>
      </c>
      <c r="D2286" s="22"/>
      <c r="E2286" s="22"/>
    </row>
    <row r="2287" spans="1:5" x14ac:dyDescent="0.2">
      <c r="A2287" s="23" t="s">
        <v>2314</v>
      </c>
      <c r="B2287" s="26">
        <v>1014.47</v>
      </c>
      <c r="C2287" s="26">
        <v>35973613.359999999</v>
      </c>
      <c r="D2287" s="22"/>
      <c r="E2287" s="22"/>
    </row>
    <row r="2288" spans="1:5" x14ac:dyDescent="0.2">
      <c r="A2288" s="23" t="s">
        <v>2315</v>
      </c>
      <c r="B2288" s="26">
        <v>1010.07</v>
      </c>
      <c r="C2288" s="26">
        <v>35807153.659999996</v>
      </c>
      <c r="D2288" s="22"/>
      <c r="E2288" s="22"/>
    </row>
    <row r="2289" spans="1:5" x14ac:dyDescent="0.2">
      <c r="A2289" s="23" t="s">
        <v>2316</v>
      </c>
      <c r="B2289" s="26">
        <v>1050.3599999999999</v>
      </c>
      <c r="C2289" s="26">
        <v>37235100.299999997</v>
      </c>
      <c r="D2289" s="22"/>
      <c r="E2289" s="22"/>
    </row>
    <row r="2290" spans="1:5" x14ac:dyDescent="0.2">
      <c r="A2290" s="23" t="s">
        <v>2317</v>
      </c>
      <c r="B2290" s="26">
        <v>1077.29</v>
      </c>
      <c r="C2290" s="26">
        <v>38189823.229999997</v>
      </c>
      <c r="D2290" s="22"/>
      <c r="E2290" s="22"/>
    </row>
    <row r="2291" spans="1:5" x14ac:dyDescent="0.2">
      <c r="A2291" s="23" t="s">
        <v>2318</v>
      </c>
      <c r="B2291" s="26">
        <v>1085.18</v>
      </c>
      <c r="C2291" s="26">
        <v>38469764.18</v>
      </c>
      <c r="D2291" s="22"/>
      <c r="E2291" s="22"/>
    </row>
    <row r="2292" spans="1:5" x14ac:dyDescent="0.2">
      <c r="A2292" s="23" t="s">
        <v>2319</v>
      </c>
      <c r="B2292" s="26">
        <v>1096.8699999999999</v>
      </c>
      <c r="C2292" s="26">
        <v>38883972.460000001</v>
      </c>
      <c r="D2292" s="22"/>
      <c r="E2292" s="22"/>
    </row>
    <row r="2293" spans="1:5" x14ac:dyDescent="0.2">
      <c r="A2293" s="23" t="s">
        <v>2320</v>
      </c>
      <c r="B2293" s="26">
        <v>1120.02</v>
      </c>
      <c r="C2293" s="26">
        <v>39699599.140000001</v>
      </c>
      <c r="D2293" s="22"/>
      <c r="E2293" s="22"/>
    </row>
    <row r="2294" spans="1:5" x14ac:dyDescent="0.2">
      <c r="A2294" s="23" t="s">
        <v>2321</v>
      </c>
      <c r="B2294" s="26">
        <v>1111.55</v>
      </c>
      <c r="C2294" s="26">
        <v>39299533.229999997</v>
      </c>
      <c r="D2294" s="22"/>
      <c r="E2294" s="22"/>
    </row>
    <row r="2295" spans="1:5" x14ac:dyDescent="0.2">
      <c r="A2295" s="23" t="s">
        <v>2322</v>
      </c>
      <c r="B2295" s="26">
        <v>1108.8</v>
      </c>
      <c r="C2295" s="26">
        <v>38652388.039999999</v>
      </c>
      <c r="D2295" s="22"/>
      <c r="E2295" s="22"/>
    </row>
    <row r="2296" spans="1:5" x14ac:dyDescent="0.2">
      <c r="A2296" s="23" t="s">
        <v>2323</v>
      </c>
      <c r="B2296" s="26">
        <v>1105.9000000000001</v>
      </c>
      <c r="C2296" s="26">
        <v>38551110.539999999</v>
      </c>
      <c r="D2296" s="22"/>
      <c r="E2296" s="22"/>
    </row>
    <row r="2297" spans="1:5" x14ac:dyDescent="0.2">
      <c r="A2297" s="23" t="s">
        <v>2324</v>
      </c>
      <c r="B2297" s="26">
        <v>1104.49</v>
      </c>
      <c r="C2297" s="26">
        <v>38502156.259999998</v>
      </c>
      <c r="D2297" s="22"/>
      <c r="E2297" s="22"/>
    </row>
    <row r="2298" spans="1:5" x14ac:dyDescent="0.2">
      <c r="A2298" s="23" t="s">
        <v>2325</v>
      </c>
      <c r="B2298" s="26">
        <v>1098.81</v>
      </c>
      <c r="C2298" s="26">
        <v>38304098.049999997</v>
      </c>
      <c r="D2298" s="22"/>
      <c r="E2298" s="22"/>
    </row>
    <row r="2299" spans="1:5" x14ac:dyDescent="0.2">
      <c r="A2299" s="23" t="s">
        <v>2326</v>
      </c>
      <c r="B2299" s="26">
        <v>1098.9000000000001</v>
      </c>
      <c r="C2299" s="26">
        <v>38307144.439999998</v>
      </c>
      <c r="D2299" s="22"/>
      <c r="E2299" s="22"/>
    </row>
    <row r="2300" spans="1:5" x14ac:dyDescent="0.2">
      <c r="A2300" s="23" t="s">
        <v>2327</v>
      </c>
      <c r="B2300" s="26">
        <v>1098.56</v>
      </c>
      <c r="C2300" s="26">
        <v>38295341.340000004</v>
      </c>
      <c r="D2300" s="22"/>
      <c r="E2300" s="22"/>
    </row>
    <row r="2301" spans="1:5" x14ac:dyDescent="0.2">
      <c r="A2301" s="23" t="s">
        <v>2328</v>
      </c>
      <c r="B2301" s="26">
        <v>1103.21</v>
      </c>
      <c r="C2301" s="26">
        <v>38457482.369999997</v>
      </c>
      <c r="D2301" s="22"/>
      <c r="E2301" s="22"/>
    </row>
    <row r="2302" spans="1:5" x14ac:dyDescent="0.2">
      <c r="A2302" s="23" t="s">
        <v>2329</v>
      </c>
      <c r="B2302" s="26">
        <v>1107.08</v>
      </c>
      <c r="C2302" s="26">
        <v>38592279.560000002</v>
      </c>
      <c r="D2302" s="22"/>
      <c r="E2302" s="22"/>
    </row>
    <row r="2303" spans="1:5" x14ac:dyDescent="0.2">
      <c r="A2303" s="23" t="s">
        <v>2330</v>
      </c>
      <c r="B2303" s="26">
        <v>1100.0999999999999</v>
      </c>
      <c r="C2303" s="26">
        <v>38349082.689999998</v>
      </c>
      <c r="D2303" s="22"/>
      <c r="E2303" s="22"/>
    </row>
    <row r="2304" spans="1:5" x14ac:dyDescent="0.2">
      <c r="A2304" s="23" t="s">
        <v>2331</v>
      </c>
      <c r="B2304" s="26">
        <v>1094.95</v>
      </c>
      <c r="C2304" s="26">
        <v>38169402.859999999</v>
      </c>
      <c r="D2304" s="22"/>
      <c r="E2304" s="22"/>
    </row>
    <row r="2305" spans="1:5" x14ac:dyDescent="0.2">
      <c r="A2305" s="23" t="s">
        <v>2332</v>
      </c>
      <c r="B2305" s="26">
        <v>1095.9000000000001</v>
      </c>
      <c r="C2305" s="26">
        <v>38202661.909999996</v>
      </c>
      <c r="D2305" s="22"/>
      <c r="E2305" s="22"/>
    </row>
    <row r="2306" spans="1:5" x14ac:dyDescent="0.2">
      <c r="A2306" s="23" t="s">
        <v>2333</v>
      </c>
      <c r="B2306" s="26">
        <v>1092.32</v>
      </c>
      <c r="C2306" s="26">
        <v>38077637</v>
      </c>
      <c r="D2306" s="22"/>
      <c r="E2306" s="22"/>
    </row>
    <row r="2307" spans="1:5" x14ac:dyDescent="0.2">
      <c r="A2307" s="23" t="s">
        <v>2334</v>
      </c>
      <c r="B2307" s="26">
        <v>1096.26</v>
      </c>
      <c r="C2307" s="26">
        <v>38215225.399999999</v>
      </c>
      <c r="D2307" s="22"/>
      <c r="E2307" s="22"/>
    </row>
    <row r="2308" spans="1:5" x14ac:dyDescent="0.2">
      <c r="A2308" s="23" t="s">
        <v>2335</v>
      </c>
      <c r="B2308" s="26">
        <v>1093.57</v>
      </c>
      <c r="C2308" s="26">
        <v>38121503.68</v>
      </c>
      <c r="D2308" s="22"/>
      <c r="E2308" s="22"/>
    </row>
    <row r="2309" spans="1:5" x14ac:dyDescent="0.2">
      <c r="A2309" s="23" t="s">
        <v>2336</v>
      </c>
      <c r="B2309" s="26">
        <v>1115.03</v>
      </c>
      <c r="C2309" s="26">
        <v>38869367.859999999</v>
      </c>
      <c r="D2309" s="22"/>
      <c r="E2309" s="22"/>
    </row>
    <row r="2310" spans="1:5" x14ac:dyDescent="0.2">
      <c r="A2310" s="23" t="s">
        <v>2337</v>
      </c>
      <c r="B2310" s="26">
        <v>1104.82</v>
      </c>
      <c r="C2310" s="26">
        <v>38513419.409999996</v>
      </c>
      <c r="D2310" s="22"/>
      <c r="E2310" s="22"/>
    </row>
    <row r="2311" spans="1:5" x14ac:dyDescent="0.2">
      <c r="A2311" s="23" t="s">
        <v>2338</v>
      </c>
      <c r="B2311" s="26">
        <v>1108.06</v>
      </c>
      <c r="C2311" s="26">
        <v>38626580.780000001</v>
      </c>
      <c r="D2311" s="22"/>
      <c r="E2311" s="22"/>
    </row>
    <row r="2312" spans="1:5" x14ac:dyDescent="0.2">
      <c r="A2312" s="23" t="s">
        <v>2339</v>
      </c>
      <c r="B2312" s="26">
        <v>1103.1099999999999</v>
      </c>
      <c r="C2312" s="26">
        <v>38453922.020000003</v>
      </c>
      <c r="D2312" s="22"/>
      <c r="E2312" s="22"/>
    </row>
    <row r="2313" spans="1:5" x14ac:dyDescent="0.2">
      <c r="A2313" s="23" t="s">
        <v>2340</v>
      </c>
      <c r="B2313" s="26">
        <v>1099.8</v>
      </c>
      <c r="C2313" s="26">
        <v>38338383.740000002</v>
      </c>
      <c r="D2313" s="22"/>
      <c r="E2313" s="22"/>
    </row>
    <row r="2314" spans="1:5" x14ac:dyDescent="0.2">
      <c r="A2314" s="23" t="s">
        <v>2341</v>
      </c>
      <c r="B2314" s="26">
        <v>1092.94</v>
      </c>
      <c r="C2314" s="26">
        <v>38099501.68</v>
      </c>
      <c r="D2314" s="22"/>
      <c r="E2314" s="22"/>
    </row>
    <row r="2315" spans="1:5" x14ac:dyDescent="0.2">
      <c r="A2315" s="23" t="s">
        <v>2342</v>
      </c>
      <c r="B2315" s="26">
        <v>1082.43</v>
      </c>
      <c r="C2315" s="26">
        <v>37732954.810000002</v>
      </c>
      <c r="D2315" s="22"/>
      <c r="E2315" s="22"/>
    </row>
    <row r="2316" spans="1:5" x14ac:dyDescent="0.2">
      <c r="A2316" s="23" t="s">
        <v>2343</v>
      </c>
      <c r="B2316" s="26">
        <v>1072.71</v>
      </c>
      <c r="C2316" s="26">
        <v>37394137.340000004</v>
      </c>
      <c r="D2316" s="22"/>
      <c r="E2316" s="22"/>
    </row>
    <row r="2317" spans="1:5" x14ac:dyDescent="0.2">
      <c r="A2317" s="23" t="s">
        <v>2344</v>
      </c>
      <c r="B2317" s="26">
        <v>1062.46</v>
      </c>
      <c r="C2317" s="26">
        <v>37036903.909999996</v>
      </c>
      <c r="D2317" s="22"/>
      <c r="E2317" s="22"/>
    </row>
    <row r="2318" spans="1:5" x14ac:dyDescent="0.2">
      <c r="A2318" s="23" t="s">
        <v>2345</v>
      </c>
      <c r="B2318" s="26">
        <v>1061.18</v>
      </c>
      <c r="C2318" s="26">
        <v>36992360.390000001</v>
      </c>
      <c r="D2318" s="22"/>
      <c r="E2318" s="22"/>
    </row>
    <row r="2319" spans="1:5" x14ac:dyDescent="0.2">
      <c r="A2319" s="23" t="s">
        <v>2346</v>
      </c>
      <c r="B2319" s="26">
        <v>1057.45</v>
      </c>
      <c r="C2319" s="26">
        <v>36862220.509999998</v>
      </c>
      <c r="D2319" s="22"/>
      <c r="E2319" s="22"/>
    </row>
    <row r="2320" spans="1:5" x14ac:dyDescent="0.2">
      <c r="A2320" s="23" t="s">
        <v>2347</v>
      </c>
      <c r="B2320" s="26">
        <v>1046.7</v>
      </c>
      <c r="C2320" s="26">
        <v>36487595.460000001</v>
      </c>
      <c r="D2320" s="22"/>
      <c r="E2320" s="22"/>
    </row>
    <row r="2321" spans="1:5" x14ac:dyDescent="0.2">
      <c r="A2321" s="23" t="s">
        <v>2348</v>
      </c>
      <c r="B2321" s="26">
        <v>1032.69</v>
      </c>
      <c r="C2321" s="26">
        <v>35999023.770000003</v>
      </c>
      <c r="D2321" s="22"/>
      <c r="E2321" s="22"/>
    </row>
    <row r="2322" spans="1:5" x14ac:dyDescent="0.2">
      <c r="A2322" s="23" t="s">
        <v>2349</v>
      </c>
      <c r="B2322" s="26">
        <v>1033.18</v>
      </c>
      <c r="C2322" s="26">
        <v>36016038.68</v>
      </c>
      <c r="D2322" s="22"/>
      <c r="E2322" s="22"/>
    </row>
    <row r="2323" spans="1:5" x14ac:dyDescent="0.2">
      <c r="A2323" s="23" t="s">
        <v>2350</v>
      </c>
      <c r="B2323" s="26">
        <v>1034.28</v>
      </c>
      <c r="C2323" s="26">
        <v>36054417.32</v>
      </c>
      <c r="D2323" s="22"/>
      <c r="E2323" s="22"/>
    </row>
    <row r="2324" spans="1:5" x14ac:dyDescent="0.2">
      <c r="A2324" s="23" t="s">
        <v>2351</v>
      </c>
      <c r="B2324" s="26">
        <v>1026.8900000000001</v>
      </c>
      <c r="C2324" s="26">
        <v>35797040.109999999</v>
      </c>
      <c r="D2324" s="22"/>
      <c r="E2324" s="22"/>
    </row>
    <row r="2325" spans="1:5" x14ac:dyDescent="0.2">
      <c r="A2325" s="23" t="s">
        <v>2352</v>
      </c>
      <c r="B2325" s="26">
        <v>1028.48</v>
      </c>
      <c r="C2325" s="26">
        <v>35852375.009999998</v>
      </c>
      <c r="D2325" s="22"/>
      <c r="E2325" s="22"/>
    </row>
    <row r="2326" spans="1:5" x14ac:dyDescent="0.2">
      <c r="A2326" s="23" t="s">
        <v>2353</v>
      </c>
      <c r="B2326" s="26">
        <v>1034.3699999999999</v>
      </c>
      <c r="C2326" s="26">
        <v>36057786.359999999</v>
      </c>
      <c r="D2326" s="22"/>
      <c r="E2326" s="22"/>
    </row>
    <row r="2327" spans="1:5" x14ac:dyDescent="0.2">
      <c r="A2327" s="23" t="s">
        <v>2354</v>
      </c>
      <c r="B2327" s="26">
        <v>1038.55</v>
      </c>
      <c r="C2327" s="26">
        <v>36203386</v>
      </c>
      <c r="D2327" s="22"/>
      <c r="E2327" s="22"/>
    </row>
    <row r="2328" spans="1:5" x14ac:dyDescent="0.2">
      <c r="A2328" s="23" t="s">
        <v>2355</v>
      </c>
      <c r="B2328" s="26">
        <v>1045.82</v>
      </c>
      <c r="C2328" s="26">
        <v>36456990.700000003</v>
      </c>
      <c r="D2328" s="22"/>
      <c r="E2328" s="22"/>
    </row>
    <row r="2329" spans="1:5" x14ac:dyDescent="0.2">
      <c r="A2329" s="23" t="s">
        <v>2356</v>
      </c>
      <c r="B2329" s="26">
        <v>1048.77</v>
      </c>
      <c r="C2329" s="26">
        <v>36559497.810000002</v>
      </c>
      <c r="D2329" s="22"/>
      <c r="E2329" s="22"/>
    </row>
    <row r="2330" spans="1:5" x14ac:dyDescent="0.2">
      <c r="A2330" s="23" t="s">
        <v>2357</v>
      </c>
      <c r="B2330" s="26">
        <v>1055.3800000000001</v>
      </c>
      <c r="C2330" s="26">
        <v>36790233.039999999</v>
      </c>
      <c r="D2330" s="22"/>
      <c r="E2330" s="22"/>
    </row>
    <row r="2331" spans="1:5" x14ac:dyDescent="0.2">
      <c r="A2331" s="23" t="s">
        <v>2358</v>
      </c>
      <c r="B2331" s="26">
        <v>1056.5899999999999</v>
      </c>
      <c r="C2331" s="26">
        <v>36832105.229999997</v>
      </c>
      <c r="D2331" s="22"/>
      <c r="E2331" s="22"/>
    </row>
    <row r="2332" spans="1:5" x14ac:dyDescent="0.2">
      <c r="A2332" s="23" t="s">
        <v>2359</v>
      </c>
      <c r="B2332" s="26">
        <v>1051.92</v>
      </c>
      <c r="C2332" s="26">
        <v>36669455</v>
      </c>
      <c r="D2332" s="22"/>
      <c r="E2332" s="22"/>
    </row>
    <row r="2333" spans="1:5" x14ac:dyDescent="0.2">
      <c r="A2333" s="23" t="s">
        <v>2360</v>
      </c>
      <c r="B2333" s="26">
        <v>1060.79</v>
      </c>
      <c r="C2333" s="26">
        <v>36978605.149999999</v>
      </c>
      <c r="D2333" s="22"/>
      <c r="E2333" s="22"/>
    </row>
    <row r="2334" spans="1:5" x14ac:dyDescent="0.2">
      <c r="A2334" s="23" t="s">
        <v>2361</v>
      </c>
      <c r="B2334" s="26">
        <v>1064.01</v>
      </c>
      <c r="C2334" s="26">
        <v>37090980.189999998</v>
      </c>
      <c r="D2334" s="22"/>
      <c r="E2334" s="22"/>
    </row>
    <row r="2335" spans="1:5" x14ac:dyDescent="0.2">
      <c r="A2335" s="23" t="s">
        <v>2362</v>
      </c>
      <c r="B2335" s="26">
        <v>1060.58</v>
      </c>
      <c r="C2335" s="26">
        <v>36971508.780000001</v>
      </c>
      <c r="D2335" s="22"/>
      <c r="E2335" s="22"/>
    </row>
    <row r="2336" spans="1:5" x14ac:dyDescent="0.2">
      <c r="A2336" s="23" t="s">
        <v>2363</v>
      </c>
      <c r="B2336" s="26">
        <v>1057.75</v>
      </c>
      <c r="C2336" s="26">
        <v>36872805.159999996</v>
      </c>
      <c r="D2336" s="22"/>
      <c r="E2336" s="22"/>
    </row>
    <row r="2337" spans="1:5" x14ac:dyDescent="0.2">
      <c r="A2337" s="23" t="s">
        <v>2364</v>
      </c>
      <c r="B2337" s="26">
        <v>1059.32</v>
      </c>
      <c r="C2337" s="26">
        <v>36927432.240000002</v>
      </c>
      <c r="D2337" s="22"/>
      <c r="E2337" s="22"/>
    </row>
    <row r="2338" spans="1:5" x14ac:dyDescent="0.2">
      <c r="A2338" s="23" t="s">
        <v>2365</v>
      </c>
      <c r="B2338" s="26">
        <v>1053.6300000000001</v>
      </c>
      <c r="C2338" s="26">
        <v>36729020.909999996</v>
      </c>
      <c r="D2338" s="22"/>
      <c r="E2338" s="22"/>
    </row>
    <row r="2339" spans="1:5" x14ac:dyDescent="0.2">
      <c r="A2339" s="23" t="s">
        <v>2366</v>
      </c>
      <c r="B2339" s="26">
        <v>1050.42</v>
      </c>
      <c r="C2339" s="26">
        <v>36617173.700000003</v>
      </c>
      <c r="D2339" s="22"/>
      <c r="E2339" s="22"/>
    </row>
    <row r="2340" spans="1:5" x14ac:dyDescent="0.2">
      <c r="A2340" s="23" t="s">
        <v>2367</v>
      </c>
      <c r="B2340" s="26">
        <v>1046.9000000000001</v>
      </c>
      <c r="C2340" s="26">
        <v>36494324.969999999</v>
      </c>
      <c r="D2340" s="22"/>
      <c r="E2340" s="22"/>
    </row>
    <row r="2341" spans="1:5" x14ac:dyDescent="0.2">
      <c r="A2341" s="23" t="s">
        <v>2368</v>
      </c>
      <c r="B2341" s="26">
        <v>1043.3</v>
      </c>
      <c r="C2341" s="26">
        <v>36369019.229999997</v>
      </c>
      <c r="D2341" s="22"/>
      <c r="E2341" s="22"/>
    </row>
    <row r="2342" spans="1:5" x14ac:dyDescent="0.2">
      <c r="A2342" s="23" t="s">
        <v>2369</v>
      </c>
      <c r="B2342" s="26">
        <v>1044.3900000000001</v>
      </c>
      <c r="C2342" s="26">
        <v>36406937.770000003</v>
      </c>
      <c r="D2342" s="22"/>
      <c r="E2342" s="22"/>
    </row>
    <row r="2343" spans="1:5" x14ac:dyDescent="0.2">
      <c r="A2343" s="23" t="s">
        <v>2370</v>
      </c>
      <c r="B2343" s="26">
        <v>1037.96</v>
      </c>
      <c r="C2343" s="26">
        <v>36182738.369999997</v>
      </c>
      <c r="D2343" s="22"/>
      <c r="E2343" s="22"/>
    </row>
    <row r="2344" spans="1:5" x14ac:dyDescent="0.2">
      <c r="A2344" s="23" t="s">
        <v>2371</v>
      </c>
      <c r="B2344" s="26">
        <v>1032.5</v>
      </c>
      <c r="C2344" s="26">
        <v>35992433.969999999</v>
      </c>
      <c r="D2344" s="22"/>
      <c r="E2344" s="22"/>
    </row>
    <row r="2345" spans="1:5" x14ac:dyDescent="0.2">
      <c r="A2345" s="23" t="s">
        <v>2372</v>
      </c>
      <c r="B2345" s="26">
        <v>1030.06</v>
      </c>
      <c r="C2345" s="26">
        <v>35907481.229999997</v>
      </c>
      <c r="D2345" s="22"/>
      <c r="E2345" s="22"/>
    </row>
    <row r="2346" spans="1:5" x14ac:dyDescent="0.2">
      <c r="A2346" s="23" t="s">
        <v>2373</v>
      </c>
      <c r="B2346" s="26">
        <v>1026.03</v>
      </c>
      <c r="C2346" s="26">
        <v>35766902.170000002</v>
      </c>
      <c r="D2346" s="22"/>
      <c r="E2346" s="22"/>
    </row>
    <row r="2347" spans="1:5" x14ac:dyDescent="0.2">
      <c r="A2347" s="23" t="s">
        <v>2374</v>
      </c>
      <c r="B2347" s="26">
        <v>1014.48</v>
      </c>
      <c r="C2347" s="26">
        <v>35364270.009999998</v>
      </c>
      <c r="D2347" s="22"/>
      <c r="E2347" s="22"/>
    </row>
    <row r="2348" spans="1:5" x14ac:dyDescent="0.2">
      <c r="A2348" s="23" t="s">
        <v>2375</v>
      </c>
      <c r="B2348" s="26">
        <v>1021.22</v>
      </c>
      <c r="C2348" s="26">
        <v>35599440.740000002</v>
      </c>
      <c r="D2348" s="22"/>
      <c r="E2348" s="22"/>
    </row>
    <row r="2349" spans="1:5" x14ac:dyDescent="0.2">
      <c r="A2349" s="23" t="s">
        <v>2376</v>
      </c>
      <c r="B2349" s="26">
        <v>1016.17</v>
      </c>
      <c r="C2349" s="26">
        <v>35423268.490000002</v>
      </c>
      <c r="D2349" s="22"/>
      <c r="E2349" s="22"/>
    </row>
    <row r="2350" spans="1:5" x14ac:dyDescent="0.2">
      <c r="A2350" s="23" t="s">
        <v>2377</v>
      </c>
      <c r="B2350" s="26">
        <v>1004.39</v>
      </c>
      <c r="C2350" s="26">
        <v>35012544.289999999</v>
      </c>
      <c r="D2350" s="22"/>
      <c r="E2350" s="22"/>
    </row>
    <row r="2351" spans="1:5" x14ac:dyDescent="0.2">
      <c r="A2351" s="23" t="s">
        <v>2378</v>
      </c>
      <c r="B2351" s="26">
        <v>1004.68</v>
      </c>
      <c r="C2351" s="26">
        <v>35022569.530000001</v>
      </c>
      <c r="D2351" s="22"/>
      <c r="E2351" s="22"/>
    </row>
    <row r="2352" spans="1:5" x14ac:dyDescent="0.2">
      <c r="A2352" s="23" t="s">
        <v>2379</v>
      </c>
      <c r="B2352" s="26">
        <v>1002.46</v>
      </c>
      <c r="C2352" s="26">
        <v>34945270.649999999</v>
      </c>
      <c r="D2352" s="22"/>
      <c r="E2352" s="22"/>
    </row>
    <row r="2353" spans="1:5" x14ac:dyDescent="0.2">
      <c r="A2353" s="23" t="s">
        <v>2380</v>
      </c>
      <c r="B2353" s="26">
        <v>1004.63</v>
      </c>
      <c r="C2353" s="26">
        <v>35020969.93</v>
      </c>
      <c r="D2353" s="22"/>
      <c r="E2353" s="22"/>
    </row>
    <row r="2354" spans="1:5" x14ac:dyDescent="0.2">
      <c r="A2354" s="23" t="s">
        <v>2381</v>
      </c>
      <c r="B2354" s="26">
        <v>1004.38</v>
      </c>
      <c r="C2354" s="26">
        <v>35012408.229999997</v>
      </c>
      <c r="D2354" s="22"/>
      <c r="E2354" s="22"/>
    </row>
    <row r="2355" spans="1:5" x14ac:dyDescent="0.2">
      <c r="A2355" s="23" t="s">
        <v>2382</v>
      </c>
      <c r="B2355" s="26">
        <v>1005.95</v>
      </c>
      <c r="C2355" s="26">
        <v>10066924.24</v>
      </c>
      <c r="D2355" s="22"/>
      <c r="E2355" s="22"/>
    </row>
    <row r="2356" spans="1:5" x14ac:dyDescent="0.2">
      <c r="A2356" s="23" t="s">
        <v>2383</v>
      </c>
      <c r="B2356" s="26">
        <v>1005.35</v>
      </c>
      <c r="C2356" s="26">
        <v>10060924.300000001</v>
      </c>
      <c r="D2356" s="22"/>
      <c r="E2356" s="22"/>
    </row>
    <row r="2357" spans="1:5" x14ac:dyDescent="0.2">
      <c r="A2357" s="23" t="s">
        <v>2384</v>
      </c>
      <c r="B2357" s="26">
        <v>1002.4</v>
      </c>
      <c r="C2357" s="26">
        <v>10031454.25</v>
      </c>
      <c r="D2357" s="22"/>
      <c r="E2357" s="22"/>
    </row>
    <row r="2358" spans="1:5" x14ac:dyDescent="0.2">
      <c r="A2358" s="23" t="s">
        <v>2385</v>
      </c>
      <c r="B2358" s="26">
        <v>1005.12</v>
      </c>
      <c r="C2358" s="26">
        <v>10058673.33</v>
      </c>
      <c r="D2358" s="22"/>
      <c r="E2358" s="22"/>
    </row>
    <row r="2359" spans="1:5" x14ac:dyDescent="0.2">
      <c r="A2359" s="23" t="s">
        <v>2386</v>
      </c>
      <c r="B2359" s="26">
        <v>1010.51</v>
      </c>
      <c r="C2359" s="26">
        <v>10105076.27</v>
      </c>
      <c r="D2359" s="22"/>
      <c r="E2359" s="22"/>
    </row>
    <row r="2360" spans="1:5" x14ac:dyDescent="0.2">
      <c r="A2360" s="23" t="s">
        <v>2387</v>
      </c>
      <c r="B2360" s="26">
        <v>1009.25</v>
      </c>
      <c r="C2360" s="26">
        <v>10092462.859999999</v>
      </c>
      <c r="D2360" s="22"/>
      <c r="E2360" s="22"/>
    </row>
    <row r="2361" spans="1:5" x14ac:dyDescent="0.2">
      <c r="A2361" s="23" t="s">
        <v>2388</v>
      </c>
      <c r="B2361" s="26">
        <v>1001.83</v>
      </c>
      <c r="C2361" s="26">
        <v>10018286.619999999</v>
      </c>
      <c r="D2361" s="22"/>
      <c r="E2361" s="22"/>
    </row>
    <row r="2362" spans="1:5" x14ac:dyDescent="0.2">
      <c r="A2362" s="23" t="s">
        <v>2389</v>
      </c>
      <c r="B2362" s="26">
        <v>998.26</v>
      </c>
      <c r="C2362" s="26">
        <v>9982612.4399999995</v>
      </c>
      <c r="D2362" s="22"/>
      <c r="E2362" s="22"/>
    </row>
    <row r="2363" spans="1:5" x14ac:dyDescent="0.2">
      <c r="A2363" s="23" t="s">
        <v>2390</v>
      </c>
      <c r="B2363" s="26">
        <v>1004.12</v>
      </c>
      <c r="C2363" s="26">
        <v>10041214.93</v>
      </c>
      <c r="D2363" s="22"/>
      <c r="E2363" s="22"/>
    </row>
    <row r="2364" spans="1:5" x14ac:dyDescent="0.2">
      <c r="A2364" s="23" t="s">
        <v>2391</v>
      </c>
      <c r="B2364" s="26">
        <v>1003.83</v>
      </c>
      <c r="C2364" s="26">
        <v>10038285.5</v>
      </c>
      <c r="D2364" s="22"/>
      <c r="E2364" s="22"/>
    </row>
    <row r="2365" spans="1:5" x14ac:dyDescent="0.2">
      <c r="A2365" s="23" t="s">
        <v>2392</v>
      </c>
      <c r="B2365" s="26">
        <v>1004.42</v>
      </c>
      <c r="C2365" s="26">
        <v>10044217.050000001</v>
      </c>
      <c r="D2365" s="22"/>
      <c r="E2365" s="22"/>
    </row>
    <row r="2366" spans="1:5" x14ac:dyDescent="0.2">
      <c r="A2366" s="23" t="s">
        <v>2393</v>
      </c>
      <c r="B2366" s="26">
        <v>1006.17</v>
      </c>
      <c r="C2366" s="26">
        <v>10061689.74</v>
      </c>
      <c r="D2366" s="22"/>
      <c r="E2366" s="22"/>
    </row>
    <row r="2367" spans="1:5" x14ac:dyDescent="0.2">
      <c r="A2367" s="23" t="s">
        <v>2394</v>
      </c>
      <c r="B2367" s="26">
        <v>1007.72</v>
      </c>
      <c r="C2367" s="26">
        <v>10077190.5</v>
      </c>
      <c r="D2367" s="22"/>
      <c r="E2367" s="22"/>
    </row>
    <row r="2368" spans="1:5" x14ac:dyDescent="0.2">
      <c r="A2368" s="23" t="s">
        <v>2395</v>
      </c>
      <c r="B2368" s="26">
        <v>1011.21</v>
      </c>
      <c r="C2368" s="26">
        <v>10112102.880000001</v>
      </c>
      <c r="D2368" s="22"/>
      <c r="E2368" s="22"/>
    </row>
    <row r="2369" spans="1:5" x14ac:dyDescent="0.2">
      <c r="A2369" s="23" t="s">
        <v>2396</v>
      </c>
      <c r="B2369" s="26">
        <v>1009.37</v>
      </c>
      <c r="C2369" s="26">
        <v>10093701.34</v>
      </c>
      <c r="D2369" s="22"/>
      <c r="E2369" s="22"/>
    </row>
    <row r="2370" spans="1:5" x14ac:dyDescent="0.2">
      <c r="A2370" s="23" t="s">
        <v>2397</v>
      </c>
      <c r="B2370" s="26">
        <v>1013.73</v>
      </c>
      <c r="C2370" s="26">
        <v>10137283.039999999</v>
      </c>
      <c r="D2370" s="22"/>
      <c r="E2370" s="22"/>
    </row>
    <row r="2371" spans="1:5" x14ac:dyDescent="0.2">
      <c r="A2371" s="23" t="s">
        <v>2398</v>
      </c>
      <c r="B2371" s="26">
        <v>1006.42</v>
      </c>
      <c r="C2371" s="26">
        <v>10064245.99</v>
      </c>
      <c r="D2371" s="22"/>
      <c r="E2371" s="22"/>
    </row>
    <row r="2372" spans="1:5" x14ac:dyDescent="0.2">
      <c r="A2372" s="23" t="s">
        <v>2399</v>
      </c>
      <c r="B2372" s="26">
        <v>999.86</v>
      </c>
      <c r="C2372" s="26">
        <v>9998553.3100000005</v>
      </c>
      <c r="D2372" s="22"/>
      <c r="E2372" s="22"/>
    </row>
    <row r="2373" spans="1:5" x14ac:dyDescent="0.2">
      <c r="A2373" s="23" t="s">
        <v>2400</v>
      </c>
      <c r="B2373" s="26">
        <v>1000</v>
      </c>
      <c r="C2373" s="26">
        <v>10000000</v>
      </c>
      <c r="D2373" s="22"/>
      <c r="E2373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1502</v>
      </c>
      <c r="B1" s="3" t="s">
        <v>0</v>
      </c>
      <c r="C1" s="3" t="s">
        <v>1499</v>
      </c>
      <c r="D1" s="3" t="s">
        <v>2401</v>
      </c>
      <c r="E1" s="3" t="s">
        <v>2402</v>
      </c>
      <c r="F1" s="2" t="s">
        <v>1524</v>
      </c>
      <c r="G1" s="2" t="s">
        <v>1500</v>
      </c>
      <c r="H1" s="2" t="s">
        <v>1501</v>
      </c>
      <c r="I1" s="21" t="s">
        <v>1522</v>
      </c>
      <c r="J1" s="2" t="s">
        <v>1507</v>
      </c>
      <c r="K1" s="2" t="s">
        <v>1523</v>
      </c>
      <c r="L1" s="2" t="s">
        <v>1503</v>
      </c>
      <c r="M1" s="21" t="s">
        <v>1521</v>
      </c>
      <c r="N1" s="2" t="s">
        <v>1525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358.33</v>
      </c>
      <c r="D2" s="5" t="str">
        <f>'Исходные данные'!A4</f>
        <v>06.04.2017</v>
      </c>
      <c r="E2" s="1">
        <f>'Исходные данные'!B4</f>
        <v>574.23</v>
      </c>
      <c r="F2" s="12">
        <f t="shared" ref="F2:F65" si="0">E2/C2</f>
        <v>1.602517232718444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0.47157566340132295</v>
      </c>
      <c r="J2" s="18">
        <f t="shared" ref="J2:J65" si="3">H2*I2</f>
        <v>1.3585248150433337E-3</v>
      </c>
      <c r="K2" s="12">
        <f>F2/GEOMEAN(F$2:F$1242)</f>
        <v>1.7151929101504337</v>
      </c>
      <c r="L2" s="12">
        <f t="shared" ref="L2:L65" si="4">LN(K2)</f>
        <v>0.53952555834477756</v>
      </c>
      <c r="M2" s="12">
        <f>POWER(L2-AVERAGE(L$2:L$1242),2)</f>
        <v>0.29108782810724421</v>
      </c>
      <c r="N2" s="18">
        <f t="shared" ref="N2:N65" si="5">M2*H2</f>
        <v>8.3857176807748354E-4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351.46</v>
      </c>
      <c r="D3" s="5" t="str">
        <f>'Исходные данные'!A5</f>
        <v>05.04.2017</v>
      </c>
      <c r="E3" s="1">
        <f>'Исходные данные'!B5</f>
        <v>574.07000000000005</v>
      </c>
      <c r="F3" s="12">
        <f t="shared" si="0"/>
        <v>1.6333864451146647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0.49065543333693312</v>
      </c>
      <c r="J3" s="18">
        <f t="shared" si="3"/>
        <v>1.4095450901673147E-3</v>
      </c>
      <c r="K3" s="12">
        <f t="shared" ref="K3:K66" si="7">F3/GEOMEAN(F$2:F$1242)</f>
        <v>1.748232588702975</v>
      </c>
      <c r="L3" s="12">
        <f t="shared" si="4"/>
        <v>0.55860532828038778</v>
      </c>
      <c r="M3" s="12">
        <f t="shared" ref="M3:M66" si="8">POWER(L3-AVERAGE(L$2:L$1242),2)</f>
        <v>0.31203991278324006</v>
      </c>
      <c r="N3" s="18">
        <f t="shared" si="5"/>
        <v>8.9642200435558796E-4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351.04</v>
      </c>
      <c r="D4" s="5" t="str">
        <f>'Исходные данные'!A6</f>
        <v>04.04.2017</v>
      </c>
      <c r="E4" s="1">
        <f>'Исходные данные'!B6</f>
        <v>570.80999999999995</v>
      </c>
      <c r="F4" s="12">
        <f t="shared" si="0"/>
        <v>1.6260540109389241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0.48615622763355348</v>
      </c>
      <c r="J4" s="18">
        <f t="shared" si="3"/>
        <v>1.3927218318540071E-3</v>
      </c>
      <c r="K4" s="12">
        <f t="shared" si="7"/>
        <v>1.740384598768389</v>
      </c>
      <c r="L4" s="12">
        <f t="shared" si="4"/>
        <v>0.55410612257700809</v>
      </c>
      <c r="M4" s="12">
        <f t="shared" si="8"/>
        <v>0.30703359507732658</v>
      </c>
      <c r="N4" s="18">
        <f t="shared" si="5"/>
        <v>8.795781410808833E-4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346.57</v>
      </c>
      <c r="D5" s="5" t="str">
        <f>'Исходные данные'!A7</f>
        <v>03.04.2017</v>
      </c>
      <c r="E5" s="1">
        <f>'Исходные данные'!B7</f>
        <v>566.89</v>
      </c>
      <c r="F5" s="12">
        <f t="shared" si="0"/>
        <v>1.635715728424272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0.49208046295065155</v>
      </c>
      <c r="J5" s="18">
        <f t="shared" si="3"/>
        <v>1.4057588362882156E-3</v>
      </c>
      <c r="K5" s="12">
        <f t="shared" si="7"/>
        <v>1.7507256478331994</v>
      </c>
      <c r="L5" s="12">
        <f t="shared" si="4"/>
        <v>0.56003035789410627</v>
      </c>
      <c r="M5" s="12">
        <f t="shared" si="8"/>
        <v>0.31363400176300099</v>
      </c>
      <c r="N5" s="18">
        <f t="shared" si="5"/>
        <v>8.9597901671415793E-4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346.28</v>
      </c>
      <c r="D6" s="5" t="str">
        <f>'Исходные данные'!A8</f>
        <v>31.03.2017</v>
      </c>
      <c r="E6" s="1">
        <f>'Исходные данные'!B8</f>
        <v>561.58000000000004</v>
      </c>
      <c r="F6" s="12">
        <f t="shared" si="0"/>
        <v>1.6217511840129377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0.48350654319427455</v>
      </c>
      <c r="J6" s="18">
        <f t="shared" si="3"/>
        <v>1.3774099774068579E-3</v>
      </c>
      <c r="K6" s="12">
        <f t="shared" si="7"/>
        <v>1.7357792328563253</v>
      </c>
      <c r="L6" s="12">
        <f t="shared" si="4"/>
        <v>0.55145643813772915</v>
      </c>
      <c r="M6" s="12">
        <f t="shared" si="8"/>
        <v>0.30410420316355136</v>
      </c>
      <c r="N6" s="18">
        <f t="shared" si="5"/>
        <v>8.6632987599618064E-4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344.73</v>
      </c>
      <c r="D7" s="5" t="str">
        <f>'Исходные данные'!A9</f>
        <v>30.03.2017</v>
      </c>
      <c r="E7" s="1">
        <f>'Исходные данные'!B9</f>
        <v>570.19000000000005</v>
      </c>
      <c r="F7" s="12">
        <f t="shared" si="0"/>
        <v>1.6540190874017349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0.50320813668106423</v>
      </c>
      <c r="J7" s="18">
        <f t="shared" si="3"/>
        <v>1.4295346715385967E-3</v>
      </c>
      <c r="K7" s="12">
        <f t="shared" si="7"/>
        <v>1.7703159467136846</v>
      </c>
      <c r="L7" s="12">
        <f t="shared" si="4"/>
        <v>0.57115803162451895</v>
      </c>
      <c r="M7" s="12">
        <f t="shared" si="8"/>
        <v>0.32622149708919523</v>
      </c>
      <c r="N7" s="18">
        <f t="shared" si="5"/>
        <v>9.2674364084419352E-4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338.7</v>
      </c>
      <c r="D8" s="5" t="str">
        <f>'Исходные данные'!A10</f>
        <v>29.03.2017</v>
      </c>
      <c r="E8" s="1">
        <f>'Исходные данные'!B10</f>
        <v>562.97</v>
      </c>
      <c r="F8" s="12">
        <f t="shared" si="0"/>
        <v>1.662149394744612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0.50811158092818842</v>
      </c>
      <c r="J8" s="18">
        <f t="shared" si="3"/>
        <v>1.4394358044019519E-3</v>
      </c>
      <c r="K8" s="12">
        <f t="shared" si="7"/>
        <v>1.7790179096175038</v>
      </c>
      <c r="L8" s="12">
        <f t="shared" si="4"/>
        <v>0.57606147587164314</v>
      </c>
      <c r="M8" s="12">
        <f t="shared" si="8"/>
        <v>0.33184682398341592</v>
      </c>
      <c r="N8" s="18">
        <f t="shared" si="5"/>
        <v>9.4009311723660717E-4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342.18</v>
      </c>
      <c r="D9" s="5" t="str">
        <f>'Исходные данные'!A11</f>
        <v>28.03.2017</v>
      </c>
      <c r="E9" s="1">
        <f>'Исходные данные'!B11</f>
        <v>559.01</v>
      </c>
      <c r="F9" s="12">
        <f t="shared" si="0"/>
        <v>1.6336723361973229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0.49083044768624529</v>
      </c>
      <c r="J9" s="18">
        <f t="shared" si="3"/>
        <v>1.3865989673810669E-3</v>
      </c>
      <c r="K9" s="12">
        <f t="shared" si="7"/>
        <v>1.748538581267697</v>
      </c>
      <c r="L9" s="12">
        <f t="shared" si="4"/>
        <v>0.55878034262969989</v>
      </c>
      <c r="M9" s="12">
        <f t="shared" si="8"/>
        <v>0.31223547130936508</v>
      </c>
      <c r="N9" s="18">
        <f t="shared" si="5"/>
        <v>8.8206708475033126E-4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342.08</v>
      </c>
      <c r="D10" s="5" t="str">
        <f>'Исходные данные'!A12</f>
        <v>27.03.2017</v>
      </c>
      <c r="E10" s="1">
        <f>'Исходные данные'!B12</f>
        <v>557.83000000000004</v>
      </c>
      <c r="F10" s="12">
        <f t="shared" si="0"/>
        <v>1.6307004209541629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0.48900962862828973</v>
      </c>
      <c r="J10" s="18">
        <f t="shared" si="3"/>
        <v>1.3775994376325855E-3</v>
      </c>
      <c r="K10" s="12">
        <f t="shared" si="7"/>
        <v>1.7453577056736238</v>
      </c>
      <c r="L10" s="12">
        <f t="shared" si="4"/>
        <v>0.5569595235717445</v>
      </c>
      <c r="M10" s="12">
        <f t="shared" si="8"/>
        <v>0.31020391089726485</v>
      </c>
      <c r="N10" s="18">
        <f t="shared" si="5"/>
        <v>8.738820427773861E-4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338.31</v>
      </c>
      <c r="D11" s="5" t="str">
        <f>'Исходные данные'!A13</f>
        <v>24.03.2017</v>
      </c>
      <c r="E11" s="1">
        <f>'Исходные данные'!B13</f>
        <v>571.63</v>
      </c>
      <c r="F11" s="12">
        <f t="shared" si="0"/>
        <v>1.6896633265348349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0.52452929402087956</v>
      </c>
      <c r="J11" s="18">
        <f t="shared" si="3"/>
        <v>1.4735384188311823E-3</v>
      </c>
      <c r="K11" s="12">
        <f t="shared" si="7"/>
        <v>1.8084663921507611</v>
      </c>
      <c r="L11" s="12">
        <f t="shared" si="4"/>
        <v>0.59247918896433427</v>
      </c>
      <c r="M11" s="12">
        <f t="shared" si="8"/>
        <v>0.35103158935583556</v>
      </c>
      <c r="N11" s="18">
        <f t="shared" si="5"/>
        <v>9.8613850367450543E-4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338.09</v>
      </c>
      <c r="D12" s="5" t="str">
        <f>'Исходные данные'!A14</f>
        <v>23.03.2017</v>
      </c>
      <c r="E12" s="1">
        <f>'Исходные данные'!B14</f>
        <v>571.85</v>
      </c>
      <c r="F12" s="12">
        <f t="shared" si="0"/>
        <v>1.6914135289419978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0.52556458699900566</v>
      </c>
      <c r="J12" s="18">
        <f t="shared" si="3"/>
        <v>1.4723259933935872E-3</v>
      </c>
      <c r="K12" s="12">
        <f t="shared" si="7"/>
        <v>1.8103396542279506</v>
      </c>
      <c r="L12" s="12">
        <f t="shared" si="4"/>
        <v>0.59351448194246026</v>
      </c>
      <c r="M12" s="12">
        <f t="shared" si="8"/>
        <v>0.35225944027542727</v>
      </c>
      <c r="N12" s="18">
        <f t="shared" si="5"/>
        <v>9.8682586910439759E-4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334.96</v>
      </c>
      <c r="D13" s="5" t="str">
        <f>'Исходные данные'!A15</f>
        <v>22.03.2017</v>
      </c>
      <c r="E13" s="1">
        <f>'Исходные данные'!B15</f>
        <v>574.30999999999995</v>
      </c>
      <c r="F13" s="12">
        <f t="shared" si="0"/>
        <v>1.7145629328875089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0.53915819850994362</v>
      </c>
      <c r="J13" s="18">
        <f t="shared" si="3"/>
        <v>1.5061917621692553E-3</v>
      </c>
      <c r="K13" s="12">
        <f t="shared" si="7"/>
        <v>1.8351167316352206</v>
      </c>
      <c r="L13" s="12">
        <f t="shared" si="4"/>
        <v>0.60710809345339822</v>
      </c>
      <c r="M13" s="12">
        <f t="shared" si="8"/>
        <v>0.36858023713662036</v>
      </c>
      <c r="N13" s="18">
        <f t="shared" si="5"/>
        <v>1.0296653531520574E-3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334.11</v>
      </c>
      <c r="D14" s="5" t="str">
        <f>'Исходные данные'!A16</f>
        <v>21.03.2017</v>
      </c>
      <c r="E14" s="1">
        <f>'Исходные данные'!B16</f>
        <v>571.79</v>
      </c>
      <c r="F14" s="12">
        <f t="shared" si="0"/>
        <v>1.711382478824339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0.53730151102977597</v>
      </c>
      <c r="J14" s="18">
        <f t="shared" si="3"/>
        <v>1.4968155481268398E-3</v>
      </c>
      <c r="K14" s="12">
        <f t="shared" si="7"/>
        <v>1.8317126545065432</v>
      </c>
      <c r="L14" s="12">
        <f t="shared" si="4"/>
        <v>0.60525140597323046</v>
      </c>
      <c r="M14" s="12">
        <f t="shared" si="8"/>
        <v>0.36632926443257252</v>
      </c>
      <c r="N14" s="18">
        <f t="shared" si="5"/>
        <v>1.0205207457645808E-3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332.28</v>
      </c>
      <c r="D15" s="5" t="str">
        <f>'Исходные данные'!A17</f>
        <v>20.03.2017</v>
      </c>
      <c r="E15" s="1">
        <f>'Исходные данные'!B17</f>
        <v>579.11</v>
      </c>
      <c r="F15" s="12">
        <f t="shared" si="0"/>
        <v>1.7428373660768028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0.55551445528653409</v>
      </c>
      <c r="J15" s="18">
        <f t="shared" si="3"/>
        <v>1.5432339097966074E-3</v>
      </c>
      <c r="K15" s="12">
        <f t="shared" si="7"/>
        <v>1.8653791876978816</v>
      </c>
      <c r="L15" s="12">
        <f t="shared" si="4"/>
        <v>0.6234643502299887</v>
      </c>
      <c r="M15" s="12">
        <f t="shared" si="8"/>
        <v>0.38870779600770228</v>
      </c>
      <c r="N15" s="18">
        <f t="shared" si="5"/>
        <v>1.0798405803715356E-3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332.77</v>
      </c>
      <c r="D16" s="5" t="str">
        <f>'Исходные данные'!A18</f>
        <v>17.03.2017</v>
      </c>
      <c r="E16" s="1">
        <f>'Исходные данные'!B18</f>
        <v>566.32000000000005</v>
      </c>
      <c r="F16" s="12">
        <f t="shared" si="0"/>
        <v>1.701836103014094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0.53170772881288497</v>
      </c>
      <c r="J16" s="18">
        <f t="shared" si="3"/>
        <v>1.4729755422958986E-3</v>
      </c>
      <c r="K16" s="12">
        <f t="shared" si="7"/>
        <v>1.8214950569836836</v>
      </c>
      <c r="L16" s="12">
        <f t="shared" si="4"/>
        <v>0.59965762375633958</v>
      </c>
      <c r="M16" s="12">
        <f t="shared" si="8"/>
        <v>0.35958926572909999</v>
      </c>
      <c r="N16" s="18">
        <f t="shared" si="5"/>
        <v>9.961604185699201E-4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329.58</v>
      </c>
      <c r="D17" s="5" t="str">
        <f>'Исходные данные'!A19</f>
        <v>16.03.2017</v>
      </c>
      <c r="E17" s="1">
        <f>'Исходные данные'!B19</f>
        <v>559.99</v>
      </c>
      <c r="F17" s="12">
        <f t="shared" si="0"/>
        <v>1.69910188725044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0.53009980984431304</v>
      </c>
      <c r="J17" s="18">
        <f t="shared" si="3"/>
        <v>1.464422457615189E-3</v>
      </c>
      <c r="K17" s="12">
        <f t="shared" si="7"/>
        <v>1.8185685939186436</v>
      </c>
      <c r="L17" s="12">
        <f t="shared" si="4"/>
        <v>0.59804970478776776</v>
      </c>
      <c r="M17" s="12">
        <f t="shared" si="8"/>
        <v>0.35766344939673644</v>
      </c>
      <c r="N17" s="18">
        <f t="shared" si="5"/>
        <v>9.8805994236919755E-4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320.56</v>
      </c>
      <c r="D18" s="5" t="str">
        <f>'Исходные данные'!A20</f>
        <v>15.03.2017</v>
      </c>
      <c r="E18" s="1">
        <f>'Исходные данные'!B20</f>
        <v>546.84</v>
      </c>
      <c r="F18" s="12">
        <f t="shared" si="0"/>
        <v>1.705889693037185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0.53408678873590243</v>
      </c>
      <c r="J18" s="18">
        <f t="shared" si="3"/>
        <v>1.4713186385858889E-3</v>
      </c>
      <c r="K18" s="12">
        <f t="shared" si="7"/>
        <v>1.8258336617277138</v>
      </c>
      <c r="L18" s="12">
        <f t="shared" si="4"/>
        <v>0.60203668367935703</v>
      </c>
      <c r="M18" s="12">
        <f t="shared" si="8"/>
        <v>0.36244816849563849</v>
      </c>
      <c r="N18" s="18">
        <f t="shared" si="5"/>
        <v>9.9848331221809848E-4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316.68</v>
      </c>
      <c r="D19" s="5" t="str">
        <f>'Исходные данные'!A21</f>
        <v>14.03.2017</v>
      </c>
      <c r="E19" s="1">
        <f>'Исходные данные'!B21</f>
        <v>541.74</v>
      </c>
      <c r="F19" s="12">
        <f t="shared" si="0"/>
        <v>1.7106858658582798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0.53689438124420985</v>
      </c>
      <c r="J19" s="18">
        <f t="shared" si="3"/>
        <v>1.4749249750944868E-3</v>
      </c>
      <c r="K19" s="12">
        <f t="shared" si="7"/>
        <v>1.8309670615131519</v>
      </c>
      <c r="L19" s="12">
        <f t="shared" si="4"/>
        <v>0.60484427618766445</v>
      </c>
      <c r="M19" s="12">
        <f t="shared" si="8"/>
        <v>0.36583659843697997</v>
      </c>
      <c r="N19" s="18">
        <f t="shared" si="5"/>
        <v>1.0050049966771439E-3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318.24</v>
      </c>
      <c r="D20" s="5" t="str">
        <f>'Исходные данные'!A22</f>
        <v>13.03.2017</v>
      </c>
      <c r="E20" s="1">
        <f>'Исходные данные'!B22</f>
        <v>536.75</v>
      </c>
      <c r="F20" s="12">
        <f t="shared" si="0"/>
        <v>1.6866201608848668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0.52272662165322836</v>
      </c>
      <c r="J20" s="18">
        <f t="shared" si="3"/>
        <v>1.4319961773885069E-3</v>
      </c>
      <c r="K20" s="12">
        <f t="shared" si="7"/>
        <v>1.8052092564141398</v>
      </c>
      <c r="L20" s="12">
        <f t="shared" si="4"/>
        <v>0.59067651659668297</v>
      </c>
      <c r="M20" s="12">
        <f t="shared" si="8"/>
        <v>0.34889874725879177</v>
      </c>
      <c r="N20" s="18">
        <f t="shared" si="5"/>
        <v>9.5579917240502191E-4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314.63</v>
      </c>
      <c r="D21" s="5" t="str">
        <f>'Исходные данные'!A23</f>
        <v>10.03.2017</v>
      </c>
      <c r="E21" s="1">
        <f>'Исходные данные'!B23</f>
        <v>530.54999999999995</v>
      </c>
      <c r="F21" s="12">
        <f t="shared" si="0"/>
        <v>1.6862664081619678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0.52251685905555167</v>
      </c>
      <c r="J21" s="18">
        <f t="shared" si="3"/>
        <v>1.427426374661858E-3</v>
      </c>
      <c r="K21" s="12">
        <f t="shared" si="7"/>
        <v>1.8048306307433049</v>
      </c>
      <c r="L21" s="12">
        <f t="shared" si="4"/>
        <v>0.59046675399900628</v>
      </c>
      <c r="M21" s="12">
        <f t="shared" si="8"/>
        <v>0.34865098757812324</v>
      </c>
      <c r="N21" s="18">
        <f t="shared" si="5"/>
        <v>9.5245465595208002E-4</v>
      </c>
    </row>
    <row r="22" spans="1:14" x14ac:dyDescent="0.2">
      <c r="A22" s="4">
        <v>20</v>
      </c>
      <c r="B22" s="1" t="str">
        <f>'Исходные данные'!A272</f>
        <v>04.03.2016</v>
      </c>
      <c r="C22" s="1">
        <f>'Исходные данные'!B272</f>
        <v>306.73</v>
      </c>
      <c r="D22" s="5" t="str">
        <f>'Исходные данные'!A24</f>
        <v>09.03.2017</v>
      </c>
      <c r="E22" s="1">
        <f>'Исходные данные'!B24</f>
        <v>516.69000000000005</v>
      </c>
      <c r="F22" s="12">
        <f t="shared" si="0"/>
        <v>1.6845108075506146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0.52147519972433676</v>
      </c>
      <c r="J22" s="18">
        <f t="shared" si="3"/>
        <v>1.4206046696721068E-3</v>
      </c>
      <c r="K22" s="12">
        <f t="shared" si="7"/>
        <v>1.8029515909051241</v>
      </c>
      <c r="L22" s="12">
        <f t="shared" si="4"/>
        <v>0.58942509466779136</v>
      </c>
      <c r="M22" s="12">
        <f t="shared" si="8"/>
        <v>0.34742194222413508</v>
      </c>
      <c r="N22" s="18">
        <f t="shared" si="5"/>
        <v>9.4644814121756923E-4</v>
      </c>
    </row>
    <row r="23" spans="1:14" x14ac:dyDescent="0.2">
      <c r="A23" s="4">
        <v>21</v>
      </c>
      <c r="B23" s="1" t="str">
        <f>'Исходные данные'!A273</f>
        <v>03.03.2016</v>
      </c>
      <c r="C23" s="1">
        <f>'Исходные данные'!B273</f>
        <v>305.89</v>
      </c>
      <c r="D23" s="5" t="str">
        <f>'Исходные данные'!A25</f>
        <v>07.03.2017</v>
      </c>
      <c r="E23" s="1">
        <f>'Исходные данные'!B25</f>
        <v>552.91999999999996</v>
      </c>
      <c r="F23" s="12">
        <f t="shared" si="0"/>
        <v>1.8075778874758899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0.59198776539534859</v>
      </c>
      <c r="J23" s="18">
        <f t="shared" si="3"/>
        <v>1.608194155336855E-3</v>
      </c>
      <c r="K23" s="12">
        <f t="shared" si="7"/>
        <v>1.9346717238628679</v>
      </c>
      <c r="L23" s="12">
        <f t="shared" si="4"/>
        <v>0.65993766033880319</v>
      </c>
      <c r="M23" s="12">
        <f t="shared" si="8"/>
        <v>0.43551771553345386</v>
      </c>
      <c r="N23" s="18">
        <f t="shared" si="5"/>
        <v>1.1831275671699258E-3</v>
      </c>
    </row>
    <row r="24" spans="1:14" x14ac:dyDescent="0.2">
      <c r="A24" s="4">
        <v>22</v>
      </c>
      <c r="B24" s="1" t="str">
        <f>'Исходные данные'!A274</f>
        <v>02.03.2016</v>
      </c>
      <c r="C24" s="1">
        <f>'Исходные данные'!B274</f>
        <v>306.43</v>
      </c>
      <c r="D24" s="5" t="str">
        <f>'Исходные данные'!A26</f>
        <v>06.03.2017</v>
      </c>
      <c r="E24" s="1">
        <f>'Исходные данные'!B26</f>
        <v>567.30999999999995</v>
      </c>
      <c r="F24" s="12">
        <f t="shared" si="0"/>
        <v>1.8513526743465063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0.61591654723422151</v>
      </c>
      <c r="J24" s="18">
        <f t="shared" si="3"/>
        <v>1.6685291160742988E-3</v>
      </c>
      <c r="K24" s="12">
        <f t="shared" si="7"/>
        <v>1.9815243895009536</v>
      </c>
      <c r="L24" s="12">
        <f t="shared" si="4"/>
        <v>0.68386644217767611</v>
      </c>
      <c r="M24" s="12">
        <f t="shared" si="8"/>
        <v>0.46767331073675311</v>
      </c>
      <c r="N24" s="18">
        <f t="shared" si="5"/>
        <v>1.2669354952049893E-3</v>
      </c>
    </row>
    <row r="25" spans="1:14" x14ac:dyDescent="0.2">
      <c r="A25" s="4">
        <v>23</v>
      </c>
      <c r="B25" s="1" t="str">
        <f>'Исходные данные'!A275</f>
        <v>01.03.2016</v>
      </c>
      <c r="C25" s="1">
        <f>'Исходные данные'!B275</f>
        <v>306.02</v>
      </c>
      <c r="D25" s="5" t="str">
        <f>'Исходные данные'!A27</f>
        <v>03.03.2017</v>
      </c>
      <c r="E25" s="1">
        <f>'Исходные данные'!B27</f>
        <v>574.70000000000005</v>
      </c>
      <c r="F25" s="12">
        <f t="shared" si="0"/>
        <v>1.8779818312528596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0.63019770622002858</v>
      </c>
      <c r="J25" s="18">
        <f t="shared" si="3"/>
        <v>1.7024521138099054E-3</v>
      </c>
      <c r="K25" s="12">
        <f t="shared" si="7"/>
        <v>2.010025887142624</v>
      </c>
      <c r="L25" s="12">
        <f t="shared" si="4"/>
        <v>0.69814760116348329</v>
      </c>
      <c r="M25" s="12">
        <f t="shared" si="8"/>
        <v>0.48741007301032646</v>
      </c>
      <c r="N25" s="18">
        <f t="shared" si="5"/>
        <v>1.316717437874893E-3</v>
      </c>
    </row>
    <row r="26" spans="1:14" x14ac:dyDescent="0.2">
      <c r="A26" s="4">
        <v>24</v>
      </c>
      <c r="B26" s="1" t="str">
        <f>'Исходные данные'!A276</f>
        <v>29.02.2016</v>
      </c>
      <c r="C26" s="1">
        <f>'Исходные данные'!B276</f>
        <v>307.55</v>
      </c>
      <c r="D26" s="5" t="str">
        <f>'Исходные данные'!A28</f>
        <v>02.03.2017</v>
      </c>
      <c r="E26" s="1">
        <f>'Исходные данные'!B28</f>
        <v>564.69000000000005</v>
      </c>
      <c r="F26" s="12">
        <f t="shared" si="0"/>
        <v>1.8360916924077386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0.60763923234981909</v>
      </c>
      <c r="J26" s="18">
        <f t="shared" si="3"/>
        <v>1.6369298289142049E-3</v>
      </c>
      <c r="K26" s="12">
        <f t="shared" si="7"/>
        <v>1.9651903822972339</v>
      </c>
      <c r="L26" s="12">
        <f t="shared" si="4"/>
        <v>0.67558912729327369</v>
      </c>
      <c r="M26" s="12">
        <f t="shared" si="8"/>
        <v>0.45642066891688748</v>
      </c>
      <c r="N26" s="18">
        <f t="shared" si="5"/>
        <v>1.2295595276061836E-3</v>
      </c>
    </row>
    <row r="27" spans="1:14" x14ac:dyDescent="0.2">
      <c r="A27" s="4">
        <v>25</v>
      </c>
      <c r="B27" s="1" t="str">
        <f>'Исходные данные'!A277</f>
        <v>26.02.2016</v>
      </c>
      <c r="C27" s="1">
        <f>'Исходные данные'!B277</f>
        <v>300.36</v>
      </c>
      <c r="D27" s="5" t="str">
        <f>'Исходные данные'!A29</f>
        <v>01.03.2017</v>
      </c>
      <c r="E27" s="1">
        <f>'Исходные данные'!B29</f>
        <v>577.08000000000004</v>
      </c>
      <c r="F27" s="12">
        <f t="shared" si="0"/>
        <v>1.9212944466640032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0.65299914984588847</v>
      </c>
      <c r="J27" s="18">
        <f t="shared" si="3"/>
        <v>1.754215893673235E-3</v>
      </c>
      <c r="K27" s="12">
        <f t="shared" si="7"/>
        <v>2.0563838852698852</v>
      </c>
      <c r="L27" s="12">
        <f t="shared" si="4"/>
        <v>0.72094904478934307</v>
      </c>
      <c r="M27" s="12">
        <f t="shared" si="8"/>
        <v>0.51976752518266656</v>
      </c>
      <c r="N27" s="18">
        <f t="shared" si="5"/>
        <v>1.3963026657933988E-3</v>
      </c>
    </row>
    <row r="28" spans="1:14" x14ac:dyDescent="0.2">
      <c r="A28" s="4">
        <v>26</v>
      </c>
      <c r="B28" s="1" t="str">
        <f>'Исходные данные'!A278</f>
        <v>25.02.2016</v>
      </c>
      <c r="C28" s="1">
        <f>'Исходные данные'!B278</f>
        <v>298.88</v>
      </c>
      <c r="D28" s="5" t="str">
        <f>'Исходные данные'!A30</f>
        <v>28.02.2017</v>
      </c>
      <c r="E28" s="1">
        <f>'Исходные данные'!B30</f>
        <v>568.72</v>
      </c>
      <c r="F28" s="12">
        <f t="shared" si="0"/>
        <v>1.9028372591006426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0.64334606658075</v>
      </c>
      <c r="J28" s="18">
        <f t="shared" si="3"/>
        <v>1.7234601460007124E-3</v>
      </c>
      <c r="K28" s="12">
        <f t="shared" si="7"/>
        <v>2.0366289418573329</v>
      </c>
      <c r="L28" s="12">
        <f t="shared" si="4"/>
        <v>0.7112959615242046</v>
      </c>
      <c r="M28" s="12">
        <f t="shared" si="8"/>
        <v>0.50594194488064304</v>
      </c>
      <c r="N28" s="18">
        <f t="shared" si="5"/>
        <v>1.3553681657311127E-3</v>
      </c>
    </row>
    <row r="29" spans="1:14" x14ac:dyDescent="0.2">
      <c r="A29" s="4">
        <v>27</v>
      </c>
      <c r="B29" s="1" t="str">
        <f>'Исходные данные'!A279</f>
        <v>24.02.2016</v>
      </c>
      <c r="C29" s="1">
        <f>'Исходные данные'!B279</f>
        <v>296.33999999999997</v>
      </c>
      <c r="D29" s="5" t="str">
        <f>'Исходные данные'!A31</f>
        <v>27.02.2017</v>
      </c>
      <c r="E29" s="1">
        <f>'Исходные данные'!B31</f>
        <v>559.92999999999995</v>
      </c>
      <c r="F29" s="12">
        <f t="shared" si="0"/>
        <v>1.8894850509549841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0.63630433213545534</v>
      </c>
      <c r="J29" s="18">
        <f t="shared" si="3"/>
        <v>1.6998384334755026E-3</v>
      </c>
      <c r="K29" s="12">
        <f t="shared" si="7"/>
        <v>2.0223379175371532</v>
      </c>
      <c r="L29" s="12">
        <f t="shared" si="4"/>
        <v>0.70425422707890994</v>
      </c>
      <c r="M29" s="12">
        <f t="shared" si="8"/>
        <v>0.49597401635851318</v>
      </c>
      <c r="N29" s="18">
        <f t="shared" si="5"/>
        <v>1.3249567108588158E-3</v>
      </c>
    </row>
    <row r="30" spans="1:14" x14ac:dyDescent="0.2">
      <c r="A30" s="4">
        <v>28</v>
      </c>
      <c r="B30" s="1" t="str">
        <f>'Исходные данные'!A280</f>
        <v>20.02.2016</v>
      </c>
      <c r="C30" s="1">
        <f>'Исходные данные'!B280</f>
        <v>297.36</v>
      </c>
      <c r="D30" s="5" t="str">
        <f>'Исходные данные'!A32</f>
        <v>22.02.2017</v>
      </c>
      <c r="E30" s="1">
        <f>'Исходные данные'!B32</f>
        <v>600.26</v>
      </c>
      <c r="F30" s="12">
        <f t="shared" si="0"/>
        <v>2.018630616088243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0.70241936869870869</v>
      </c>
      <c r="J30" s="18">
        <f t="shared" si="3"/>
        <v>1.8712224194429316E-3</v>
      </c>
      <c r="K30" s="12">
        <f t="shared" si="7"/>
        <v>2.1605639242042871</v>
      </c>
      <c r="L30" s="12">
        <f t="shared" si="4"/>
        <v>0.77036926364216318</v>
      </c>
      <c r="M30" s="12">
        <f t="shared" si="8"/>
        <v>0.59346880236456911</v>
      </c>
      <c r="N30" s="18">
        <f t="shared" si="5"/>
        <v>1.5809816438886726E-3</v>
      </c>
    </row>
    <row r="31" spans="1:14" x14ac:dyDescent="0.2">
      <c r="A31" s="4">
        <v>29</v>
      </c>
      <c r="B31" s="1" t="str">
        <f>'Исходные данные'!A281</f>
        <v>19.02.2016</v>
      </c>
      <c r="C31" s="1">
        <f>'Исходные данные'!B281</f>
        <v>296.57</v>
      </c>
      <c r="D31" s="5" t="str">
        <f>'Исходные данные'!A33</f>
        <v>21.02.2017</v>
      </c>
      <c r="E31" s="1">
        <f>'Исходные данные'!B33</f>
        <v>612.46</v>
      </c>
      <c r="F31" s="12">
        <f t="shared" si="0"/>
        <v>2.0651448224702431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0.72520035590071508</v>
      </c>
      <c r="J31" s="18">
        <f t="shared" si="3"/>
        <v>1.926518180113758E-3</v>
      </c>
      <c r="K31" s="12">
        <f t="shared" si="7"/>
        <v>2.2103486225393834</v>
      </c>
      <c r="L31" s="12">
        <f t="shared" si="4"/>
        <v>0.79315025084416968</v>
      </c>
      <c r="M31" s="12">
        <f t="shared" si="8"/>
        <v>0.62908732041416959</v>
      </c>
      <c r="N31" s="18">
        <f t="shared" si="5"/>
        <v>1.6711907954756583E-3</v>
      </c>
    </row>
    <row r="32" spans="1:14" x14ac:dyDescent="0.2">
      <c r="A32" s="4">
        <v>30</v>
      </c>
      <c r="B32" s="1" t="str">
        <f>'Исходные данные'!A282</f>
        <v>18.02.2016</v>
      </c>
      <c r="C32" s="1">
        <f>'Исходные данные'!B282</f>
        <v>297.91000000000003</v>
      </c>
      <c r="D32" s="5" t="str">
        <f>'Исходные данные'!A34</f>
        <v>20.02.2017</v>
      </c>
      <c r="E32" s="1">
        <f>'Исходные данные'!B34</f>
        <v>610.08000000000004</v>
      </c>
      <c r="F32" s="12">
        <f t="shared" si="0"/>
        <v>2.0478668054110303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0.71679866864190633</v>
      </c>
      <c r="J32" s="18">
        <f t="shared" si="3"/>
        <v>1.8988841197479941E-3</v>
      </c>
      <c r="K32" s="12">
        <f t="shared" si="7"/>
        <v>2.1918557590890799</v>
      </c>
      <c r="L32" s="12">
        <f t="shared" si="4"/>
        <v>0.78474856358536094</v>
      </c>
      <c r="M32" s="12">
        <f t="shared" si="8"/>
        <v>0.61583030804928762</v>
      </c>
      <c r="N32" s="18">
        <f t="shared" si="5"/>
        <v>1.6314070373901657E-3</v>
      </c>
    </row>
    <row r="33" spans="1:14" x14ac:dyDescent="0.2">
      <c r="A33" s="4">
        <v>31</v>
      </c>
      <c r="B33" s="1" t="str">
        <f>'Исходные данные'!A283</f>
        <v>17.02.2016</v>
      </c>
      <c r="C33" s="1">
        <f>'Исходные данные'!B283</f>
        <v>291.01</v>
      </c>
      <c r="D33" s="5" t="str">
        <f>'Исходные данные'!A35</f>
        <v>17.02.2017</v>
      </c>
      <c r="E33" s="1">
        <f>'Исходные данные'!B35</f>
        <v>623.45000000000005</v>
      </c>
      <c r="F33" s="12">
        <f t="shared" si="0"/>
        <v>2.1423662417099072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0.76191093860037207</v>
      </c>
      <c r="J33" s="18">
        <f t="shared" si="3"/>
        <v>2.012758412953525E-3</v>
      </c>
      <c r="K33" s="12">
        <f t="shared" si="7"/>
        <v>2.2929996094288936</v>
      </c>
      <c r="L33" s="12">
        <f t="shared" si="4"/>
        <v>0.82986083354382689</v>
      </c>
      <c r="M33" s="12">
        <f t="shared" si="8"/>
        <v>0.68866900305005552</v>
      </c>
      <c r="N33" s="18">
        <f t="shared" si="5"/>
        <v>1.8192734339470464E-3</v>
      </c>
    </row>
    <row r="34" spans="1:14" x14ac:dyDescent="0.2">
      <c r="A34" s="4">
        <v>32</v>
      </c>
      <c r="B34" s="1" t="str">
        <f>'Исходные данные'!A284</f>
        <v>16.02.2016</v>
      </c>
      <c r="C34" s="1">
        <f>'Исходные данные'!B284</f>
        <v>290.55</v>
      </c>
      <c r="D34" s="5" t="str">
        <f>'Исходные данные'!A36</f>
        <v>16.02.2017</v>
      </c>
      <c r="E34" s="1">
        <f>'Исходные данные'!B36</f>
        <v>620.46</v>
      </c>
      <c r="F34" s="12">
        <f t="shared" si="0"/>
        <v>2.1354672173464122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0.75868545990382419</v>
      </c>
      <c r="J34" s="18">
        <f t="shared" si="3"/>
        <v>1.9986436690081124E-3</v>
      </c>
      <c r="K34" s="12">
        <f t="shared" si="7"/>
        <v>2.2856155030781937</v>
      </c>
      <c r="L34" s="12">
        <f t="shared" si="4"/>
        <v>0.82663535484727879</v>
      </c>
      <c r="M34" s="12">
        <f t="shared" si="8"/>
        <v>0.68332600988348691</v>
      </c>
      <c r="N34" s="18">
        <f t="shared" si="5"/>
        <v>1.8001204394971983E-3</v>
      </c>
    </row>
    <row r="35" spans="1:14" x14ac:dyDescent="0.2">
      <c r="A35" s="4">
        <v>33</v>
      </c>
      <c r="B35" s="1" t="str">
        <f>'Исходные данные'!A285</f>
        <v>15.02.2016</v>
      </c>
      <c r="C35" s="1">
        <f>'Исходные данные'!B285</f>
        <v>290.32</v>
      </c>
      <c r="D35" s="5" t="str">
        <f>'Исходные данные'!A37</f>
        <v>15.02.2017</v>
      </c>
      <c r="E35" s="1">
        <f>'Исходные данные'!B37</f>
        <v>623.67999999999995</v>
      </c>
      <c r="F35" s="12">
        <f t="shared" si="0"/>
        <v>2.1482502066685036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0.76465365341438107</v>
      </c>
      <c r="J35" s="18">
        <f t="shared" si="3"/>
        <v>2.0087437962417014E-3</v>
      </c>
      <c r="K35" s="12">
        <f t="shared" si="7"/>
        <v>2.2992972858435414</v>
      </c>
      <c r="L35" s="12">
        <f t="shared" si="4"/>
        <v>0.83260354835783568</v>
      </c>
      <c r="M35" s="12">
        <f t="shared" si="8"/>
        <v>0.69322866873805922</v>
      </c>
      <c r="N35" s="18">
        <f t="shared" si="5"/>
        <v>1.8211104877175499E-3</v>
      </c>
    </row>
    <row r="36" spans="1:14" x14ac:dyDescent="0.2">
      <c r="A36" s="4">
        <v>34</v>
      </c>
      <c r="B36" s="1" t="str">
        <f>'Исходные данные'!A286</f>
        <v>12.02.2016</v>
      </c>
      <c r="C36" s="1">
        <f>'Исходные данные'!B286</f>
        <v>291.87</v>
      </c>
      <c r="D36" s="5" t="str">
        <f>'Исходные данные'!A38</f>
        <v>14.02.2017</v>
      </c>
      <c r="E36" s="1">
        <f>'Исходные данные'!B38</f>
        <v>629.59</v>
      </c>
      <c r="F36" s="12">
        <f t="shared" si="0"/>
        <v>2.1570904854901154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0.76876031622122853</v>
      </c>
      <c r="J36" s="18">
        <f t="shared" si="3"/>
        <v>2.0138953853338585E-3</v>
      </c>
      <c r="K36" s="12">
        <f t="shared" si="7"/>
        <v>2.3087591395128841</v>
      </c>
      <c r="L36" s="12">
        <f t="shared" si="4"/>
        <v>0.83671021116468314</v>
      </c>
      <c r="M36" s="12">
        <f t="shared" si="8"/>
        <v>0.70008397746724904</v>
      </c>
      <c r="N36" s="18">
        <f t="shared" si="5"/>
        <v>1.8339863047271755E-3</v>
      </c>
    </row>
    <row r="37" spans="1:14" x14ac:dyDescent="0.2">
      <c r="A37" s="4">
        <v>35</v>
      </c>
      <c r="B37" s="1" t="str">
        <f>'Исходные данные'!A287</f>
        <v>11.02.2016</v>
      </c>
      <c r="C37" s="1">
        <f>'Исходные данные'!B287</f>
        <v>289.19</v>
      </c>
      <c r="D37" s="5" t="str">
        <f>'Исходные данные'!A39</f>
        <v>13.02.2017</v>
      </c>
      <c r="E37" s="1">
        <f>'Исходные данные'!B39</f>
        <v>632.33000000000004</v>
      </c>
      <c r="F37" s="12">
        <f t="shared" si="0"/>
        <v>2.1865555517134068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0.78232749823156378</v>
      </c>
      <c r="J37" s="18">
        <f t="shared" si="3"/>
        <v>2.043716800184643E-3</v>
      </c>
      <c r="K37" s="12">
        <f t="shared" si="7"/>
        <v>2.3402959440173645</v>
      </c>
      <c r="L37" s="12">
        <f t="shared" si="4"/>
        <v>0.85027739317501849</v>
      </c>
      <c r="M37" s="12">
        <f t="shared" si="8"/>
        <v>0.72297164534450531</v>
      </c>
      <c r="N37" s="18">
        <f t="shared" si="5"/>
        <v>1.8886582677812946E-3</v>
      </c>
    </row>
    <row r="38" spans="1:14" x14ac:dyDescent="0.2">
      <c r="A38" s="4">
        <v>36</v>
      </c>
      <c r="B38" s="1" t="str">
        <f>'Исходные данные'!A288</f>
        <v>10.02.2016</v>
      </c>
      <c r="C38" s="1">
        <f>'Исходные данные'!B288</f>
        <v>292.01</v>
      </c>
      <c r="D38" s="5" t="str">
        <f>'Исходные данные'!A40</f>
        <v>10.02.2017</v>
      </c>
      <c r="E38" s="1">
        <f>'Исходные данные'!B40</f>
        <v>630.54</v>
      </c>
      <c r="F38" s="12">
        <f t="shared" si="0"/>
        <v>2.1593096126844968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0.76978854684833642</v>
      </c>
      <c r="J38" s="18">
        <f t="shared" si="3"/>
        <v>2.0053479297456609E-3</v>
      </c>
      <c r="K38" s="12">
        <f t="shared" si="7"/>
        <v>2.3111342972664568</v>
      </c>
      <c r="L38" s="12">
        <f t="shared" si="4"/>
        <v>0.83773844179179102</v>
      </c>
      <c r="M38" s="12">
        <f t="shared" si="8"/>
        <v>0.70180569685573846</v>
      </c>
      <c r="N38" s="18">
        <f t="shared" si="5"/>
        <v>1.8282482988807634E-3</v>
      </c>
    </row>
    <row r="39" spans="1:14" x14ac:dyDescent="0.2">
      <c r="A39" s="4">
        <v>37</v>
      </c>
      <c r="B39" s="1" t="str">
        <f>'Исходные данные'!A289</f>
        <v>09.02.2016</v>
      </c>
      <c r="C39" s="1">
        <f>'Исходные данные'!B289</f>
        <v>291.69</v>
      </c>
      <c r="D39" s="5" t="str">
        <f>'Исходные данные'!A41</f>
        <v>09.02.2017</v>
      </c>
      <c r="E39" s="1">
        <f>'Исходные данные'!B41</f>
        <v>628.79999999999995</v>
      </c>
      <c r="F39" s="12">
        <f t="shared" si="0"/>
        <v>2.1557132572251363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0.76812164662532145</v>
      </c>
      <c r="J39" s="18">
        <f t="shared" si="3"/>
        <v>1.9954206503806533E-3</v>
      </c>
      <c r="K39" s="12">
        <f t="shared" si="7"/>
        <v>2.307285076016079</v>
      </c>
      <c r="L39" s="12">
        <f t="shared" si="4"/>
        <v>0.83607154156877594</v>
      </c>
      <c r="M39" s="12">
        <f t="shared" si="8"/>
        <v>0.69901562262118977</v>
      </c>
      <c r="N39" s="18">
        <f t="shared" si="5"/>
        <v>1.8158975397257482E-3</v>
      </c>
    </row>
    <row r="40" spans="1:14" x14ac:dyDescent="0.2">
      <c r="A40" s="4">
        <v>38</v>
      </c>
      <c r="B40" s="1" t="str">
        <f>'Исходные данные'!A290</f>
        <v>08.02.2016</v>
      </c>
      <c r="C40" s="1">
        <f>'Исходные данные'!B290</f>
        <v>291.62</v>
      </c>
      <c r="D40" s="5" t="str">
        <f>'Исходные данные'!A42</f>
        <v>08.02.2017</v>
      </c>
      <c r="E40" s="1">
        <f>'Исходные данные'!B42</f>
        <v>631.78</v>
      </c>
      <c r="F40" s="12">
        <f t="shared" si="0"/>
        <v>2.1664494890611068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0.7730896473915857</v>
      </c>
      <c r="J40" s="18">
        <f t="shared" si="3"/>
        <v>2.002721153737539E-3</v>
      </c>
      <c r="K40" s="12">
        <f t="shared" si="7"/>
        <v>2.3187761903397299</v>
      </c>
      <c r="L40" s="12">
        <f t="shared" si="4"/>
        <v>0.8410395423350403</v>
      </c>
      <c r="M40" s="12">
        <f t="shared" si="8"/>
        <v>0.70734751177113442</v>
      </c>
      <c r="N40" s="18">
        <f t="shared" si="5"/>
        <v>1.832413394290503E-3</v>
      </c>
    </row>
    <row r="41" spans="1:14" x14ac:dyDescent="0.2">
      <c r="A41" s="4">
        <v>39</v>
      </c>
      <c r="B41" s="1" t="str">
        <f>'Исходные данные'!A291</f>
        <v>05.02.2016</v>
      </c>
      <c r="C41" s="1">
        <f>'Исходные данные'!B291</f>
        <v>295.92</v>
      </c>
      <c r="D41" s="5" t="str">
        <f>'Исходные данные'!A43</f>
        <v>07.02.2017</v>
      </c>
      <c r="E41" s="1">
        <f>'Исходные данные'!B43</f>
        <v>636.14</v>
      </c>
      <c r="F41" s="12">
        <f t="shared" si="0"/>
        <v>2.1497026223303592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0.76532951737796096</v>
      </c>
      <c r="J41" s="18">
        <f t="shared" si="3"/>
        <v>1.9770846327080852E-3</v>
      </c>
      <c r="K41" s="12">
        <f t="shared" si="7"/>
        <v>2.3008518232893449</v>
      </c>
      <c r="L41" s="12">
        <f t="shared" si="4"/>
        <v>0.83327941232141556</v>
      </c>
      <c r="M41" s="12">
        <f t="shared" si="8"/>
        <v>0.6943545789987241</v>
      </c>
      <c r="N41" s="18">
        <f t="shared" si="5"/>
        <v>1.7937342499112158E-3</v>
      </c>
    </row>
    <row r="42" spans="1:14" x14ac:dyDescent="0.2">
      <c r="A42" s="4">
        <v>40</v>
      </c>
      <c r="B42" s="1" t="str">
        <f>'Исходные данные'!A292</f>
        <v>04.02.2016</v>
      </c>
      <c r="C42" s="1">
        <f>'Исходные данные'!B292</f>
        <v>295.54000000000002</v>
      </c>
      <c r="D42" s="5" t="str">
        <f>'Исходные данные'!A44</f>
        <v>06.02.2017</v>
      </c>
      <c r="E42" s="1">
        <f>'Исходные данные'!B44</f>
        <v>633.9</v>
      </c>
      <c r="F42" s="12">
        <f t="shared" si="0"/>
        <v>2.144887324896799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0.76308702181463284</v>
      </c>
      <c r="J42" s="18">
        <f t="shared" si="3"/>
        <v>1.965789602272134E-3</v>
      </c>
      <c r="K42" s="12">
        <f t="shared" si="7"/>
        <v>2.2956979542078266</v>
      </c>
      <c r="L42" s="12">
        <f t="shared" si="4"/>
        <v>0.83103691675808744</v>
      </c>
      <c r="M42" s="12">
        <f t="shared" si="8"/>
        <v>0.69062235701478869</v>
      </c>
      <c r="N42" s="18">
        <f t="shared" si="5"/>
        <v>1.7791132724127685E-3</v>
      </c>
    </row>
    <row r="43" spans="1:14" x14ac:dyDescent="0.2">
      <c r="A43" s="4">
        <v>41</v>
      </c>
      <c r="B43" s="1" t="str">
        <f>'Исходные данные'!A293</f>
        <v>03.02.2016</v>
      </c>
      <c r="C43" s="1">
        <f>'Исходные данные'!B293</f>
        <v>294.45</v>
      </c>
      <c r="D43" s="5" t="str">
        <f>'Исходные данные'!A45</f>
        <v>03.02.2017</v>
      </c>
      <c r="E43" s="1">
        <f>'Исходные данные'!B45</f>
        <v>636.6</v>
      </c>
      <c r="F43" s="12">
        <f t="shared" si="0"/>
        <v>2.161996943453897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0.77103230545741264</v>
      </c>
      <c r="J43" s="18">
        <f t="shared" si="3"/>
        <v>1.980713723092292E-3</v>
      </c>
      <c r="K43" s="12">
        <f t="shared" si="7"/>
        <v>2.3140105787745719</v>
      </c>
      <c r="L43" s="12">
        <f t="shared" si="4"/>
        <v>0.83898220040086724</v>
      </c>
      <c r="M43" s="12">
        <f t="shared" si="8"/>
        <v>0.70389113258948133</v>
      </c>
      <c r="N43" s="18">
        <f t="shared" si="5"/>
        <v>1.8082339948854056E-3</v>
      </c>
    </row>
    <row r="44" spans="1:14" x14ac:dyDescent="0.2">
      <c r="A44" s="4">
        <v>42</v>
      </c>
      <c r="B44" s="1" t="str">
        <f>'Исходные данные'!A294</f>
        <v>02.02.2016</v>
      </c>
      <c r="C44" s="1">
        <f>'Исходные данные'!B294</f>
        <v>286.12</v>
      </c>
      <c r="D44" s="5" t="str">
        <f>'Исходные данные'!A46</f>
        <v>02.02.2017</v>
      </c>
      <c r="E44" s="1">
        <f>'Исходные данные'!B46</f>
        <v>629.15</v>
      </c>
      <c r="F44" s="12">
        <f t="shared" si="0"/>
        <v>2.1989025583671187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0.78795839879779384</v>
      </c>
      <c r="J44" s="18">
        <f t="shared" si="3"/>
        <v>2.0185457356804797E-3</v>
      </c>
      <c r="K44" s="12">
        <f t="shared" si="7"/>
        <v>2.3535110894408566</v>
      </c>
      <c r="L44" s="12">
        <f t="shared" si="4"/>
        <v>0.85590829374124844</v>
      </c>
      <c r="M44" s="12">
        <f t="shared" si="8"/>
        <v>0.73257900729505565</v>
      </c>
      <c r="N44" s="18">
        <f t="shared" si="5"/>
        <v>1.8766780498572354E-3</v>
      </c>
    </row>
    <row r="45" spans="1:14" x14ac:dyDescent="0.2">
      <c r="A45" s="4">
        <v>43</v>
      </c>
      <c r="B45" s="1" t="str">
        <f>'Исходные данные'!A295</f>
        <v>01.02.2016</v>
      </c>
      <c r="C45" s="1">
        <f>'Исходные данные'!B295</f>
        <v>288.23</v>
      </c>
      <c r="D45" s="5" t="str">
        <f>'Исходные данные'!A47</f>
        <v>01.02.2017</v>
      </c>
      <c r="E45" s="1">
        <f>'Исходные данные'!B47</f>
        <v>627.73</v>
      </c>
      <c r="F45" s="12">
        <f t="shared" si="0"/>
        <v>2.1778787773652986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0.7783513651864723</v>
      </c>
      <c r="J45" s="18">
        <f t="shared" si="3"/>
        <v>1.9883698344663574E-3</v>
      </c>
      <c r="K45" s="12">
        <f t="shared" si="7"/>
        <v>2.3310090910955994</v>
      </c>
      <c r="L45" s="12">
        <f t="shared" si="4"/>
        <v>0.84630126012992701</v>
      </c>
      <c r="M45" s="12">
        <f t="shared" si="8"/>
        <v>0.71622582289750281</v>
      </c>
      <c r="N45" s="18">
        <f t="shared" si="5"/>
        <v>1.8296644479759558E-3</v>
      </c>
    </row>
    <row r="46" spans="1:14" x14ac:dyDescent="0.2">
      <c r="A46" s="4">
        <v>44</v>
      </c>
      <c r="B46" s="1" t="str">
        <f>'Исходные данные'!A296</f>
        <v>29.01.2016</v>
      </c>
      <c r="C46" s="1">
        <f>'Исходные данные'!B296</f>
        <v>286.39</v>
      </c>
      <c r="D46" s="5" t="str">
        <f>'Исходные данные'!A48</f>
        <v>31.01.2017</v>
      </c>
      <c r="E46" s="1">
        <f>'Исходные данные'!B48</f>
        <v>626.75</v>
      </c>
      <c r="F46" s="12">
        <f t="shared" si="0"/>
        <v>2.1884493173644333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0.78319321876261438</v>
      </c>
      <c r="J46" s="18">
        <f t="shared" si="3"/>
        <v>1.9951546386267898E-3</v>
      </c>
      <c r="K46" s="12">
        <f t="shared" si="7"/>
        <v>2.3423228635111517</v>
      </c>
      <c r="L46" s="12">
        <f t="shared" si="4"/>
        <v>0.85114311370606899</v>
      </c>
      <c r="M46" s="12">
        <f t="shared" si="8"/>
        <v>0.7244446000092627</v>
      </c>
      <c r="N46" s="18">
        <f t="shared" si="5"/>
        <v>1.8454947891660737E-3</v>
      </c>
    </row>
    <row r="47" spans="1:14" x14ac:dyDescent="0.2">
      <c r="A47" s="4">
        <v>45</v>
      </c>
      <c r="B47" s="1" t="str">
        <f>'Исходные данные'!A297</f>
        <v>28.01.2016</v>
      </c>
      <c r="C47" s="1">
        <f>'Исходные данные'!B297</f>
        <v>288.98</v>
      </c>
      <c r="D47" s="5" t="str">
        <f>'Исходные данные'!A49</f>
        <v>30.01.2017</v>
      </c>
      <c r="E47" s="1">
        <f>'Исходные данные'!B49</f>
        <v>630.17999999999995</v>
      </c>
      <c r="F47" s="12">
        <f t="shared" si="0"/>
        <v>2.1807045470274757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0.77964801129727368</v>
      </c>
      <c r="J47" s="18">
        <f t="shared" si="3"/>
        <v>1.980579996987994E-3</v>
      </c>
      <c r="K47" s="12">
        <f t="shared" si="7"/>
        <v>2.3340335453674967</v>
      </c>
      <c r="L47" s="12">
        <f t="shared" si="4"/>
        <v>0.84759790624072839</v>
      </c>
      <c r="M47" s="12">
        <f t="shared" si="8"/>
        <v>0.71842221066366696</v>
      </c>
      <c r="N47" s="18">
        <f t="shared" si="5"/>
        <v>1.825044942351319E-3</v>
      </c>
    </row>
    <row r="48" spans="1:14" x14ac:dyDescent="0.2">
      <c r="A48" s="4">
        <v>46</v>
      </c>
      <c r="B48" s="1" t="str">
        <f>'Исходные данные'!A298</f>
        <v>27.01.2016</v>
      </c>
      <c r="C48" s="1">
        <f>'Исходные данные'!B298</f>
        <v>287.39999999999998</v>
      </c>
      <c r="D48" s="5" t="str">
        <f>'Исходные данные'!A50</f>
        <v>27.01.2017</v>
      </c>
      <c r="E48" s="1">
        <f>'Исходные данные'!B50</f>
        <v>626.54999999999995</v>
      </c>
      <c r="F48" s="12">
        <f t="shared" si="0"/>
        <v>2.1800626304801671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0.77935360596636949</v>
      </c>
      <c r="J48" s="18">
        <f t="shared" si="3"/>
        <v>1.9743063013362891E-3</v>
      </c>
      <c r="K48" s="12">
        <f t="shared" si="7"/>
        <v>2.3333464945898994</v>
      </c>
      <c r="L48" s="12">
        <f t="shared" si="4"/>
        <v>0.8473035009098242</v>
      </c>
      <c r="M48" s="12">
        <f t="shared" si="8"/>
        <v>0.71792322265404485</v>
      </c>
      <c r="N48" s="18">
        <f t="shared" si="5"/>
        <v>1.8186870908283191E-3</v>
      </c>
    </row>
    <row r="49" spans="1:14" x14ac:dyDescent="0.2">
      <c r="A49" s="4">
        <v>47</v>
      </c>
      <c r="B49" s="1" t="str">
        <f>'Исходные данные'!A299</f>
        <v>26.01.2016</v>
      </c>
      <c r="C49" s="1">
        <f>'Исходные данные'!B299</f>
        <v>285.27999999999997</v>
      </c>
      <c r="D49" s="5" t="str">
        <f>'Исходные данные'!A51</f>
        <v>26.01.2017</v>
      </c>
      <c r="E49" s="1">
        <f>'Исходные данные'!B51</f>
        <v>619.79</v>
      </c>
      <c r="F49" s="12">
        <f t="shared" si="0"/>
        <v>2.1725673022994951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0.77590955687180874</v>
      </c>
      <c r="J49" s="18">
        <f t="shared" si="3"/>
        <v>1.9600955962879862E-3</v>
      </c>
      <c r="K49" s="12">
        <f t="shared" si="7"/>
        <v>2.3253241572993786</v>
      </c>
      <c r="L49" s="12">
        <f t="shared" si="4"/>
        <v>0.84385945181526334</v>
      </c>
      <c r="M49" s="12">
        <f t="shared" si="8"/>
        <v>0.7120987744179571</v>
      </c>
      <c r="N49" s="18">
        <f t="shared" si="5"/>
        <v>1.7988973837182842E-3</v>
      </c>
    </row>
    <row r="50" spans="1:14" x14ac:dyDescent="0.2">
      <c r="A50" s="4">
        <v>48</v>
      </c>
      <c r="B50" s="1" t="str">
        <f>'Исходные данные'!A300</f>
        <v>25.01.2016</v>
      </c>
      <c r="C50" s="1">
        <f>'Исходные данные'!B300</f>
        <v>285.74</v>
      </c>
      <c r="D50" s="5" t="str">
        <f>'Исходные данные'!A52</f>
        <v>25.01.2017</v>
      </c>
      <c r="E50" s="1">
        <f>'Исходные данные'!B52</f>
        <v>617.08000000000004</v>
      </c>
      <c r="F50" s="12">
        <f t="shared" si="0"/>
        <v>2.1595856372926439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0.76991636870672675</v>
      </c>
      <c r="J50" s="18">
        <f t="shared" si="3"/>
        <v>1.9395271985261685E-3</v>
      </c>
      <c r="K50" s="12">
        <f t="shared" si="7"/>
        <v>2.3114297296282778</v>
      </c>
      <c r="L50" s="12">
        <f t="shared" si="4"/>
        <v>0.83786626365018146</v>
      </c>
      <c r="M50" s="12">
        <f t="shared" si="8"/>
        <v>0.70201987576311575</v>
      </c>
      <c r="N50" s="18">
        <f t="shared" si="5"/>
        <v>1.7684864204610443E-3</v>
      </c>
    </row>
    <row r="51" spans="1:14" x14ac:dyDescent="0.2">
      <c r="A51" s="4">
        <v>49</v>
      </c>
      <c r="B51" s="1" t="str">
        <f>'Исходные данные'!A301</f>
        <v>22.01.2016</v>
      </c>
      <c r="C51" s="1">
        <f>'Исходные данные'!B301</f>
        <v>285.39</v>
      </c>
      <c r="D51" s="5" t="str">
        <f>'Исходные данные'!A53</f>
        <v>24.01.2017</v>
      </c>
      <c r="E51" s="1">
        <f>'Исходные данные'!B53</f>
        <v>619.29</v>
      </c>
      <c r="F51" s="12">
        <f t="shared" si="0"/>
        <v>2.1699779249448121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0.77471699466413246</v>
      </c>
      <c r="J51" s="18">
        <f t="shared" si="3"/>
        <v>1.9461735847303516E-3</v>
      </c>
      <c r="K51" s="12">
        <f t="shared" si="7"/>
        <v>2.3225527164750437</v>
      </c>
      <c r="L51" s="12">
        <f t="shared" si="4"/>
        <v>0.84266688960758707</v>
      </c>
      <c r="M51" s="12">
        <f t="shared" si="8"/>
        <v>0.71008748684092571</v>
      </c>
      <c r="N51" s="18">
        <f t="shared" si="5"/>
        <v>1.7838172122924671E-3</v>
      </c>
    </row>
    <row r="52" spans="1:14" x14ac:dyDescent="0.2">
      <c r="A52" s="4">
        <v>50</v>
      </c>
      <c r="B52" s="1" t="str">
        <f>'Исходные данные'!A302</f>
        <v>21.01.2016</v>
      </c>
      <c r="C52" s="1">
        <f>'Исходные данные'!B302</f>
        <v>281.89999999999998</v>
      </c>
      <c r="D52" s="5" t="str">
        <f>'Исходные данные'!A54</f>
        <v>23.01.2017</v>
      </c>
      <c r="E52" s="1">
        <f>'Исходные данные'!B54</f>
        <v>618.01</v>
      </c>
      <c r="F52" s="12">
        <f t="shared" si="0"/>
        <v>2.192302234835048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0.78495224043648271</v>
      </c>
      <c r="J52" s="18">
        <f t="shared" si="3"/>
        <v>1.9663820147371516E-3</v>
      </c>
      <c r="K52" s="12">
        <f t="shared" si="7"/>
        <v>2.3464466860785902</v>
      </c>
      <c r="L52" s="12">
        <f t="shared" si="4"/>
        <v>0.85290213537993742</v>
      </c>
      <c r="M52" s="12">
        <f t="shared" si="8"/>
        <v>0.72744205253565752</v>
      </c>
      <c r="N52" s="18">
        <f t="shared" si="5"/>
        <v>1.8223133780396459E-3</v>
      </c>
    </row>
    <row r="53" spans="1:14" x14ac:dyDescent="0.2">
      <c r="A53" s="4">
        <v>51</v>
      </c>
      <c r="B53" s="1" t="str">
        <f>'Исходные данные'!A303</f>
        <v>20.01.2016</v>
      </c>
      <c r="C53" s="1">
        <f>'Исходные данные'!B303</f>
        <v>279.63</v>
      </c>
      <c r="D53" s="5" t="str">
        <f>'Исходные данные'!A55</f>
        <v>20.01.2017</v>
      </c>
      <c r="E53" s="1">
        <f>'Исходные данные'!B55</f>
        <v>617.95000000000005</v>
      </c>
      <c r="F53" s="12">
        <f t="shared" si="0"/>
        <v>2.2098844902192183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0.79294024729456902</v>
      </c>
      <c r="J53" s="18">
        <f t="shared" si="3"/>
        <v>1.9808486382665914E-3</v>
      </c>
      <c r="K53" s="12">
        <f t="shared" si="7"/>
        <v>2.3652651793613275</v>
      </c>
      <c r="L53" s="12">
        <f t="shared" si="4"/>
        <v>0.86089014223802374</v>
      </c>
      <c r="M53" s="12">
        <f t="shared" si="8"/>
        <v>0.7411318370026051</v>
      </c>
      <c r="N53" s="18">
        <f t="shared" si="5"/>
        <v>1.8514257475409179E-3</v>
      </c>
    </row>
    <row r="54" spans="1:14" x14ac:dyDescent="0.2">
      <c r="A54" s="4">
        <v>52</v>
      </c>
      <c r="B54" s="1" t="str">
        <f>'Исходные данные'!A304</f>
        <v>19.01.2016</v>
      </c>
      <c r="C54" s="1">
        <f>'Исходные данные'!B304</f>
        <v>281.19</v>
      </c>
      <c r="D54" s="5" t="str">
        <f>'Исходные данные'!A56</f>
        <v>19.01.2017</v>
      </c>
      <c r="E54" s="1">
        <f>'Исходные данные'!B56</f>
        <v>621.71</v>
      </c>
      <c r="F54" s="12">
        <f t="shared" si="0"/>
        <v>2.2109961236174831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0.79344314864784882</v>
      </c>
      <c r="J54" s="18">
        <f t="shared" si="3"/>
        <v>1.9765727928443217E-3</v>
      </c>
      <c r="K54" s="12">
        <f t="shared" si="7"/>
        <v>2.3664549735703768</v>
      </c>
      <c r="L54" s="12">
        <f t="shared" si="4"/>
        <v>0.86139304359130342</v>
      </c>
      <c r="M54" s="12">
        <f t="shared" si="8"/>
        <v>0.74199797554748959</v>
      </c>
      <c r="N54" s="18">
        <f t="shared" si="5"/>
        <v>1.8484159996996279E-3</v>
      </c>
    </row>
    <row r="55" spans="1:14" x14ac:dyDescent="0.2">
      <c r="A55" s="4">
        <v>53</v>
      </c>
      <c r="B55" s="1" t="str">
        <f>'Исходные данные'!A305</f>
        <v>18.01.2016</v>
      </c>
      <c r="C55" s="1">
        <f>'Исходные данные'!B305</f>
        <v>278.70999999999998</v>
      </c>
      <c r="D55" s="5" t="str">
        <f>'Исходные данные'!A57</f>
        <v>18.01.2017</v>
      </c>
      <c r="E55" s="1">
        <f>'Исходные данные'!B57</f>
        <v>621.98</v>
      </c>
      <c r="F55" s="12">
        <f t="shared" si="0"/>
        <v>2.2316386207886336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0.80273612316168896</v>
      </c>
      <c r="J55" s="18">
        <f t="shared" si="3"/>
        <v>1.9941415142259227E-3</v>
      </c>
      <c r="K55" s="12">
        <f t="shared" si="7"/>
        <v>2.3885488793786136</v>
      </c>
      <c r="L55" s="12">
        <f t="shared" si="4"/>
        <v>0.87068601810514357</v>
      </c>
      <c r="M55" s="12">
        <f t="shared" si="8"/>
        <v>0.75809414212379078</v>
      </c>
      <c r="N55" s="18">
        <f t="shared" si="5"/>
        <v>1.88324277042163E-3</v>
      </c>
    </row>
    <row r="56" spans="1:14" x14ac:dyDescent="0.2">
      <c r="A56" s="4">
        <v>54</v>
      </c>
      <c r="B56" s="1" t="str">
        <f>'Исходные данные'!A306</f>
        <v>15.01.2016</v>
      </c>
      <c r="C56" s="1">
        <f>'Исходные данные'!B306</f>
        <v>278.07</v>
      </c>
      <c r="D56" s="5" t="str">
        <f>'Исходные данные'!A58</f>
        <v>17.01.2017</v>
      </c>
      <c r="E56" s="1">
        <f>'Исходные данные'!B58</f>
        <v>605.29</v>
      </c>
      <c r="F56" s="12">
        <f t="shared" si="0"/>
        <v>2.1767540547344195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0.77783480147180117</v>
      </c>
      <c r="J56" s="18">
        <f t="shared" si="3"/>
        <v>1.9268890451858544E-3</v>
      </c>
      <c r="K56" s="12">
        <f t="shared" si="7"/>
        <v>2.3298052873280124</v>
      </c>
      <c r="L56" s="12">
        <f t="shared" si="4"/>
        <v>0.84578469641525589</v>
      </c>
      <c r="M56" s="12">
        <f t="shared" si="8"/>
        <v>0.71535175269024698</v>
      </c>
      <c r="N56" s="18">
        <f t="shared" si="5"/>
        <v>1.772103090662894E-3</v>
      </c>
    </row>
    <row r="57" spans="1:14" x14ac:dyDescent="0.2">
      <c r="A57" s="4">
        <v>55</v>
      </c>
      <c r="B57" s="1" t="str">
        <f>'Исходные данные'!A307</f>
        <v>14.01.2016</v>
      </c>
      <c r="C57" s="1">
        <f>'Исходные данные'!B307</f>
        <v>287.11</v>
      </c>
      <c r="D57" s="5" t="str">
        <f>'Исходные данные'!A59</f>
        <v>16.01.2017</v>
      </c>
      <c r="E57" s="1">
        <f>'Исходные данные'!B59</f>
        <v>606.86</v>
      </c>
      <c r="F57" s="12">
        <f t="shared" si="0"/>
        <v>2.1136846504823934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0.74843270436356235</v>
      </c>
      <c r="J57" s="18">
        <f t="shared" si="3"/>
        <v>1.8488780371686518E-3</v>
      </c>
      <c r="K57" s="12">
        <f t="shared" si="7"/>
        <v>2.2623013673626828</v>
      </c>
      <c r="L57" s="12">
        <f t="shared" si="4"/>
        <v>0.81638259930701684</v>
      </c>
      <c r="M57" s="12">
        <f t="shared" si="8"/>
        <v>0.66648054845128157</v>
      </c>
      <c r="N57" s="18">
        <f t="shared" si="5"/>
        <v>1.6464289187890866E-3</v>
      </c>
    </row>
    <row r="58" spans="1:14" x14ac:dyDescent="0.2">
      <c r="A58" s="4">
        <v>56</v>
      </c>
      <c r="B58" s="1" t="str">
        <f>'Исходные данные'!A308</f>
        <v>13.01.2016</v>
      </c>
      <c r="C58" s="1">
        <f>'Исходные данные'!B308</f>
        <v>290.11</v>
      </c>
      <c r="D58" s="5" t="str">
        <f>'Исходные данные'!A60</f>
        <v>13.01.2017</v>
      </c>
      <c r="E58" s="1">
        <f>'Исходные данные'!B60</f>
        <v>606.05999999999995</v>
      </c>
      <c r="F58" s="12">
        <f t="shared" si="0"/>
        <v>2.089069663231188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0.73671882966378321</v>
      </c>
      <c r="J58" s="18">
        <f t="shared" si="3"/>
        <v>1.8148613266682867E-3</v>
      </c>
      <c r="K58" s="12">
        <f t="shared" si="7"/>
        <v>2.2359556590266227</v>
      </c>
      <c r="L58" s="12">
        <f t="shared" si="4"/>
        <v>0.80466872460723793</v>
      </c>
      <c r="M58" s="12">
        <f t="shared" si="8"/>
        <v>0.64749175636103928</v>
      </c>
      <c r="N58" s="18">
        <f t="shared" si="5"/>
        <v>1.5950559435170938E-3</v>
      </c>
    </row>
    <row r="59" spans="1:14" x14ac:dyDescent="0.2">
      <c r="A59" s="4">
        <v>57</v>
      </c>
      <c r="B59" s="1" t="str">
        <f>'Исходные данные'!A309</f>
        <v>12.01.2016</v>
      </c>
      <c r="C59" s="1">
        <f>'Исходные данные'!B309</f>
        <v>292.67</v>
      </c>
      <c r="D59" s="5" t="str">
        <f>'Исходные данные'!A61</f>
        <v>12.01.2017</v>
      </c>
      <c r="E59" s="1">
        <f>'Исходные данные'!B61</f>
        <v>610.14</v>
      </c>
      <c r="F59" s="12">
        <f t="shared" si="0"/>
        <v>2.0847370758875181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0.73464274460731405</v>
      </c>
      <c r="J59" s="18">
        <f t="shared" si="3"/>
        <v>1.8046959320612635E-3</v>
      </c>
      <c r="K59" s="12">
        <f t="shared" si="7"/>
        <v>2.231318440191937</v>
      </c>
      <c r="L59" s="12">
        <f t="shared" si="4"/>
        <v>0.80259263955076865</v>
      </c>
      <c r="M59" s="12">
        <f t="shared" si="8"/>
        <v>0.64415494506107041</v>
      </c>
      <c r="N59" s="18">
        <f t="shared" si="5"/>
        <v>1.5824069828529368E-3</v>
      </c>
    </row>
    <row r="60" spans="1:14" x14ac:dyDescent="0.2">
      <c r="A60" s="4">
        <v>58</v>
      </c>
      <c r="B60" s="1" t="str">
        <f>'Исходные данные'!A310</f>
        <v>11.01.2016</v>
      </c>
      <c r="C60" s="1">
        <f>'Исходные данные'!B310</f>
        <v>291</v>
      </c>
      <c r="D60" s="5" t="str">
        <f>'Исходные данные'!A62</f>
        <v>11.01.2017</v>
      </c>
      <c r="E60" s="1">
        <f>'Исходные данные'!B62</f>
        <v>607.29999999999995</v>
      </c>
      <c r="F60" s="12">
        <f t="shared" si="0"/>
        <v>2.0869415807560134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0.73569963573203701</v>
      </c>
      <c r="J60" s="18">
        <f t="shared" si="3"/>
        <v>1.802248015381797E-3</v>
      </c>
      <c r="K60" s="12">
        <f t="shared" si="7"/>
        <v>2.2336779474993382</v>
      </c>
      <c r="L60" s="12">
        <f t="shared" si="4"/>
        <v>0.80364953067549172</v>
      </c>
      <c r="M60" s="12">
        <f t="shared" si="8"/>
        <v>0.64585256815493841</v>
      </c>
      <c r="N60" s="18">
        <f t="shared" si="5"/>
        <v>1.582149089999593E-3</v>
      </c>
    </row>
    <row r="61" spans="1:14" x14ac:dyDescent="0.2">
      <c r="A61" s="4">
        <v>59</v>
      </c>
      <c r="B61" s="1" t="str">
        <f>'Исходные данные'!A311</f>
        <v>31.12.2015</v>
      </c>
      <c r="C61" s="1">
        <f>'Исходные данные'!B311</f>
        <v>286.05</v>
      </c>
      <c r="D61" s="5" t="str">
        <f>'Исходные данные'!A63</f>
        <v>10.01.2017</v>
      </c>
      <c r="E61" s="1">
        <f>'Исходные данные'!B63</f>
        <v>608.1</v>
      </c>
      <c r="F61" s="12">
        <f t="shared" si="0"/>
        <v>2.1258521237545884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0.75417272141152636</v>
      </c>
      <c r="J61" s="18">
        <f t="shared" si="3"/>
        <v>1.8423451870892662E-3</v>
      </c>
      <c r="K61" s="12">
        <f t="shared" si="7"/>
        <v>2.275324356111148</v>
      </c>
      <c r="L61" s="12">
        <f t="shared" si="4"/>
        <v>0.82212261635498096</v>
      </c>
      <c r="M61" s="12">
        <f t="shared" si="8"/>
        <v>0.67588559632235956</v>
      </c>
      <c r="N61" s="18">
        <f t="shared" si="5"/>
        <v>1.6510999934827748E-3</v>
      </c>
    </row>
    <row r="62" spans="1:14" x14ac:dyDescent="0.2">
      <c r="A62" s="4">
        <v>60</v>
      </c>
      <c r="B62" s="1" t="str">
        <f>'Исходные данные'!A312</f>
        <v>30.12.2015</v>
      </c>
      <c r="C62" s="1">
        <f>'Исходные данные'!B312</f>
        <v>286.08</v>
      </c>
      <c r="D62" s="5" t="str">
        <f>'Исходные данные'!A64</f>
        <v>09.01.2017</v>
      </c>
      <c r="E62" s="1">
        <f>'Исходные данные'!B64</f>
        <v>601.92999999999995</v>
      </c>
      <c r="F62" s="12">
        <f t="shared" si="0"/>
        <v>2.1040618008948546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0.74386966749296912</v>
      </c>
      <c r="J62" s="18">
        <f t="shared" si="3"/>
        <v>1.8121043532840174E-3</v>
      </c>
      <c r="K62" s="12">
        <f t="shared" si="7"/>
        <v>2.2520019190628404</v>
      </c>
      <c r="L62" s="12">
        <f t="shared" si="4"/>
        <v>0.81181956243642384</v>
      </c>
      <c r="M62" s="12">
        <f t="shared" si="8"/>
        <v>0.65905100195446698</v>
      </c>
      <c r="N62" s="18">
        <f t="shared" si="5"/>
        <v>1.6054817690078363E-3</v>
      </c>
    </row>
    <row r="63" spans="1:14" x14ac:dyDescent="0.2">
      <c r="A63" s="4">
        <v>61</v>
      </c>
      <c r="B63" s="1" t="str">
        <f>'Исходные данные'!A313</f>
        <v>29.12.2015</v>
      </c>
      <c r="C63" s="1">
        <f>'Исходные данные'!B313</f>
        <v>283.61</v>
      </c>
      <c r="D63" s="5" t="str">
        <f>'Исходные данные'!A65</f>
        <v>30.12.2016</v>
      </c>
      <c r="E63" s="1">
        <f>'Исходные данные'!B65</f>
        <v>582.91999999999996</v>
      </c>
      <c r="F63" s="12">
        <f t="shared" si="0"/>
        <v>2.0553577095306932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0.72044990069828674</v>
      </c>
      <c r="J63" s="18">
        <f t="shared" si="3"/>
        <v>1.7501541772241705E-3</v>
      </c>
      <c r="K63" s="12">
        <f t="shared" si="7"/>
        <v>2.1998733612554338</v>
      </c>
      <c r="L63" s="12">
        <f t="shared" si="4"/>
        <v>0.78839979564174134</v>
      </c>
      <c r="M63" s="12">
        <f t="shared" si="8"/>
        <v>0.62157423776793985</v>
      </c>
      <c r="N63" s="18">
        <f t="shared" si="5"/>
        <v>1.5099603006817053E-3</v>
      </c>
    </row>
    <row r="64" spans="1:14" x14ac:dyDescent="0.2">
      <c r="A64" s="4">
        <v>62</v>
      </c>
      <c r="B64" s="1" t="str">
        <f>'Исходные данные'!A314</f>
        <v>28.12.2015</v>
      </c>
      <c r="C64" s="1">
        <f>'Исходные данные'!B314</f>
        <v>281.39</v>
      </c>
      <c r="D64" s="5" t="str">
        <f>'Исходные данные'!A66</f>
        <v>29.12.2016</v>
      </c>
      <c r="E64" s="1">
        <f>'Исходные данные'!B66</f>
        <v>580.49</v>
      </c>
      <c r="F64" s="12">
        <f t="shared" si="0"/>
        <v>2.0629375599701483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0.72413096701456559</v>
      </c>
      <c r="J64" s="18">
        <f t="shared" si="3"/>
        <v>1.7541866948447471E-3</v>
      </c>
      <c r="K64" s="12">
        <f t="shared" si="7"/>
        <v>2.2079861637066744</v>
      </c>
      <c r="L64" s="12">
        <f t="shared" si="4"/>
        <v>0.79208086195802008</v>
      </c>
      <c r="M64" s="12">
        <f t="shared" si="8"/>
        <v>0.62739209188016043</v>
      </c>
      <c r="N64" s="18">
        <f t="shared" si="5"/>
        <v>1.5198395182081104E-3</v>
      </c>
    </row>
    <row r="65" spans="1:14" x14ac:dyDescent="0.2">
      <c r="A65" s="4">
        <v>63</v>
      </c>
      <c r="B65" s="1" t="str">
        <f>'Исходные данные'!A315</f>
        <v>25.12.2015</v>
      </c>
      <c r="C65" s="1">
        <f>'Исходные данные'!B315</f>
        <v>282.62</v>
      </c>
      <c r="D65" s="5" t="str">
        <f>'Исходные данные'!A67</f>
        <v>28.12.2016</v>
      </c>
      <c r="E65" s="1">
        <f>'Исходные данные'!B67</f>
        <v>577.58000000000004</v>
      </c>
      <c r="F65" s="12">
        <f t="shared" si="0"/>
        <v>2.0436628688698608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0.71474372178574019</v>
      </c>
      <c r="J65" s="18">
        <f t="shared" si="3"/>
        <v>1.72661381340137E-3</v>
      </c>
      <c r="K65" s="12">
        <f t="shared" si="7"/>
        <v>2.1873562367108375</v>
      </c>
      <c r="L65" s="12">
        <f t="shared" si="4"/>
        <v>0.78269361672919491</v>
      </c>
      <c r="M65" s="12">
        <f t="shared" si="8"/>
        <v>0.61260929766862815</v>
      </c>
      <c r="N65" s="18">
        <f t="shared" si="5"/>
        <v>1.4798866269578024E-3</v>
      </c>
    </row>
    <row r="66" spans="1:14" x14ac:dyDescent="0.2">
      <c r="A66" s="4">
        <v>64</v>
      </c>
      <c r="B66" s="1" t="str">
        <f>'Исходные данные'!A316</f>
        <v>24.12.2015</v>
      </c>
      <c r="C66" s="1">
        <f>'Исходные данные'!B316</f>
        <v>284.77999999999997</v>
      </c>
      <c r="D66" s="5" t="str">
        <f>'Исходные данные'!A68</f>
        <v>27.12.2016</v>
      </c>
      <c r="E66" s="1">
        <f>'Исходные данные'!B68</f>
        <v>576.76</v>
      </c>
      <c r="F66" s="12">
        <f t="shared" ref="F66:F129" si="9">E66/C66</f>
        <v>2.0252826743451084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0.70570928308559766</v>
      </c>
      <c r="J66" s="18">
        <f t="shared" ref="J66:J129" si="12">H66*I66</f>
        <v>1.7000310809553506E-3</v>
      </c>
      <c r="K66" s="12">
        <f t="shared" si="7"/>
        <v>2.1676836998467173</v>
      </c>
      <c r="L66" s="12">
        <f t="shared" ref="L66:L129" si="13">LN(K66)</f>
        <v>0.77365917802905226</v>
      </c>
      <c r="M66" s="12">
        <f t="shared" si="8"/>
        <v>0.59854852374858913</v>
      </c>
      <c r="N66" s="18">
        <f t="shared" ref="N66:N129" si="14">M66*H66</f>
        <v>1.4418842407506228E-3</v>
      </c>
    </row>
    <row r="67" spans="1:14" x14ac:dyDescent="0.2">
      <c r="A67" s="4">
        <v>65</v>
      </c>
      <c r="B67" s="1" t="str">
        <f>'Исходные данные'!A317</f>
        <v>23.12.2015</v>
      </c>
      <c r="C67" s="1">
        <f>'Исходные данные'!B317</f>
        <v>283.97000000000003</v>
      </c>
      <c r="D67" s="5" t="str">
        <f>'Исходные данные'!A69</f>
        <v>26.12.2016</v>
      </c>
      <c r="E67" s="1">
        <f>'Исходные данные'!B69</f>
        <v>572.17999999999995</v>
      </c>
      <c r="F67" s="12">
        <f t="shared" si="9"/>
        <v>2.0149311546994397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0.70058502841269832</v>
      </c>
      <c r="J67" s="18">
        <f t="shared" si="12"/>
        <v>1.6829765034748491E-3</v>
      </c>
      <c r="K67" s="12">
        <f t="shared" ref="K67:K130" si="16">F67/GEOMEAN(F$2:F$1242)</f>
        <v>2.1566043474734418</v>
      </c>
      <c r="L67" s="12">
        <f t="shared" si="13"/>
        <v>0.76853492335615292</v>
      </c>
      <c r="M67" s="12">
        <f t="shared" ref="M67:M130" si="17">POWER(L67-AVERAGE(L$2:L$1242),2)</f>
        <v>0.59064592841804819</v>
      </c>
      <c r="N67" s="18">
        <f t="shared" si="14"/>
        <v>1.418875909542125E-3</v>
      </c>
    </row>
    <row r="68" spans="1:14" x14ac:dyDescent="0.2">
      <c r="A68" s="4">
        <v>66</v>
      </c>
      <c r="B68" s="1" t="str">
        <f>'Исходные данные'!A318</f>
        <v>22.12.2015</v>
      </c>
      <c r="C68" s="1">
        <f>'Исходные данные'!B318</f>
        <v>284.17</v>
      </c>
      <c r="D68" s="5" t="str">
        <f>'Исходные данные'!A70</f>
        <v>23.12.2016</v>
      </c>
      <c r="E68" s="1">
        <f>'Исходные данные'!B70</f>
        <v>570.66</v>
      </c>
      <c r="F68" s="12">
        <f t="shared" si="9"/>
        <v>2.0081641271070132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0.69722093509630656</v>
      </c>
      <c r="J68" s="18">
        <f t="shared" si="12"/>
        <v>1.6702204194625162E-3</v>
      </c>
      <c r="K68" s="12">
        <f t="shared" si="16"/>
        <v>2.1493615188084214</v>
      </c>
      <c r="L68" s="12">
        <f t="shared" si="13"/>
        <v>0.76517083003976116</v>
      </c>
      <c r="M68" s="12">
        <f t="shared" si="17"/>
        <v>0.58548639914373746</v>
      </c>
      <c r="N68" s="18">
        <f t="shared" si="14"/>
        <v>1.4025559043667785E-3</v>
      </c>
    </row>
    <row r="69" spans="1:14" x14ac:dyDescent="0.2">
      <c r="A69" s="4">
        <v>67</v>
      </c>
      <c r="B69" s="1" t="str">
        <f>'Исходные данные'!A319</f>
        <v>21.12.2015</v>
      </c>
      <c r="C69" s="1">
        <f>'Исходные данные'!B319</f>
        <v>285.57</v>
      </c>
      <c r="D69" s="5" t="str">
        <f>'Исходные данные'!A71</f>
        <v>22.12.2016</v>
      </c>
      <c r="E69" s="1">
        <f>'Исходные данные'!B71</f>
        <v>571.11</v>
      </c>
      <c r="F69" s="12">
        <f t="shared" si="9"/>
        <v>1.999894946948209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0.69309465265448356</v>
      </c>
      <c r="J69" s="18">
        <f t="shared" si="12"/>
        <v>1.6557016725494852E-3</v>
      </c>
      <c r="K69" s="12">
        <f t="shared" si="16"/>
        <v>2.1405109187078049</v>
      </c>
      <c r="L69" s="12">
        <f t="shared" si="13"/>
        <v>0.76104454759793816</v>
      </c>
      <c r="M69" s="12">
        <f t="shared" si="17"/>
        <v>0.57918880342855072</v>
      </c>
      <c r="N69" s="18">
        <f t="shared" si="14"/>
        <v>1.3835972718673419E-3</v>
      </c>
    </row>
    <row r="70" spans="1:14" x14ac:dyDescent="0.2">
      <c r="A70" s="4">
        <v>68</v>
      </c>
      <c r="B70" s="1" t="str">
        <f>'Исходные данные'!A320</f>
        <v>18.12.2015</v>
      </c>
      <c r="C70" s="1">
        <f>'Исходные данные'!B320</f>
        <v>284.74</v>
      </c>
      <c r="D70" s="5" t="str">
        <f>'Исходные данные'!A72</f>
        <v>21.12.2016</v>
      </c>
      <c r="E70" s="1">
        <f>'Исходные данные'!B72</f>
        <v>580.04999999999995</v>
      </c>
      <c r="F70" s="12">
        <f t="shared" si="9"/>
        <v>2.0371215846034976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0.71153782353581585</v>
      </c>
      <c r="J70" s="18">
        <f t="shared" si="12"/>
        <v>1.695015600476249E-3</v>
      </c>
      <c r="K70" s="12">
        <f t="shared" si="16"/>
        <v>2.1803550237641831</v>
      </c>
      <c r="L70" s="12">
        <f t="shared" si="13"/>
        <v>0.77948771847927045</v>
      </c>
      <c r="M70" s="12">
        <f t="shared" si="17"/>
        <v>0.6076011032600187</v>
      </c>
      <c r="N70" s="18">
        <f t="shared" si="14"/>
        <v>1.4474189773559824E-3</v>
      </c>
    </row>
    <row r="71" spans="1:14" x14ac:dyDescent="0.2">
      <c r="A71" s="4">
        <v>69</v>
      </c>
      <c r="B71" s="1" t="str">
        <f>'Исходные данные'!A321</f>
        <v>17.12.2015</v>
      </c>
      <c r="C71" s="1">
        <f>'Исходные данные'!B321</f>
        <v>289.64</v>
      </c>
      <c r="D71" s="5" t="str">
        <f>'Исходные данные'!A73</f>
        <v>20.12.2016</v>
      </c>
      <c r="E71" s="1">
        <f>'Исходные данные'!B73</f>
        <v>585.72</v>
      </c>
      <c r="F71" s="12">
        <f t="shared" si="9"/>
        <v>2.0222344979975144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0.70420308716643654</v>
      </c>
      <c r="J71" s="18">
        <f t="shared" si="12"/>
        <v>1.6728607930373703E-3</v>
      </c>
      <c r="K71" s="12">
        <f t="shared" si="16"/>
        <v>2.1644212011019066</v>
      </c>
      <c r="L71" s="12">
        <f t="shared" si="13"/>
        <v>0.77215298210989125</v>
      </c>
      <c r="M71" s="12">
        <f t="shared" si="17"/>
        <v>0.59622022778119843</v>
      </c>
      <c r="N71" s="18">
        <f t="shared" si="14"/>
        <v>1.4163434685926701E-3</v>
      </c>
    </row>
    <row r="72" spans="1:14" x14ac:dyDescent="0.2">
      <c r="A72" s="4">
        <v>70</v>
      </c>
      <c r="B72" s="1" t="str">
        <f>'Исходные данные'!A322</f>
        <v>16.12.2015</v>
      </c>
      <c r="C72" s="1">
        <f>'Исходные данные'!B322</f>
        <v>286.98</v>
      </c>
      <c r="D72" s="5" t="str">
        <f>'Исходные данные'!A74</f>
        <v>19.12.2016</v>
      </c>
      <c r="E72" s="1">
        <f>'Исходные данные'!B74</f>
        <v>584.75</v>
      </c>
      <c r="F72" s="12">
        <f t="shared" si="9"/>
        <v>2.0375984389156039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0.7117718785440279</v>
      </c>
      <c r="J72" s="18">
        <f t="shared" si="12"/>
        <v>1.6861215258520525E-3</v>
      </c>
      <c r="K72" s="12">
        <f t="shared" si="16"/>
        <v>2.1808654065036635</v>
      </c>
      <c r="L72" s="12">
        <f t="shared" si="13"/>
        <v>0.77972177348748251</v>
      </c>
      <c r="M72" s="12">
        <f t="shared" si="17"/>
        <v>0.60796604405046528</v>
      </c>
      <c r="N72" s="18">
        <f t="shared" si="14"/>
        <v>1.4402151374082379E-3</v>
      </c>
    </row>
    <row r="73" spans="1:14" x14ac:dyDescent="0.2">
      <c r="A73" s="4">
        <v>71</v>
      </c>
      <c r="B73" s="1" t="str">
        <f>'Исходные данные'!A323</f>
        <v>15.12.2015</v>
      </c>
      <c r="C73" s="1">
        <f>'Исходные данные'!B323</f>
        <v>283.25</v>
      </c>
      <c r="D73" s="5" t="str">
        <f>'Исходные данные'!A75</f>
        <v>16.12.2016</v>
      </c>
      <c r="E73" s="1">
        <f>'Исходные данные'!B75</f>
        <v>596.64</v>
      </c>
      <c r="F73" s="12">
        <f t="shared" si="9"/>
        <v>2.1064077669902912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0.74498401652239499</v>
      </c>
      <c r="J73" s="18">
        <f t="shared" si="12"/>
        <v>1.7598723660130077E-3</v>
      </c>
      <c r="K73" s="12">
        <f t="shared" si="16"/>
        <v>2.2545128339735774</v>
      </c>
      <c r="L73" s="12">
        <f t="shared" si="13"/>
        <v>0.81293391146584948</v>
      </c>
      <c r="M73" s="12">
        <f t="shared" si="17"/>
        <v>0.66086154441116596</v>
      </c>
      <c r="N73" s="18">
        <f t="shared" si="14"/>
        <v>1.5611502313820809E-3</v>
      </c>
    </row>
    <row r="74" spans="1:14" x14ac:dyDescent="0.2">
      <c r="A74" s="4">
        <v>72</v>
      </c>
      <c r="B74" s="1" t="str">
        <f>'Исходные данные'!A324</f>
        <v>14.12.2015</v>
      </c>
      <c r="C74" s="1">
        <f>'Исходные данные'!B324</f>
        <v>278.38</v>
      </c>
      <c r="D74" s="5" t="str">
        <f>'Исходные данные'!A76</f>
        <v>15.12.2016</v>
      </c>
      <c r="E74" s="1">
        <f>'Исходные данные'!B76</f>
        <v>603.89</v>
      </c>
      <c r="F74" s="12">
        <f t="shared" si="9"/>
        <v>2.1693009555284144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0.77440497534454622</v>
      </c>
      <c r="J74" s="18">
        <f t="shared" si="12"/>
        <v>1.824267498354537E-3</v>
      </c>
      <c r="K74" s="12">
        <f t="shared" si="16"/>
        <v>2.321828148202274</v>
      </c>
      <c r="L74" s="12">
        <f t="shared" si="13"/>
        <v>0.84235487028800082</v>
      </c>
      <c r="M74" s="12">
        <f t="shared" si="17"/>
        <v>0.70956172749791502</v>
      </c>
      <c r="N74" s="18">
        <f t="shared" si="14"/>
        <v>1.6715161172290126E-3</v>
      </c>
    </row>
    <row r="75" spans="1:14" x14ac:dyDescent="0.2">
      <c r="A75" s="4">
        <v>73</v>
      </c>
      <c r="B75" s="1" t="str">
        <f>'Исходные данные'!A325</f>
        <v>11.12.2015</v>
      </c>
      <c r="C75" s="1">
        <f>'Исходные данные'!B325</f>
        <v>278.98</v>
      </c>
      <c r="D75" s="5" t="str">
        <f>'Исходные данные'!A77</f>
        <v>14.12.2016</v>
      </c>
      <c r="E75" s="1">
        <f>'Исходные данные'!B77</f>
        <v>600.12</v>
      </c>
      <c r="F75" s="12">
        <f t="shared" si="9"/>
        <v>2.1511219442253924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0.76598954055472346</v>
      </c>
      <c r="J75" s="18">
        <f t="shared" si="12"/>
        <v>1.7994069559420195E-3</v>
      </c>
      <c r="K75" s="12">
        <f t="shared" si="16"/>
        <v>2.3023709400900128</v>
      </c>
      <c r="L75" s="12">
        <f t="shared" si="13"/>
        <v>0.83393943549817806</v>
      </c>
      <c r="M75" s="12">
        <f t="shared" si="17"/>
        <v>0.69545498207902023</v>
      </c>
      <c r="N75" s="18">
        <f t="shared" si="14"/>
        <v>1.6337122976787162E-3</v>
      </c>
    </row>
    <row r="76" spans="1:14" x14ac:dyDescent="0.2">
      <c r="A76" s="4">
        <v>74</v>
      </c>
      <c r="B76" s="1" t="str">
        <f>'Исходные данные'!A326</f>
        <v>10.12.2015</v>
      </c>
      <c r="C76" s="1">
        <f>'Исходные данные'!B326</f>
        <v>280.5</v>
      </c>
      <c r="D76" s="5" t="str">
        <f>'Исходные данные'!A78</f>
        <v>13.12.2016</v>
      </c>
      <c r="E76" s="1">
        <f>'Исходные данные'!B78</f>
        <v>598.12</v>
      </c>
      <c r="F76" s="12">
        <f t="shared" si="9"/>
        <v>2.1323351158645276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0.75721767775289195</v>
      </c>
      <c r="J76" s="18">
        <f t="shared" si="12"/>
        <v>1.7738360185851412E-3</v>
      </c>
      <c r="K76" s="12">
        <f t="shared" si="16"/>
        <v>2.2822631782819811</v>
      </c>
      <c r="L76" s="12">
        <f t="shared" si="13"/>
        <v>0.82516757269634655</v>
      </c>
      <c r="M76" s="12">
        <f t="shared" si="17"/>
        <v>0.68090152302958074</v>
      </c>
      <c r="N76" s="18">
        <f t="shared" si="14"/>
        <v>1.5950600232203013E-3</v>
      </c>
    </row>
    <row r="77" spans="1:14" x14ac:dyDescent="0.2">
      <c r="A77" s="4">
        <v>75</v>
      </c>
      <c r="B77" s="1" t="str">
        <f>'Исходные данные'!A327</f>
        <v>09.12.2015</v>
      </c>
      <c r="C77" s="1">
        <f>'Исходные данные'!B327</f>
        <v>280.54000000000002</v>
      </c>
      <c r="D77" s="5" t="str">
        <f>'Исходные данные'!A79</f>
        <v>12.12.2016</v>
      </c>
      <c r="E77" s="1">
        <f>'Исходные данные'!B79</f>
        <v>596.85</v>
      </c>
      <c r="F77" s="12">
        <f t="shared" si="9"/>
        <v>2.1275040992371852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0.75494950824952189</v>
      </c>
      <c r="J77" s="18">
        <f t="shared" si="12"/>
        <v>1.7635866426818684E-3</v>
      </c>
      <c r="K77" s="12">
        <f t="shared" si="16"/>
        <v>2.2770924847637715</v>
      </c>
      <c r="L77" s="12">
        <f t="shared" si="13"/>
        <v>0.8228994031929765</v>
      </c>
      <c r="M77" s="12">
        <f t="shared" si="17"/>
        <v>0.67716342777535732</v>
      </c>
      <c r="N77" s="18">
        <f t="shared" si="14"/>
        <v>1.5818758249228179E-3</v>
      </c>
    </row>
    <row r="78" spans="1:14" x14ac:dyDescent="0.2">
      <c r="A78" s="4">
        <v>76</v>
      </c>
      <c r="B78" s="1" t="str">
        <f>'Исходные данные'!A328</f>
        <v>08.12.2015</v>
      </c>
      <c r="C78" s="1">
        <f>'Исходные данные'!B328</f>
        <v>279.33999999999997</v>
      </c>
      <c r="D78" s="5" t="str">
        <f>'Исходные данные'!A80</f>
        <v>09.12.2016</v>
      </c>
      <c r="E78" s="1">
        <f>'Исходные данные'!B80</f>
        <v>597.16</v>
      </c>
      <c r="F78" s="12">
        <f t="shared" si="9"/>
        <v>2.1377532755781488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0.75975540630776428</v>
      </c>
      <c r="J78" s="18">
        <f t="shared" si="12"/>
        <v>1.7698597911776303E-3</v>
      </c>
      <c r="K78" s="12">
        <f t="shared" si="16"/>
        <v>2.2880622979027425</v>
      </c>
      <c r="L78" s="12">
        <f t="shared" si="13"/>
        <v>0.82770530125121888</v>
      </c>
      <c r="M78" s="12">
        <f t="shared" si="17"/>
        <v>0.68509606571937132</v>
      </c>
      <c r="N78" s="18">
        <f t="shared" si="14"/>
        <v>1.5959399166414476E-3</v>
      </c>
    </row>
    <row r="79" spans="1:14" x14ac:dyDescent="0.2">
      <c r="A79" s="4">
        <v>77</v>
      </c>
      <c r="B79" s="1" t="str">
        <f>'Исходные данные'!A329</f>
        <v>07.12.2015</v>
      </c>
      <c r="C79" s="1">
        <f>'Исходные данные'!B329</f>
        <v>280.60000000000002</v>
      </c>
      <c r="D79" s="5" t="str">
        <f>'Исходные данные'!A81</f>
        <v>08.12.2016</v>
      </c>
      <c r="E79" s="1">
        <f>'Исходные данные'!B81</f>
        <v>594.52</v>
      </c>
      <c r="F79" s="12">
        <f t="shared" si="9"/>
        <v>2.1187455452601567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0.75082418961233355</v>
      </c>
      <c r="J79" s="18">
        <f t="shared" si="12"/>
        <v>1.7441727179131441E-3</v>
      </c>
      <c r="K79" s="12">
        <f t="shared" si="16"/>
        <v>2.2677181021500599</v>
      </c>
      <c r="L79" s="12">
        <f t="shared" si="13"/>
        <v>0.81877408455578826</v>
      </c>
      <c r="M79" s="12">
        <f t="shared" si="17"/>
        <v>0.67039100154016951</v>
      </c>
      <c r="N79" s="18">
        <f t="shared" si="14"/>
        <v>1.5573255515709411E-3</v>
      </c>
    </row>
    <row r="80" spans="1:14" x14ac:dyDescent="0.2">
      <c r="A80" s="4">
        <v>78</v>
      </c>
      <c r="B80" s="1" t="str">
        <f>'Исходные данные'!A330</f>
        <v>04.12.2015</v>
      </c>
      <c r="C80" s="1">
        <f>'Исходные данные'!B330</f>
        <v>282.45</v>
      </c>
      <c r="D80" s="5" t="str">
        <f>'Исходные данные'!A82</f>
        <v>07.12.2016</v>
      </c>
      <c r="E80" s="1">
        <f>'Исходные данные'!B82</f>
        <v>577.76</v>
      </c>
      <c r="F80" s="12">
        <f t="shared" si="9"/>
        <v>2.0455301823331564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0.7156570137578766</v>
      </c>
      <c r="J80" s="18">
        <f t="shared" si="12"/>
        <v>1.6578389323657937E-3</v>
      </c>
      <c r="K80" s="12">
        <f t="shared" si="16"/>
        <v>2.1893548441191584</v>
      </c>
      <c r="L80" s="12">
        <f t="shared" si="13"/>
        <v>0.78360690870133121</v>
      </c>
      <c r="M80" s="12">
        <f t="shared" si="17"/>
        <v>0.61403978736445675</v>
      </c>
      <c r="N80" s="18">
        <f t="shared" si="14"/>
        <v>1.4224398642710932E-3</v>
      </c>
    </row>
    <row r="81" spans="1:14" x14ac:dyDescent="0.2">
      <c r="A81" s="4">
        <v>79</v>
      </c>
      <c r="B81" s="1" t="str">
        <f>'Исходные данные'!A331</f>
        <v>03.12.2015</v>
      </c>
      <c r="C81" s="1">
        <f>'Исходные данные'!B331</f>
        <v>284.26</v>
      </c>
      <c r="D81" s="5" t="str">
        <f>'Исходные данные'!A83</f>
        <v>06.12.2016</v>
      </c>
      <c r="E81" s="1">
        <f>'Исходные данные'!B83</f>
        <v>572.99</v>
      </c>
      <c r="F81" s="12">
        <f t="shared" si="9"/>
        <v>2.0157250404559206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0.70097895224460494</v>
      </c>
      <c r="J81" s="18">
        <f t="shared" si="12"/>
        <v>1.6193046004066658E-3</v>
      </c>
      <c r="K81" s="12">
        <f t="shared" si="16"/>
        <v>2.1574540526704808</v>
      </c>
      <c r="L81" s="12">
        <f t="shared" si="13"/>
        <v>0.76892884718805954</v>
      </c>
      <c r="M81" s="12">
        <f t="shared" si="17"/>
        <v>0.59125157203795853</v>
      </c>
      <c r="N81" s="18">
        <f t="shared" si="14"/>
        <v>1.3658275865958544E-3</v>
      </c>
    </row>
    <row r="82" spans="1:14" x14ac:dyDescent="0.2">
      <c r="A82" s="4">
        <v>80</v>
      </c>
      <c r="B82" s="1" t="str">
        <f>'Исходные данные'!A332</f>
        <v>02.12.2015</v>
      </c>
      <c r="C82" s="1">
        <f>'Исходные данные'!B332</f>
        <v>284.39</v>
      </c>
      <c r="D82" s="5" t="str">
        <f>'Исходные данные'!A84</f>
        <v>05.12.2016</v>
      </c>
      <c r="E82" s="1">
        <f>'Исходные данные'!B84</f>
        <v>569.58000000000004</v>
      </c>
      <c r="F82" s="12">
        <f t="shared" si="9"/>
        <v>2.0028130384331377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0.69455271155488751</v>
      </c>
      <c r="J82" s="18">
        <f t="shared" si="12"/>
        <v>1.5999814675470747E-3</v>
      </c>
      <c r="K82" s="12">
        <f t="shared" si="16"/>
        <v>2.1436341861048298</v>
      </c>
      <c r="L82" s="12">
        <f t="shared" si="13"/>
        <v>0.76250260649834212</v>
      </c>
      <c r="M82" s="12">
        <f t="shared" si="17"/>
        <v>0.58141022491676586</v>
      </c>
      <c r="N82" s="18">
        <f t="shared" si="14"/>
        <v>1.3393448321966396E-3</v>
      </c>
    </row>
    <row r="83" spans="1:14" x14ac:dyDescent="0.2">
      <c r="A83" s="4">
        <v>81</v>
      </c>
      <c r="B83" s="1" t="str">
        <f>'Исходные данные'!A333</f>
        <v>01.12.2015</v>
      </c>
      <c r="C83" s="1">
        <f>'Исходные данные'!B333</f>
        <v>284.3</v>
      </c>
      <c r="D83" s="5" t="str">
        <f>'Исходные данные'!A85</f>
        <v>02.12.2016</v>
      </c>
      <c r="E83" s="1">
        <f>'Исходные данные'!B85</f>
        <v>562.27</v>
      </c>
      <c r="F83" s="12">
        <f t="shared" si="9"/>
        <v>1.9777347871966231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0.68195214291487605</v>
      </c>
      <c r="J83" s="18">
        <f t="shared" si="12"/>
        <v>1.5665700123619988E-3</v>
      </c>
      <c r="K83" s="12">
        <f t="shared" si="16"/>
        <v>2.1167926409147828</v>
      </c>
      <c r="L83" s="12">
        <f t="shared" si="13"/>
        <v>0.74990203785833065</v>
      </c>
      <c r="M83" s="12">
        <f t="shared" si="17"/>
        <v>0.56235306638407756</v>
      </c>
      <c r="N83" s="18">
        <f t="shared" si="14"/>
        <v>1.2918288465105358E-3</v>
      </c>
    </row>
    <row r="84" spans="1:14" x14ac:dyDescent="0.2">
      <c r="A84" s="4">
        <v>82</v>
      </c>
      <c r="B84" s="1" t="str">
        <f>'Исходные данные'!A334</f>
        <v>30.11.2015</v>
      </c>
      <c r="C84" s="1">
        <f>'Исходные данные'!B334</f>
        <v>285</v>
      </c>
      <c r="D84" s="5" t="str">
        <f>'Исходные данные'!A86</f>
        <v>01.12.2016</v>
      </c>
      <c r="E84" s="1">
        <f>'Исходные данные'!B86</f>
        <v>568.23</v>
      </c>
      <c r="F84" s="12">
        <f t="shared" si="9"/>
        <v>1.9937894736842106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0.69003708606810943</v>
      </c>
      <c r="J84" s="18">
        <f t="shared" si="12"/>
        <v>1.580718413787897E-3</v>
      </c>
      <c r="K84" s="12">
        <f t="shared" si="16"/>
        <v>2.1339761593668656</v>
      </c>
      <c r="L84" s="12">
        <f t="shared" si="13"/>
        <v>0.75798698101156403</v>
      </c>
      <c r="M84" s="12">
        <f t="shared" si="17"/>
        <v>0.57454426338302544</v>
      </c>
      <c r="N84" s="18">
        <f t="shared" si="14"/>
        <v>1.316150559154308E-3</v>
      </c>
    </row>
    <row r="85" spans="1:14" x14ac:dyDescent="0.2">
      <c r="A85" s="4">
        <v>83</v>
      </c>
      <c r="B85" s="1" t="str">
        <f>'Исходные данные'!A335</f>
        <v>27.11.2015</v>
      </c>
      <c r="C85" s="1">
        <f>'Исходные данные'!B335</f>
        <v>287.16000000000003</v>
      </c>
      <c r="D85" s="5" t="str">
        <f>'Исходные данные'!A87</f>
        <v>30.11.2016</v>
      </c>
      <c r="E85" s="1">
        <f>'Исходные данные'!B87</f>
        <v>574.91</v>
      </c>
      <c r="F85" s="12">
        <f t="shared" si="9"/>
        <v>2.0020546037052513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0.69417395509913193</v>
      </c>
      <c r="J85" s="18">
        <f t="shared" si="12"/>
        <v>1.5857567345621611E-3</v>
      </c>
      <c r="K85" s="12">
        <f t="shared" si="16"/>
        <v>2.1428224245577319</v>
      </c>
      <c r="L85" s="12">
        <f t="shared" si="13"/>
        <v>0.76212385004258654</v>
      </c>
      <c r="M85" s="12">
        <f t="shared" si="17"/>
        <v>0.5808327628037353</v>
      </c>
      <c r="N85" s="18">
        <f t="shared" si="14"/>
        <v>1.3268424412996554E-3</v>
      </c>
    </row>
    <row r="86" spans="1:14" x14ac:dyDescent="0.2">
      <c r="A86" s="4">
        <v>84</v>
      </c>
      <c r="B86" s="1" t="str">
        <f>'Исходные данные'!A336</f>
        <v>26.11.2015</v>
      </c>
      <c r="C86" s="1">
        <f>'Исходные данные'!B336</f>
        <v>289.76</v>
      </c>
      <c r="D86" s="5" t="str">
        <f>'Исходные данные'!A88</f>
        <v>29.11.2016</v>
      </c>
      <c r="E86" s="1">
        <f>'Исходные данные'!B88</f>
        <v>568.02</v>
      </c>
      <c r="F86" s="12">
        <f t="shared" si="9"/>
        <v>1.9603119823302042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0.6731036352337515</v>
      </c>
      <c r="J86" s="18">
        <f t="shared" si="12"/>
        <v>1.5333325485551805E-3</v>
      </c>
      <c r="K86" s="12">
        <f t="shared" si="16"/>
        <v>2.0981448093834345</v>
      </c>
      <c r="L86" s="12">
        <f t="shared" si="13"/>
        <v>0.74105353017720621</v>
      </c>
      <c r="M86" s="12">
        <f t="shared" si="17"/>
        <v>0.54916033458809976</v>
      </c>
      <c r="N86" s="18">
        <f t="shared" si="14"/>
        <v>1.2509892553276229E-3</v>
      </c>
    </row>
    <row r="87" spans="1:14" x14ac:dyDescent="0.2">
      <c r="A87" s="4">
        <v>85</v>
      </c>
      <c r="B87" s="1" t="str">
        <f>'Исходные данные'!A337</f>
        <v>25.11.2015</v>
      </c>
      <c r="C87" s="1">
        <f>'Исходные данные'!B337</f>
        <v>287.73</v>
      </c>
      <c r="D87" s="5" t="str">
        <f>'Исходные данные'!A89</f>
        <v>28.11.2016</v>
      </c>
      <c r="E87" s="1">
        <f>'Исходные данные'!B89</f>
        <v>564.54</v>
      </c>
      <c r="F87" s="12">
        <f t="shared" si="9"/>
        <v>1.9620477531018661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0.67398869983875964</v>
      </c>
      <c r="J87" s="18">
        <f t="shared" si="12"/>
        <v>1.5310634999230121E-3</v>
      </c>
      <c r="K87" s="12">
        <f t="shared" si="16"/>
        <v>2.1000026251125985</v>
      </c>
      <c r="L87" s="12">
        <f t="shared" si="13"/>
        <v>0.74193859478221436</v>
      </c>
      <c r="M87" s="12">
        <f t="shared" si="17"/>
        <v>0.55047287842740722</v>
      </c>
      <c r="N87" s="18">
        <f t="shared" si="14"/>
        <v>1.2504793211805902E-3</v>
      </c>
    </row>
    <row r="88" spans="1:14" x14ac:dyDescent="0.2">
      <c r="A88" s="4">
        <v>86</v>
      </c>
      <c r="B88" s="1" t="str">
        <f>'Исходные данные'!A338</f>
        <v>24.11.2015</v>
      </c>
      <c r="C88" s="1">
        <f>'Исходные данные'!B338</f>
        <v>286.74</v>
      </c>
      <c r="D88" s="5" t="str">
        <f>'Исходные данные'!A90</f>
        <v>25.11.2016</v>
      </c>
      <c r="E88" s="1">
        <f>'Исходные данные'!B90</f>
        <v>553.35</v>
      </c>
      <c r="F88" s="12">
        <f t="shared" si="9"/>
        <v>1.9297970286670851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0.6574148308926725</v>
      </c>
      <c r="J88" s="18">
        <f t="shared" si="12"/>
        <v>1.4892453565746317E-3</v>
      </c>
      <c r="K88" s="12">
        <f t="shared" si="16"/>
        <v>2.0654842980903578</v>
      </c>
      <c r="L88" s="12">
        <f t="shared" si="13"/>
        <v>0.72536472583612721</v>
      </c>
      <c r="M88" s="12">
        <f t="shared" si="17"/>
        <v>0.52615398548732029</v>
      </c>
      <c r="N88" s="18">
        <f t="shared" si="14"/>
        <v>1.1918994566433071E-3</v>
      </c>
    </row>
    <row r="89" spans="1:14" x14ac:dyDescent="0.2">
      <c r="A89" s="4">
        <v>87</v>
      </c>
      <c r="B89" s="1" t="str">
        <f>'Исходные данные'!A339</f>
        <v>23.11.2015</v>
      </c>
      <c r="C89" s="1">
        <f>'Исходные данные'!B339</f>
        <v>291.08999999999997</v>
      </c>
      <c r="D89" s="5" t="str">
        <f>'Исходные данные'!A91</f>
        <v>24.11.2016</v>
      </c>
      <c r="E89" s="1">
        <f>'Исходные данные'!B91</f>
        <v>545.79999999999995</v>
      </c>
      <c r="F89" s="12">
        <f t="shared" si="9"/>
        <v>1.8750214710227078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0.62862011056892031</v>
      </c>
      <c r="J89" s="18">
        <f t="shared" si="12"/>
        <v>1.4200420258406153E-3</v>
      </c>
      <c r="K89" s="12">
        <f t="shared" si="16"/>
        <v>2.0068573790139252</v>
      </c>
      <c r="L89" s="12">
        <f t="shared" si="13"/>
        <v>0.69657000551237491</v>
      </c>
      <c r="M89" s="12">
        <f t="shared" si="17"/>
        <v>0.48520977257951031</v>
      </c>
      <c r="N89" s="18">
        <f t="shared" si="14"/>
        <v>1.0960805370796832E-3</v>
      </c>
    </row>
    <row r="90" spans="1:14" x14ac:dyDescent="0.2">
      <c r="A90" s="4">
        <v>88</v>
      </c>
      <c r="B90" s="1" t="str">
        <f>'Исходные данные'!A340</f>
        <v>20.11.2015</v>
      </c>
      <c r="C90" s="1">
        <f>'Исходные данные'!B340</f>
        <v>290.67</v>
      </c>
      <c r="D90" s="5" t="str">
        <f>'Исходные данные'!A92</f>
        <v>23.11.2016</v>
      </c>
      <c r="E90" s="1">
        <f>'Исходные данные'!B92</f>
        <v>542.23</v>
      </c>
      <c r="F90" s="12">
        <f t="shared" si="9"/>
        <v>1.8654487907248769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0.6235016626053681</v>
      </c>
      <c r="J90" s="18">
        <f t="shared" si="12"/>
        <v>1.4045484085660951E-3</v>
      </c>
      <c r="K90" s="12">
        <f t="shared" si="16"/>
        <v>1.9966116274907897</v>
      </c>
      <c r="L90" s="12">
        <f t="shared" si="13"/>
        <v>0.69145155754882281</v>
      </c>
      <c r="M90" s="12">
        <f t="shared" si="17"/>
        <v>0.47810525643669333</v>
      </c>
      <c r="N90" s="18">
        <f t="shared" si="14"/>
        <v>1.0770171393757256E-3</v>
      </c>
    </row>
    <row r="91" spans="1:14" x14ac:dyDescent="0.2">
      <c r="A91" s="4">
        <v>89</v>
      </c>
      <c r="B91" s="1" t="str">
        <f>'Исходные данные'!A341</f>
        <v>19.11.2015</v>
      </c>
      <c r="C91" s="1">
        <f>'Исходные данные'!B341</f>
        <v>291.83999999999997</v>
      </c>
      <c r="D91" s="5" t="str">
        <f>'Исходные данные'!A93</f>
        <v>22.11.2016</v>
      </c>
      <c r="E91" s="1">
        <f>'Исходные данные'!B93</f>
        <v>540.16999999999996</v>
      </c>
      <c r="F91" s="12">
        <f t="shared" si="9"/>
        <v>1.8509114583333333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0.6156781979433823</v>
      </c>
      <c r="J91" s="18">
        <f t="shared" si="12"/>
        <v>1.3830536920744181E-3</v>
      </c>
      <c r="K91" s="12">
        <f t="shared" si="16"/>
        <v>1.9810521508490451</v>
      </c>
      <c r="L91" s="12">
        <f t="shared" si="13"/>
        <v>0.6836280928868369</v>
      </c>
      <c r="M91" s="12">
        <f t="shared" si="17"/>
        <v>0.46734736938409399</v>
      </c>
      <c r="N91" s="18">
        <f t="shared" si="14"/>
        <v>1.0498447189896724E-3</v>
      </c>
    </row>
    <row r="92" spans="1:14" x14ac:dyDescent="0.2">
      <c r="A92" s="4">
        <v>90</v>
      </c>
      <c r="B92" s="1" t="str">
        <f>'Исходные данные'!A342</f>
        <v>18.11.2015</v>
      </c>
      <c r="C92" s="1">
        <f>'Исходные данные'!B342</f>
        <v>288.70999999999998</v>
      </c>
      <c r="D92" s="5" t="str">
        <f>'Исходные данные'!A94</f>
        <v>21.11.2016</v>
      </c>
      <c r="E92" s="1">
        <f>'Исходные данные'!B94</f>
        <v>541.72</v>
      </c>
      <c r="F92" s="12">
        <f t="shared" si="9"/>
        <v>1.8763465068754115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0.62932653868560429</v>
      </c>
      <c r="J92" s="18">
        <f t="shared" si="12"/>
        <v>1.4097674572127782E-3</v>
      </c>
      <c r="K92" s="12">
        <f t="shared" si="16"/>
        <v>2.0082755803623109</v>
      </c>
      <c r="L92" s="12">
        <f t="shared" si="13"/>
        <v>0.69727643362905889</v>
      </c>
      <c r="M92" s="12">
        <f t="shared" si="17"/>
        <v>0.48619442489445969</v>
      </c>
      <c r="N92" s="18">
        <f t="shared" si="14"/>
        <v>1.0891342347107192E-3</v>
      </c>
    </row>
    <row r="93" spans="1:14" x14ac:dyDescent="0.2">
      <c r="A93" s="4">
        <v>91</v>
      </c>
      <c r="B93" s="1" t="str">
        <f>'Исходные данные'!A343</f>
        <v>17.11.2015</v>
      </c>
      <c r="C93" s="1">
        <f>'Исходные данные'!B343</f>
        <v>284.82</v>
      </c>
      <c r="D93" s="5" t="str">
        <f>'Исходные данные'!A95</f>
        <v>18.11.2016</v>
      </c>
      <c r="E93" s="1">
        <f>'Исходные данные'!B95</f>
        <v>539.80999999999995</v>
      </c>
      <c r="F93" s="12">
        <f t="shared" si="9"/>
        <v>1.8952671862930972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0.63935982400080005</v>
      </c>
      <c r="J93" s="18">
        <f t="shared" si="12"/>
        <v>1.428245771303659E-3</v>
      </c>
      <c r="K93" s="12">
        <f t="shared" si="16"/>
        <v>2.028526604519719</v>
      </c>
      <c r="L93" s="12">
        <f t="shared" si="13"/>
        <v>0.70730971894425465</v>
      </c>
      <c r="M93" s="12">
        <f t="shared" si="17"/>
        <v>0.50028703851300083</v>
      </c>
      <c r="N93" s="18">
        <f t="shared" si="14"/>
        <v>1.1175754565293584E-3</v>
      </c>
    </row>
    <row r="94" spans="1:14" x14ac:dyDescent="0.2">
      <c r="A94" s="4">
        <v>92</v>
      </c>
      <c r="B94" s="1" t="str">
        <f>'Исходные данные'!A344</f>
        <v>16.11.2015</v>
      </c>
      <c r="C94" s="1">
        <f>'Исходные данные'!B344</f>
        <v>281.45999999999998</v>
      </c>
      <c r="D94" s="5" t="str">
        <f>'Исходные данные'!A96</f>
        <v>17.11.2016</v>
      </c>
      <c r="E94" s="1">
        <f>'Исходные данные'!B96</f>
        <v>540.77</v>
      </c>
      <c r="F94" s="12">
        <f t="shared" si="9"/>
        <v>1.921303204718255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0.65300370824884724</v>
      </c>
      <c r="J94" s="18">
        <f t="shared" si="12"/>
        <v>1.4546530474947618E-3</v>
      </c>
      <c r="K94" s="12">
        <f t="shared" si="16"/>
        <v>2.0563932591176375</v>
      </c>
      <c r="L94" s="12">
        <f t="shared" si="13"/>
        <v>0.72095360319230195</v>
      </c>
      <c r="M94" s="12">
        <f t="shared" si="17"/>
        <v>0.51977409795596352</v>
      </c>
      <c r="N94" s="18">
        <f t="shared" si="14"/>
        <v>1.1578662816909325E-3</v>
      </c>
    </row>
    <row r="95" spans="1:14" x14ac:dyDescent="0.2">
      <c r="A95" s="4">
        <v>93</v>
      </c>
      <c r="B95" s="1" t="str">
        <f>'Исходные данные'!A345</f>
        <v>13.11.2015</v>
      </c>
      <c r="C95" s="1">
        <f>'Исходные данные'!B345</f>
        <v>282.08</v>
      </c>
      <c r="D95" s="5" t="str">
        <f>'Исходные данные'!A97</f>
        <v>16.11.2016</v>
      </c>
      <c r="E95" s="1">
        <f>'Исходные данные'!B97</f>
        <v>527.26</v>
      </c>
      <c r="F95" s="12">
        <f t="shared" si="9"/>
        <v>1.8691860465116279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0.62550306686422108</v>
      </c>
      <c r="J95" s="18">
        <f t="shared" si="12"/>
        <v>1.3895026723664797E-3</v>
      </c>
      <c r="K95" s="12">
        <f t="shared" si="16"/>
        <v>2.0006116560071634</v>
      </c>
      <c r="L95" s="12">
        <f t="shared" si="13"/>
        <v>0.69345296180767568</v>
      </c>
      <c r="M95" s="12">
        <f t="shared" si="17"/>
        <v>0.48087701023983803</v>
      </c>
      <c r="N95" s="18">
        <f t="shared" si="14"/>
        <v>1.0682280011153019E-3</v>
      </c>
    </row>
    <row r="96" spans="1:14" x14ac:dyDescent="0.2">
      <c r="A96" s="4">
        <v>94</v>
      </c>
      <c r="B96" s="1" t="str">
        <f>'Исходные данные'!A346</f>
        <v>12.11.2015</v>
      </c>
      <c r="C96" s="1">
        <f>'Исходные данные'!B346</f>
        <v>285.12</v>
      </c>
      <c r="D96" s="5" t="str">
        <f>'Исходные данные'!A98</f>
        <v>15.11.2016</v>
      </c>
      <c r="E96" s="1">
        <f>'Исходные данные'!B98</f>
        <v>520.44000000000005</v>
      </c>
      <c r="F96" s="12">
        <f t="shared" si="9"/>
        <v>1.8253367003367005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0.60176446335283074</v>
      </c>
      <c r="J96" s="18">
        <f t="shared" si="12"/>
        <v>1.3330383680972974E-3</v>
      </c>
      <c r="K96" s="12">
        <f t="shared" si="16"/>
        <v>1.9536791886748874</v>
      </c>
      <c r="L96" s="12">
        <f t="shared" si="13"/>
        <v>0.66971435829628545</v>
      </c>
      <c r="M96" s="12">
        <f t="shared" si="17"/>
        <v>0.44851732170820569</v>
      </c>
      <c r="N96" s="18">
        <f t="shared" si="14"/>
        <v>9.9356282234086915E-4</v>
      </c>
    </row>
    <row r="97" spans="1:14" x14ac:dyDescent="0.2">
      <c r="A97" s="4">
        <v>95</v>
      </c>
      <c r="B97" s="1" t="str">
        <f>'Исходные данные'!A347</f>
        <v>11.11.2015</v>
      </c>
      <c r="C97" s="1">
        <f>'Исходные данные'!B347</f>
        <v>286.58</v>
      </c>
      <c r="D97" s="5" t="str">
        <f>'Исходные данные'!A99</f>
        <v>14.11.2016</v>
      </c>
      <c r="E97" s="1">
        <f>'Исходные данные'!B99</f>
        <v>519.20000000000005</v>
      </c>
      <c r="F97" s="12">
        <f t="shared" si="9"/>
        <v>1.811710517133087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0.59427143610142352</v>
      </c>
      <c r="J97" s="18">
        <f t="shared" si="12"/>
        <v>1.3127654491475358E-3</v>
      </c>
      <c r="K97" s="12">
        <f t="shared" si="16"/>
        <v>1.9390949256503942</v>
      </c>
      <c r="L97" s="12">
        <f t="shared" si="13"/>
        <v>0.66222133104487824</v>
      </c>
      <c r="M97" s="12">
        <f t="shared" si="17"/>
        <v>0.4385370912908505</v>
      </c>
      <c r="N97" s="18">
        <f t="shared" si="14"/>
        <v>9.6874308042299031E-4</v>
      </c>
    </row>
    <row r="98" spans="1:14" x14ac:dyDescent="0.2">
      <c r="A98" s="4">
        <v>96</v>
      </c>
      <c r="B98" s="1" t="str">
        <f>'Исходные данные'!A348</f>
        <v>10.11.2015</v>
      </c>
      <c r="C98" s="1">
        <f>'Исходные данные'!B348</f>
        <v>288.08999999999997</v>
      </c>
      <c r="D98" s="5" t="str">
        <f>'Исходные данные'!A100</f>
        <v>11.11.2016</v>
      </c>
      <c r="E98" s="1">
        <f>'Исходные данные'!B100</f>
        <v>508.16</v>
      </c>
      <c r="F98" s="12">
        <f t="shared" si="9"/>
        <v>1.7638932278107537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0.56752342730072525</v>
      </c>
      <c r="J98" s="18">
        <f t="shared" si="12"/>
        <v>1.2501791307730225E-3</v>
      </c>
      <c r="K98" s="12">
        <f t="shared" si="16"/>
        <v>1.8879155224254132</v>
      </c>
      <c r="L98" s="12">
        <f t="shared" si="13"/>
        <v>0.63547332224417985</v>
      </c>
      <c r="M98" s="12">
        <f t="shared" si="17"/>
        <v>0.40382634328405553</v>
      </c>
      <c r="N98" s="18">
        <f t="shared" si="14"/>
        <v>8.8957608187439777E-4</v>
      </c>
    </row>
    <row r="99" spans="1:14" x14ac:dyDescent="0.2">
      <c r="A99" s="4">
        <v>97</v>
      </c>
      <c r="B99" s="1" t="str">
        <f>'Исходные данные'!A349</f>
        <v>09.11.2015</v>
      </c>
      <c r="C99" s="1">
        <f>'Исходные данные'!B349</f>
        <v>289.69</v>
      </c>
      <c r="D99" s="5" t="str">
        <f>'Исходные данные'!A101</f>
        <v>10.11.2016</v>
      </c>
      <c r="E99" s="1">
        <f>'Исходные данные'!B101</f>
        <v>516.80999999999995</v>
      </c>
      <c r="F99" s="12">
        <f t="shared" si="9"/>
        <v>1.7840104939763193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0.57886391641423873</v>
      </c>
      <c r="J99" s="18">
        <f t="shared" si="12"/>
        <v>1.2716016976640225E-3</v>
      </c>
      <c r="K99" s="12">
        <f t="shared" si="16"/>
        <v>1.9094472673541427</v>
      </c>
      <c r="L99" s="12">
        <f t="shared" si="13"/>
        <v>0.64681381135769334</v>
      </c>
      <c r="M99" s="12">
        <f t="shared" si="17"/>
        <v>0.418368106563066</v>
      </c>
      <c r="N99" s="18">
        <f t="shared" si="14"/>
        <v>9.1903741012140845E-4</v>
      </c>
    </row>
    <row r="100" spans="1:14" x14ac:dyDescent="0.2">
      <c r="A100" s="4">
        <v>98</v>
      </c>
      <c r="B100" s="1" t="str">
        <f>'Исходные данные'!A350</f>
        <v>06.11.2015</v>
      </c>
      <c r="C100" s="1">
        <f>'Исходные данные'!B350</f>
        <v>293.45999999999998</v>
      </c>
      <c r="D100" s="5" t="str">
        <f>'Исходные данные'!A102</f>
        <v>09.11.2016</v>
      </c>
      <c r="E100" s="1">
        <f>'Исходные данные'!B102</f>
        <v>514.92999999999995</v>
      </c>
      <c r="F100" s="12">
        <f t="shared" si="9"/>
        <v>1.7546854767259592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0.56228962531604121</v>
      </c>
      <c r="J100" s="18">
        <f t="shared" si="12"/>
        <v>1.2317451483934722E-3</v>
      </c>
      <c r="K100" s="12">
        <f t="shared" si="16"/>
        <v>1.8780603589010378</v>
      </c>
      <c r="L100" s="12">
        <f t="shared" si="13"/>
        <v>0.63023952025949581</v>
      </c>
      <c r="M100" s="12">
        <f t="shared" si="17"/>
        <v>0.39720185289691973</v>
      </c>
      <c r="N100" s="18">
        <f t="shared" si="14"/>
        <v>8.7010578394308669E-4</v>
      </c>
    </row>
    <row r="101" spans="1:14" x14ac:dyDescent="0.2">
      <c r="A101" s="4">
        <v>99</v>
      </c>
      <c r="B101" s="1" t="str">
        <f>'Исходные данные'!A351</f>
        <v>05.11.2015</v>
      </c>
      <c r="C101" s="1">
        <f>'Исходные данные'!B351</f>
        <v>295.43</v>
      </c>
      <c r="D101" s="5" t="str">
        <f>'Исходные данные'!A103</f>
        <v>08.11.2016</v>
      </c>
      <c r="E101" s="1">
        <f>'Исходные данные'!B103</f>
        <v>499.26</v>
      </c>
      <c r="F101" s="12">
        <f t="shared" si="9"/>
        <v>1.6899434722269233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0.52469507998913645</v>
      </c>
      <c r="J101" s="18">
        <f t="shared" si="12"/>
        <v>1.14618296914701E-3</v>
      </c>
      <c r="K101" s="12">
        <f t="shared" si="16"/>
        <v>1.8087662353568552</v>
      </c>
      <c r="L101" s="12">
        <f t="shared" si="13"/>
        <v>0.59264497493259116</v>
      </c>
      <c r="M101" s="12">
        <f t="shared" si="17"/>
        <v>0.35122806631285186</v>
      </c>
      <c r="N101" s="18">
        <f t="shared" si="14"/>
        <v>7.6724871882267792E-4</v>
      </c>
    </row>
    <row r="102" spans="1:14" x14ac:dyDescent="0.2">
      <c r="A102" s="4">
        <v>100</v>
      </c>
      <c r="B102" s="1" t="str">
        <f>'Исходные данные'!A352</f>
        <v>03.11.2015</v>
      </c>
      <c r="C102" s="1">
        <f>'Исходные данные'!B352</f>
        <v>296.74</v>
      </c>
      <c r="D102" s="5" t="str">
        <f>'Исходные данные'!A104</f>
        <v>07.11.2016</v>
      </c>
      <c r="E102" s="1">
        <f>'Исходные данные'!B104</f>
        <v>498.01</v>
      </c>
      <c r="F102" s="12">
        <f t="shared" si="9"/>
        <v>1.6782705398665498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0.51776382262168352</v>
      </c>
      <c r="J102" s="18">
        <f t="shared" si="12"/>
        <v>1.1278850250594308E-3</v>
      </c>
      <c r="K102" s="12">
        <f t="shared" si="16"/>
        <v>1.7962725595221094</v>
      </c>
      <c r="L102" s="12">
        <f t="shared" si="13"/>
        <v>0.58571371756513824</v>
      </c>
      <c r="M102" s="12">
        <f t="shared" si="17"/>
        <v>0.3430605589439748</v>
      </c>
      <c r="N102" s="18">
        <f t="shared" si="14"/>
        <v>7.4731537858748593E-4</v>
      </c>
    </row>
    <row r="103" spans="1:14" x14ac:dyDescent="0.2">
      <c r="A103" s="4">
        <v>101</v>
      </c>
      <c r="B103" s="1" t="str">
        <f>'Исходные данные'!A353</f>
        <v>02.11.2015</v>
      </c>
      <c r="C103" s="1">
        <f>'Исходные данные'!B353</f>
        <v>293.02</v>
      </c>
      <c r="D103" s="5" t="str">
        <f>'Исходные данные'!A105</f>
        <v>03.11.2016</v>
      </c>
      <c r="E103" s="1">
        <f>'Исходные данные'!B105</f>
        <v>494.77</v>
      </c>
      <c r="F103" s="12">
        <f t="shared" si="9"/>
        <v>1.6885195549791823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0.52385214204925812</v>
      </c>
      <c r="J103" s="18">
        <f t="shared" si="12"/>
        <v>1.1379626869215337E-3</v>
      </c>
      <c r="K103" s="12">
        <f t="shared" si="16"/>
        <v>1.8072422000965145</v>
      </c>
      <c r="L103" s="12">
        <f t="shared" si="13"/>
        <v>0.59180203699271272</v>
      </c>
      <c r="M103" s="12">
        <f t="shared" si="17"/>
        <v>0.35022965098872438</v>
      </c>
      <c r="N103" s="18">
        <f t="shared" si="14"/>
        <v>7.6080298749879702E-4</v>
      </c>
    </row>
    <row r="104" spans="1:14" x14ac:dyDescent="0.2">
      <c r="A104" s="4">
        <v>102</v>
      </c>
      <c r="B104" s="1" t="str">
        <f>'Исходные данные'!A354</f>
        <v>30.10.2015</v>
      </c>
      <c r="C104" s="1">
        <f>'Исходные данные'!B354</f>
        <v>290.77</v>
      </c>
      <c r="D104" s="5" t="str">
        <f>'Исходные данные'!A106</f>
        <v>02.11.2016</v>
      </c>
      <c r="E104" s="1">
        <f>'Исходные данные'!B106</f>
        <v>496.68</v>
      </c>
      <c r="F104" s="12">
        <f t="shared" si="9"/>
        <v>1.7081542112322456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0.53541337889739871</v>
      </c>
      <c r="J104" s="18">
        <f t="shared" si="12"/>
        <v>1.1598309306990191E-3</v>
      </c>
      <c r="K104" s="12">
        <f t="shared" si="16"/>
        <v>1.8282574019994398</v>
      </c>
      <c r="L104" s="12">
        <f t="shared" si="13"/>
        <v>0.60336327384085331</v>
      </c>
      <c r="M104" s="12">
        <f t="shared" si="17"/>
        <v>0.36404724021995283</v>
      </c>
      <c r="N104" s="18">
        <f t="shared" si="14"/>
        <v>7.8861168974193646E-4</v>
      </c>
    </row>
    <row r="105" spans="1:14" x14ac:dyDescent="0.2">
      <c r="A105" s="4">
        <v>103</v>
      </c>
      <c r="B105" s="1" t="str">
        <f>'Исходные данные'!A355</f>
        <v>29.10.2015</v>
      </c>
      <c r="C105" s="1">
        <f>'Исходные данные'!B355</f>
        <v>291.74</v>
      </c>
      <c r="D105" s="5" t="str">
        <f>'Исходные данные'!A107</f>
        <v>01.11.2016</v>
      </c>
      <c r="E105" s="1">
        <f>'Исходные данные'!B107</f>
        <v>499.84</v>
      </c>
      <c r="F105" s="12">
        <f t="shared" si="9"/>
        <v>1.713306368684445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0.53842505255319928</v>
      </c>
      <c r="J105" s="18">
        <f t="shared" si="12"/>
        <v>1.1630995717316266E-3</v>
      </c>
      <c r="K105" s="12">
        <f t="shared" si="16"/>
        <v>1.8337718162931322</v>
      </c>
      <c r="L105" s="12">
        <f t="shared" si="13"/>
        <v>0.60637494749665388</v>
      </c>
      <c r="M105" s="12">
        <f t="shared" si="17"/>
        <v>0.36769057695157004</v>
      </c>
      <c r="N105" s="18">
        <f t="shared" si="14"/>
        <v>7.942809320520438E-4</v>
      </c>
    </row>
    <row r="106" spans="1:14" x14ac:dyDescent="0.2">
      <c r="A106" s="4">
        <v>104</v>
      </c>
      <c r="B106" s="1" t="str">
        <f>'Исходные данные'!A356</f>
        <v>28.10.2015</v>
      </c>
      <c r="C106" s="1">
        <f>'Исходные данные'!B356</f>
        <v>290.06</v>
      </c>
      <c r="D106" s="5" t="str">
        <f>'Исходные данные'!A108</f>
        <v>31.10.2016</v>
      </c>
      <c r="E106" s="1">
        <f>'Исходные данные'!B108</f>
        <v>495.98</v>
      </c>
      <c r="F106" s="12">
        <f t="shared" si="9"/>
        <v>1.7099220850858443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0.53644780519920121</v>
      </c>
      <c r="J106" s="18">
        <f t="shared" si="12"/>
        <v>1.1555940015581477E-3</v>
      </c>
      <c r="K106" s="12">
        <f t="shared" si="16"/>
        <v>1.8301495780321362</v>
      </c>
      <c r="L106" s="12">
        <f t="shared" si="13"/>
        <v>0.60439770014265592</v>
      </c>
      <c r="M106" s="12">
        <f t="shared" si="17"/>
        <v>0.36529657993773207</v>
      </c>
      <c r="N106" s="18">
        <f t="shared" si="14"/>
        <v>7.8690700656142447E-4</v>
      </c>
    </row>
    <row r="107" spans="1:14" x14ac:dyDescent="0.2">
      <c r="A107" s="4">
        <v>105</v>
      </c>
      <c r="B107" s="1" t="str">
        <f>'Исходные данные'!A357</f>
        <v>27.10.2015</v>
      </c>
      <c r="C107" s="1">
        <f>'Исходные данные'!B357</f>
        <v>288.47000000000003</v>
      </c>
      <c r="D107" s="5" t="str">
        <f>'Исходные данные'!A109</f>
        <v>28.10.2016</v>
      </c>
      <c r="E107" s="1">
        <f>'Исходные данные'!B109</f>
        <v>490.79</v>
      </c>
      <c r="F107" s="12">
        <f t="shared" si="9"/>
        <v>1.7013554269074773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0.5314252433250205</v>
      </c>
      <c r="J107" s="18">
        <f t="shared" si="12"/>
        <v>1.1415794847735956E-3</v>
      </c>
      <c r="K107" s="12">
        <f t="shared" si="16"/>
        <v>1.8209805837329036</v>
      </c>
      <c r="L107" s="12">
        <f t="shared" si="13"/>
        <v>0.59937513826847511</v>
      </c>
      <c r="M107" s="12">
        <f t="shared" si="17"/>
        <v>0.35925055637435394</v>
      </c>
      <c r="N107" s="18">
        <f t="shared" si="14"/>
        <v>7.7172296612119484E-4</v>
      </c>
    </row>
    <row r="108" spans="1:14" x14ac:dyDescent="0.2">
      <c r="A108" s="4">
        <v>106</v>
      </c>
      <c r="B108" s="1" t="str">
        <f>'Исходные данные'!A358</f>
        <v>26.10.2015</v>
      </c>
      <c r="C108" s="1">
        <f>'Исходные данные'!B358</f>
        <v>289.33999999999997</v>
      </c>
      <c r="D108" s="5" t="str">
        <f>'Исходные данные'!A110</f>
        <v>27.10.2016</v>
      </c>
      <c r="E108" s="1">
        <f>'Исходные данные'!B110</f>
        <v>485.05</v>
      </c>
      <c r="F108" s="12">
        <f t="shared" si="9"/>
        <v>1.6764014654040231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0.51664951120584846</v>
      </c>
      <c r="J108" s="18">
        <f t="shared" si="12"/>
        <v>1.1067414298413093E-3</v>
      </c>
      <c r="K108" s="12">
        <f t="shared" si="16"/>
        <v>1.7942720672957444</v>
      </c>
      <c r="L108" s="12">
        <f t="shared" si="13"/>
        <v>0.58459940614930317</v>
      </c>
      <c r="M108" s="12">
        <f t="shared" si="17"/>
        <v>0.34175646567011819</v>
      </c>
      <c r="N108" s="18">
        <f t="shared" si="14"/>
        <v>7.3209406235663415E-4</v>
      </c>
    </row>
    <row r="109" spans="1:14" x14ac:dyDescent="0.2">
      <c r="A109" s="4">
        <v>107</v>
      </c>
      <c r="B109" s="1" t="str">
        <f>'Исходные данные'!A359</f>
        <v>23.10.2015</v>
      </c>
      <c r="C109" s="1">
        <f>'Исходные данные'!B359</f>
        <v>291.38</v>
      </c>
      <c r="D109" s="5" t="str">
        <f>'Исходные данные'!A111</f>
        <v>26.10.2016</v>
      </c>
      <c r="E109" s="1">
        <f>'Исходные данные'!B111</f>
        <v>481.6</v>
      </c>
      <c r="F109" s="12">
        <f t="shared" si="9"/>
        <v>1.6528244903562359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0.50248563676876146</v>
      </c>
      <c r="J109" s="18">
        <f t="shared" si="12"/>
        <v>1.0733959848457401E-3</v>
      </c>
      <c r="K109" s="12">
        <f t="shared" si="16"/>
        <v>1.7690373555440591</v>
      </c>
      <c r="L109" s="12">
        <f t="shared" si="13"/>
        <v>0.57043553171221617</v>
      </c>
      <c r="M109" s="12">
        <f t="shared" si="17"/>
        <v>0.32539669583979902</v>
      </c>
      <c r="N109" s="18">
        <f t="shared" si="14"/>
        <v>6.9510346413592227E-4</v>
      </c>
    </row>
    <row r="110" spans="1:14" x14ac:dyDescent="0.2">
      <c r="A110" s="4">
        <v>108</v>
      </c>
      <c r="B110" s="1" t="str">
        <f>'Исходные данные'!A360</f>
        <v>22.10.2015</v>
      </c>
      <c r="C110" s="1">
        <f>'Исходные данные'!B360</f>
        <v>291.7</v>
      </c>
      <c r="D110" s="5" t="str">
        <f>'Исходные данные'!A112</f>
        <v>25.10.2016</v>
      </c>
      <c r="E110" s="1">
        <f>'Исходные данные'!B112</f>
        <v>480.54</v>
      </c>
      <c r="F110" s="12">
        <f t="shared" si="9"/>
        <v>1.6473774425779912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0.49918459468997023</v>
      </c>
      <c r="J110" s="18">
        <f t="shared" si="12"/>
        <v>1.0633681733026314E-3</v>
      </c>
      <c r="K110" s="12">
        <f t="shared" si="16"/>
        <v>1.7632073166903444</v>
      </c>
      <c r="L110" s="12">
        <f t="shared" si="13"/>
        <v>0.56713448963342494</v>
      </c>
      <c r="M110" s="12">
        <f t="shared" si="17"/>
        <v>0.32164152933176565</v>
      </c>
      <c r="N110" s="18">
        <f t="shared" si="14"/>
        <v>6.8516410390470021E-4</v>
      </c>
    </row>
    <row r="111" spans="1:14" x14ac:dyDescent="0.2">
      <c r="A111" s="4">
        <v>109</v>
      </c>
      <c r="B111" s="1" t="str">
        <f>'Исходные данные'!A361</f>
        <v>21.10.2015</v>
      </c>
      <c r="C111" s="1">
        <f>'Исходные данные'!B361</f>
        <v>289.45999999999998</v>
      </c>
      <c r="D111" s="5" t="str">
        <f>'Исходные данные'!A113</f>
        <v>24.10.2016</v>
      </c>
      <c r="E111" s="1">
        <f>'Исходные данные'!B113</f>
        <v>475.04</v>
      </c>
      <c r="F111" s="12">
        <f t="shared" si="9"/>
        <v>1.6411248531748774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0.49538189280599121</v>
      </c>
      <c r="J111" s="18">
        <f t="shared" si="12"/>
        <v>1.0523223179729996E-3</v>
      </c>
      <c r="K111" s="12">
        <f t="shared" si="16"/>
        <v>1.7565150972275245</v>
      </c>
      <c r="L111" s="12">
        <f t="shared" si="13"/>
        <v>0.56333178774944581</v>
      </c>
      <c r="M111" s="12">
        <f t="shared" si="17"/>
        <v>0.31734270308898693</v>
      </c>
      <c r="N111" s="18">
        <f t="shared" si="14"/>
        <v>6.7411993404693392E-4</v>
      </c>
    </row>
    <row r="112" spans="1:14" x14ac:dyDescent="0.2">
      <c r="A112" s="4">
        <v>110</v>
      </c>
      <c r="B112" s="1" t="str">
        <f>'Исходные данные'!A362</f>
        <v>20.10.2015</v>
      </c>
      <c r="C112" s="1">
        <f>'Исходные данные'!B362</f>
        <v>282.62</v>
      </c>
      <c r="D112" s="5" t="str">
        <f>'Исходные данные'!A114</f>
        <v>21.10.2016</v>
      </c>
      <c r="E112" s="1">
        <f>'Исходные данные'!B114</f>
        <v>473.89</v>
      </c>
      <c r="F112" s="12">
        <f t="shared" si="9"/>
        <v>1.6767744674828391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0.51687198809809631</v>
      </c>
      <c r="J112" s="18">
        <f t="shared" si="12"/>
        <v>1.0949084778202271E-3</v>
      </c>
      <c r="K112" s="12">
        <f t="shared" si="16"/>
        <v>1.7946712957770328</v>
      </c>
      <c r="L112" s="12">
        <f t="shared" si="13"/>
        <v>0.58482188304155103</v>
      </c>
      <c r="M112" s="12">
        <f t="shared" si="17"/>
        <v>0.34201663488426587</v>
      </c>
      <c r="N112" s="18">
        <f t="shared" si="14"/>
        <v>7.245061092752749E-4</v>
      </c>
    </row>
    <row r="113" spans="1:14" x14ac:dyDescent="0.2">
      <c r="A113" s="4">
        <v>111</v>
      </c>
      <c r="B113" s="1" t="str">
        <f>'Исходные данные'!A363</f>
        <v>19.10.2015</v>
      </c>
      <c r="C113" s="1">
        <f>'Исходные данные'!B363</f>
        <v>282.36</v>
      </c>
      <c r="D113" s="5" t="str">
        <f>'Исходные данные'!A115</f>
        <v>20.10.2016</v>
      </c>
      <c r="E113" s="1">
        <f>'Исходные данные'!B115</f>
        <v>479.74</v>
      </c>
      <c r="F113" s="12">
        <f t="shared" si="9"/>
        <v>1.6990366907493979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0.5300614379536126</v>
      </c>
      <c r="J113" s="18">
        <f t="shared" si="12"/>
        <v>1.1197142417287025E-3</v>
      </c>
      <c r="K113" s="12">
        <f t="shared" si="16"/>
        <v>1.8184988133421411</v>
      </c>
      <c r="L113" s="12">
        <f t="shared" si="13"/>
        <v>0.5980113328970672</v>
      </c>
      <c r="M113" s="12">
        <f t="shared" si="17"/>
        <v>0.3576175542733272</v>
      </c>
      <c r="N113" s="18">
        <f t="shared" si="14"/>
        <v>7.5543972819066792E-4</v>
      </c>
    </row>
    <row r="114" spans="1:14" x14ac:dyDescent="0.2">
      <c r="A114" s="4">
        <v>112</v>
      </c>
      <c r="B114" s="1" t="str">
        <f>'Исходные данные'!A364</f>
        <v>16.10.2015</v>
      </c>
      <c r="C114" s="1">
        <f>'Исходные данные'!B364</f>
        <v>282.24</v>
      </c>
      <c r="D114" s="5" t="str">
        <f>'Исходные данные'!A116</f>
        <v>19.10.2016</v>
      </c>
      <c r="E114" s="1">
        <f>'Исходные данные'!B116</f>
        <v>478.2</v>
      </c>
      <c r="F114" s="12">
        <f t="shared" si="9"/>
        <v>1.6943027210884354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0.52727128220579789</v>
      </c>
      <c r="J114" s="18">
        <f t="shared" si="12"/>
        <v>1.110711527496138E-3</v>
      </c>
      <c r="K114" s="12">
        <f t="shared" si="16"/>
        <v>1.8134319903254699</v>
      </c>
      <c r="L114" s="12">
        <f t="shared" si="13"/>
        <v>0.59522117714925249</v>
      </c>
      <c r="M114" s="12">
        <f t="shared" si="17"/>
        <v>0.35428824972694206</v>
      </c>
      <c r="N114" s="18">
        <f t="shared" si="14"/>
        <v>7.4631798906611853E-4</v>
      </c>
    </row>
    <row r="115" spans="1:14" x14ac:dyDescent="0.2">
      <c r="A115" s="4">
        <v>113</v>
      </c>
      <c r="B115" s="1" t="str">
        <f>'Исходные данные'!A365</f>
        <v>15.10.2015</v>
      </c>
      <c r="C115" s="1">
        <f>'Исходные данные'!B365</f>
        <v>280.91000000000003</v>
      </c>
      <c r="D115" s="5" t="str">
        <f>'Исходные данные'!A117</f>
        <v>18.10.2016</v>
      </c>
      <c r="E115" s="1">
        <f>'Исходные данные'!B117</f>
        <v>475.94</v>
      </c>
      <c r="F115" s="12">
        <f t="shared" si="9"/>
        <v>1.6942793065394608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0.52725746253209127</v>
      </c>
      <c r="J115" s="18">
        <f t="shared" si="12"/>
        <v>1.1075824501716191E-3</v>
      </c>
      <c r="K115" s="12">
        <f t="shared" si="16"/>
        <v>1.8134069294602413</v>
      </c>
      <c r="L115" s="12">
        <f t="shared" si="13"/>
        <v>0.59520735747554587</v>
      </c>
      <c r="M115" s="12">
        <f t="shared" si="17"/>
        <v>0.35427179839302253</v>
      </c>
      <c r="N115" s="18">
        <f t="shared" si="14"/>
        <v>7.4420042270519299E-4</v>
      </c>
    </row>
    <row r="116" spans="1:14" x14ac:dyDescent="0.2">
      <c r="A116" s="4">
        <v>114</v>
      </c>
      <c r="B116" s="1" t="str">
        <f>'Исходные данные'!A366</f>
        <v>14.10.2015</v>
      </c>
      <c r="C116" s="1">
        <f>'Исходные данные'!B366</f>
        <v>280.64</v>
      </c>
      <c r="D116" s="5" t="str">
        <f>'Исходные данные'!A118</f>
        <v>17.10.2016</v>
      </c>
      <c r="E116" s="1">
        <f>'Исходные данные'!B118</f>
        <v>474.21</v>
      </c>
      <c r="F116" s="12">
        <f t="shared" si="9"/>
        <v>1.6897448688711516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0.5245775523735956</v>
      </c>
      <c r="J116" s="18">
        <f t="shared" si="12"/>
        <v>1.0988773003440186E-3</v>
      </c>
      <c r="K116" s="12">
        <f t="shared" si="16"/>
        <v>1.8085536678656626</v>
      </c>
      <c r="L116" s="12">
        <f t="shared" si="13"/>
        <v>0.5925274473170502</v>
      </c>
      <c r="M116" s="12">
        <f t="shared" si="17"/>
        <v>0.35108877582405995</v>
      </c>
      <c r="N116" s="18">
        <f t="shared" si="14"/>
        <v>7.3545557642136082E-4</v>
      </c>
    </row>
    <row r="117" spans="1:14" x14ac:dyDescent="0.2">
      <c r="A117" s="4">
        <v>115</v>
      </c>
      <c r="B117" s="1" t="str">
        <f>'Исходные данные'!A367</f>
        <v>13.10.2015</v>
      </c>
      <c r="C117" s="1">
        <f>'Исходные данные'!B367</f>
        <v>279.57</v>
      </c>
      <c r="D117" s="5" t="str">
        <f>'Исходные данные'!A119</f>
        <v>14.10.2016</v>
      </c>
      <c r="E117" s="1">
        <f>'Исходные данные'!B119</f>
        <v>471.86</v>
      </c>
      <c r="F117" s="12">
        <f t="shared" si="9"/>
        <v>1.6878062739206641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0.52342962295289353</v>
      </c>
      <c r="J117" s="18">
        <f t="shared" si="12"/>
        <v>1.0934123291208868E-3</v>
      </c>
      <c r="K117" s="12">
        <f t="shared" si="16"/>
        <v>1.806478767049096</v>
      </c>
      <c r="L117" s="12">
        <f t="shared" si="13"/>
        <v>0.59137951789634824</v>
      </c>
      <c r="M117" s="12">
        <f t="shared" si="17"/>
        <v>0.34972973418731751</v>
      </c>
      <c r="N117" s="18">
        <f t="shared" si="14"/>
        <v>7.3056393152398592E-4</v>
      </c>
    </row>
    <row r="118" spans="1:14" x14ac:dyDescent="0.2">
      <c r="A118" s="4">
        <v>116</v>
      </c>
      <c r="B118" s="1" t="str">
        <f>'Исходные данные'!A368</f>
        <v>12.10.2015</v>
      </c>
      <c r="C118" s="1">
        <f>'Исходные данные'!B368</f>
        <v>281.11</v>
      </c>
      <c r="D118" s="5" t="str">
        <f>'Исходные данные'!A120</f>
        <v>13.10.2016</v>
      </c>
      <c r="E118" s="1">
        <f>'Исходные данные'!B120</f>
        <v>473.83</v>
      </c>
      <c r="F118" s="12">
        <f t="shared" si="9"/>
        <v>1.6855679271459569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0.52210255576746434</v>
      </c>
      <c r="J118" s="18">
        <f t="shared" si="12"/>
        <v>1.0875961403292104E-3</v>
      </c>
      <c r="K118" s="12">
        <f t="shared" si="16"/>
        <v>1.804083038354233</v>
      </c>
      <c r="L118" s="12">
        <f t="shared" si="13"/>
        <v>0.59005245071091894</v>
      </c>
      <c r="M118" s="12">
        <f t="shared" si="17"/>
        <v>0.34816189458996166</v>
      </c>
      <c r="N118" s="18">
        <f t="shared" si="14"/>
        <v>7.2525891433175874E-4</v>
      </c>
    </row>
    <row r="119" spans="1:14" x14ac:dyDescent="0.2">
      <c r="A119" s="4">
        <v>117</v>
      </c>
      <c r="B119" s="1" t="str">
        <f>'Исходные данные'!A369</f>
        <v>09.10.2015</v>
      </c>
      <c r="C119" s="1">
        <f>'Исходные данные'!B369</f>
        <v>281.87</v>
      </c>
      <c r="D119" s="5" t="str">
        <f>'Исходные данные'!A121</f>
        <v>12.10.2016</v>
      </c>
      <c r="E119" s="1">
        <f>'Исходные данные'!B121</f>
        <v>478.46</v>
      </c>
      <c r="F119" s="12">
        <f t="shared" si="9"/>
        <v>1.6974491786994004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0.52912664109202079</v>
      </c>
      <c r="J119" s="18">
        <f t="shared" si="12"/>
        <v>1.0991517010729931E-3</v>
      </c>
      <c r="K119" s="12">
        <f t="shared" si="16"/>
        <v>1.8167996806543041</v>
      </c>
      <c r="L119" s="12">
        <f t="shared" si="13"/>
        <v>0.59707653603547539</v>
      </c>
      <c r="M119" s="12">
        <f t="shared" si="17"/>
        <v>0.35650038988412258</v>
      </c>
      <c r="N119" s="18">
        <f t="shared" si="14"/>
        <v>7.4055619117120209E-4</v>
      </c>
    </row>
    <row r="120" spans="1:14" x14ac:dyDescent="0.2">
      <c r="A120" s="4">
        <v>118</v>
      </c>
      <c r="B120" s="1" t="str">
        <f>'Исходные данные'!A370</f>
        <v>08.10.2015</v>
      </c>
      <c r="C120" s="1">
        <f>'Исходные данные'!B370</f>
        <v>278.94</v>
      </c>
      <c r="D120" s="5" t="str">
        <f>'Исходные данные'!A122</f>
        <v>11.10.2016</v>
      </c>
      <c r="E120" s="1">
        <f>'Исходные данные'!B122</f>
        <v>479.15</v>
      </c>
      <c r="F120" s="12">
        <f t="shared" si="9"/>
        <v>1.717752921775292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0.5410169958592228</v>
      </c>
      <c r="J120" s="18">
        <f t="shared" si="12"/>
        <v>1.1207147448069469E-3</v>
      </c>
      <c r="K120" s="12">
        <f t="shared" si="16"/>
        <v>1.8385310139980398</v>
      </c>
      <c r="L120" s="12">
        <f t="shared" si="13"/>
        <v>0.60896689080267741</v>
      </c>
      <c r="M120" s="12">
        <f t="shared" si="17"/>
        <v>0.37084067409388027</v>
      </c>
      <c r="N120" s="18">
        <f t="shared" si="14"/>
        <v>7.6819511145136653E-4</v>
      </c>
    </row>
    <row r="121" spans="1:14" x14ac:dyDescent="0.2">
      <c r="A121" s="4">
        <v>119</v>
      </c>
      <c r="B121" s="1" t="str">
        <f>'Исходные данные'!A371</f>
        <v>07.10.2015</v>
      </c>
      <c r="C121" s="1">
        <f>'Исходные данные'!B371</f>
        <v>279.67</v>
      </c>
      <c r="D121" s="5" t="str">
        <f>'Исходные данные'!A123</f>
        <v>10.10.2016</v>
      </c>
      <c r="E121" s="1">
        <f>'Исходные данные'!B123</f>
        <v>481.81</v>
      </c>
      <c r="F121" s="12">
        <f t="shared" si="9"/>
        <v>1.7227804197804555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0.54393950878638742</v>
      </c>
      <c r="J121" s="18">
        <f t="shared" si="12"/>
        <v>1.1236238563214853E-3</v>
      </c>
      <c r="K121" s="12">
        <f t="shared" si="16"/>
        <v>1.8439120038296586</v>
      </c>
      <c r="L121" s="12">
        <f t="shared" si="13"/>
        <v>0.61188940372984213</v>
      </c>
      <c r="M121" s="12">
        <f t="shared" si="17"/>
        <v>0.374408642396862</v>
      </c>
      <c r="N121" s="18">
        <f t="shared" si="14"/>
        <v>7.734214481839865E-4</v>
      </c>
    </row>
    <row r="122" spans="1:14" x14ac:dyDescent="0.2">
      <c r="A122" s="4">
        <v>120</v>
      </c>
      <c r="B122" s="1" t="str">
        <f>'Исходные данные'!A372</f>
        <v>06.10.2015</v>
      </c>
      <c r="C122" s="1">
        <f>'Исходные данные'!B372</f>
        <v>280.18</v>
      </c>
      <c r="D122" s="5" t="str">
        <f>'Исходные данные'!A124</f>
        <v>07.10.2016</v>
      </c>
      <c r="E122" s="1">
        <f>'Исходные данные'!B124</f>
        <v>477.41</v>
      </c>
      <c r="F122" s="12">
        <f t="shared" si="9"/>
        <v>1.7039403240773789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0.53294340671252116</v>
      </c>
      <c r="J122" s="18">
        <f t="shared" si="12"/>
        <v>1.097836358404097E-3</v>
      </c>
      <c r="K122" s="12">
        <f t="shared" si="16"/>
        <v>1.8237472293631427</v>
      </c>
      <c r="L122" s="12">
        <f t="shared" si="13"/>
        <v>0.60089330165597588</v>
      </c>
      <c r="M122" s="12">
        <f t="shared" si="17"/>
        <v>0.36107275997501986</v>
      </c>
      <c r="N122" s="18">
        <f t="shared" si="14"/>
        <v>7.4379155260610383E-4</v>
      </c>
    </row>
    <row r="123" spans="1:14" x14ac:dyDescent="0.2">
      <c r="A123" s="4">
        <v>121</v>
      </c>
      <c r="B123" s="1" t="str">
        <f>'Исходные данные'!A373</f>
        <v>05.10.2015</v>
      </c>
      <c r="C123" s="1">
        <f>'Исходные данные'!B373</f>
        <v>278.54000000000002</v>
      </c>
      <c r="D123" s="5" t="str">
        <f>'Исходные данные'!A125</f>
        <v>06.10.2016</v>
      </c>
      <c r="E123" s="1">
        <f>'Исходные данные'!B125</f>
        <v>476.96</v>
      </c>
      <c r="F123" s="12">
        <f t="shared" si="9"/>
        <v>1.7123572915918717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0.53787095430481524</v>
      </c>
      <c r="J123" s="18">
        <f t="shared" si="12"/>
        <v>1.1048944138866178E-3</v>
      </c>
      <c r="K123" s="12">
        <f t="shared" si="16"/>
        <v>1.832756007996577</v>
      </c>
      <c r="L123" s="12">
        <f t="shared" si="13"/>
        <v>0.60582084924826984</v>
      </c>
      <c r="M123" s="12">
        <f t="shared" si="17"/>
        <v>0.36701890138389515</v>
      </c>
      <c r="N123" s="18">
        <f t="shared" si="14"/>
        <v>7.5393015868274575E-4</v>
      </c>
    </row>
    <row r="124" spans="1:14" x14ac:dyDescent="0.2">
      <c r="A124" s="4">
        <v>122</v>
      </c>
      <c r="B124" s="1" t="str">
        <f>'Исходные данные'!A374</f>
        <v>02.10.2015</v>
      </c>
      <c r="C124" s="1">
        <f>'Исходные данные'!B374</f>
        <v>276.33999999999997</v>
      </c>
      <c r="D124" s="5" t="str">
        <f>'Исходные данные'!A126</f>
        <v>05.10.2016</v>
      </c>
      <c r="E124" s="1">
        <f>'Исходные данные'!B126</f>
        <v>477.29</v>
      </c>
      <c r="F124" s="12">
        <f t="shared" si="9"/>
        <v>1.7271839038865169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0.5464922809801066</v>
      </c>
      <c r="J124" s="18">
        <f t="shared" si="12"/>
        <v>1.1194711010894779E-3</v>
      </c>
      <c r="K124" s="12">
        <f t="shared" si="16"/>
        <v>1.8486251042971427</v>
      </c>
      <c r="L124" s="12">
        <f t="shared" si="13"/>
        <v>0.61444217592356121</v>
      </c>
      <c r="M124" s="12">
        <f t="shared" si="17"/>
        <v>0.37753918755368082</v>
      </c>
      <c r="N124" s="18">
        <f t="shared" si="14"/>
        <v>7.7337635810181013E-4</v>
      </c>
    </row>
    <row r="125" spans="1:14" x14ac:dyDescent="0.2">
      <c r="A125" s="4">
        <v>123</v>
      </c>
      <c r="B125" s="1" t="str">
        <f>'Исходные данные'!A375</f>
        <v>01.10.2015</v>
      </c>
      <c r="C125" s="1">
        <f>'Исходные данные'!B375</f>
        <v>278.05</v>
      </c>
      <c r="D125" s="5" t="str">
        <f>'Исходные данные'!A127</f>
        <v>04.10.2016</v>
      </c>
      <c r="E125" s="1">
        <f>'Исходные данные'!B127</f>
        <v>486.16</v>
      </c>
      <c r="F125" s="12">
        <f t="shared" si="9"/>
        <v>1.7484625067433914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0.55873683419352682</v>
      </c>
      <c r="J125" s="18">
        <f t="shared" si="12"/>
        <v>1.1413591555089722E-3</v>
      </c>
      <c r="K125" s="12">
        <f t="shared" si="16"/>
        <v>1.8713998414499569</v>
      </c>
      <c r="L125" s="12">
        <f t="shared" si="13"/>
        <v>0.62668672913698131</v>
      </c>
      <c r="M125" s="12">
        <f t="shared" si="17"/>
        <v>0.39273625647640847</v>
      </c>
      <c r="N125" s="18">
        <f t="shared" si="14"/>
        <v>8.0226162765279505E-4</v>
      </c>
    </row>
    <row r="126" spans="1:14" x14ac:dyDescent="0.2">
      <c r="A126" s="4">
        <v>124</v>
      </c>
      <c r="B126" s="1" t="str">
        <f>'Исходные данные'!A376</f>
        <v>30.09.2015</v>
      </c>
      <c r="C126" s="1">
        <f>'Исходные данные'!B376</f>
        <v>277.75</v>
      </c>
      <c r="D126" s="5" t="str">
        <f>'Исходные данные'!A128</f>
        <v>03.10.2016</v>
      </c>
      <c r="E126" s="1">
        <f>'Исходные данные'!B128</f>
        <v>490.2</v>
      </c>
      <c r="F126" s="12">
        <f t="shared" si="9"/>
        <v>1.764896489648965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0.56809204257427282</v>
      </c>
      <c r="J126" s="18">
        <f t="shared" si="12"/>
        <v>1.1572305750047456E-3</v>
      </c>
      <c r="K126" s="12">
        <f t="shared" si="16"/>
        <v>1.8889893252880541</v>
      </c>
      <c r="L126" s="12">
        <f t="shared" si="13"/>
        <v>0.63604193751772753</v>
      </c>
      <c r="M126" s="12">
        <f t="shared" si="17"/>
        <v>0.40454934628130507</v>
      </c>
      <c r="N126" s="18">
        <f t="shared" si="14"/>
        <v>8.2408630561605061E-4</v>
      </c>
    </row>
    <row r="127" spans="1:14" x14ac:dyDescent="0.2">
      <c r="A127" s="4">
        <v>125</v>
      </c>
      <c r="B127" s="1" t="str">
        <f>'Исходные данные'!A377</f>
        <v>29.09.2015</v>
      </c>
      <c r="C127" s="1">
        <f>'Исходные данные'!B377</f>
        <v>276.68</v>
      </c>
      <c r="D127" s="5" t="str">
        <f>'Исходные данные'!A129</f>
        <v>30.09.2016</v>
      </c>
      <c r="E127" s="1">
        <f>'Исходные данные'!B129</f>
        <v>489.24</v>
      </c>
      <c r="F127" s="12">
        <f t="shared" si="9"/>
        <v>1.7682521324273528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0.56999156288677832</v>
      </c>
      <c r="J127" s="18">
        <f t="shared" si="12"/>
        <v>1.1578593048747999E-3</v>
      </c>
      <c r="K127" s="12">
        <f t="shared" si="16"/>
        <v>1.892580908944677</v>
      </c>
      <c r="L127" s="12">
        <f t="shared" si="13"/>
        <v>0.63794145783023293</v>
      </c>
      <c r="M127" s="12">
        <f t="shared" si="17"/>
        <v>0.40696930361856315</v>
      </c>
      <c r="N127" s="18">
        <f t="shared" si="14"/>
        <v>8.2670205258243712E-4</v>
      </c>
    </row>
    <row r="128" spans="1:14" x14ac:dyDescent="0.2">
      <c r="A128" s="4">
        <v>126</v>
      </c>
      <c r="B128" s="1" t="str">
        <f>'Исходные данные'!A378</f>
        <v>28.09.2015</v>
      </c>
      <c r="C128" s="1">
        <f>'Исходные данные'!B378</f>
        <v>278.89999999999998</v>
      </c>
      <c r="D128" s="5" t="str">
        <f>'Исходные данные'!A130</f>
        <v>29.09.2016</v>
      </c>
      <c r="E128" s="1">
        <f>'Исходные данные'!B130</f>
        <v>486.28</v>
      </c>
      <c r="F128" s="12">
        <f t="shared" si="9"/>
        <v>1.7435640014342058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0.55593129505414995</v>
      </c>
      <c r="J128" s="18">
        <f t="shared" si="12"/>
        <v>1.1261458863132921E-3</v>
      </c>
      <c r="K128" s="12">
        <f t="shared" si="16"/>
        <v>1.8661569140073628</v>
      </c>
      <c r="L128" s="12">
        <f t="shared" si="13"/>
        <v>0.62388118999760456</v>
      </c>
      <c r="M128" s="12">
        <f t="shared" si="17"/>
        <v>0.38922773923282744</v>
      </c>
      <c r="N128" s="18">
        <f t="shared" si="14"/>
        <v>7.8845573414494782E-4</v>
      </c>
    </row>
    <row r="129" spans="1:14" x14ac:dyDescent="0.2">
      <c r="A129" s="4">
        <v>127</v>
      </c>
      <c r="B129" s="1" t="str">
        <f>'Исходные данные'!A379</f>
        <v>25.09.2015</v>
      </c>
      <c r="C129" s="1">
        <f>'Исходные данные'!B379</f>
        <v>279.22000000000003</v>
      </c>
      <c r="D129" s="5" t="str">
        <f>'Исходные данные'!A131</f>
        <v>28.09.2016</v>
      </c>
      <c r="E129" s="1">
        <f>'Исходные данные'!B131</f>
        <v>486.64</v>
      </c>
      <c r="F129" s="12">
        <f t="shared" si="9"/>
        <v>1.7428550963398035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0.55552462845194783</v>
      </c>
      <c r="J129" s="18">
        <f t="shared" si="12"/>
        <v>1.1221812789582123E-3</v>
      </c>
      <c r="K129" s="12">
        <f t="shared" si="16"/>
        <v>1.8653981646054449</v>
      </c>
      <c r="L129" s="12">
        <f t="shared" si="13"/>
        <v>0.62347452339540255</v>
      </c>
      <c r="M129" s="12">
        <f t="shared" si="17"/>
        <v>0.38872048132312464</v>
      </c>
      <c r="N129" s="18">
        <f t="shared" si="14"/>
        <v>7.8523043722474289E-4</v>
      </c>
    </row>
    <row r="130" spans="1:14" x14ac:dyDescent="0.2">
      <c r="A130" s="4">
        <v>128</v>
      </c>
      <c r="B130" s="1" t="str">
        <f>'Исходные данные'!A380</f>
        <v>24.09.2015</v>
      </c>
      <c r="C130" s="1">
        <f>'Исходные данные'!B380</f>
        <v>276.91000000000003</v>
      </c>
      <c r="D130" s="5" t="str">
        <f>'Исходные данные'!A132</f>
        <v>27.09.2016</v>
      </c>
      <c r="E130" s="1">
        <f>'Исходные данные'!B132</f>
        <v>481.33</v>
      </c>
      <c r="F130" s="12">
        <f t="shared" ref="F130:F193" si="18">E130/C130</f>
        <v>1.7382181936369214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0.55286056190748789</v>
      </c>
      <c r="J130" s="18">
        <f t="shared" ref="J130:J193" si="21">H130*I130</f>
        <v>1.1136827216992919E-3</v>
      </c>
      <c r="K130" s="12">
        <f t="shared" si="16"/>
        <v>1.8604352334876626</v>
      </c>
      <c r="L130" s="12">
        <f t="shared" ref="L130:L193" si="22">LN(K130)</f>
        <v>0.62081045685094249</v>
      </c>
      <c r="M130" s="12">
        <f t="shared" si="17"/>
        <v>0.38540562333547623</v>
      </c>
      <c r="N130" s="18">
        <f t="shared" ref="N130:N193" si="23">M130*H130</f>
        <v>7.7636137052996754E-4</v>
      </c>
    </row>
    <row r="131" spans="1:14" x14ac:dyDescent="0.2">
      <c r="A131" s="4">
        <v>129</v>
      </c>
      <c r="B131" s="1" t="str">
        <f>'Исходные данные'!A381</f>
        <v>23.09.2015</v>
      </c>
      <c r="C131" s="1">
        <f>'Исходные данные'!B381</f>
        <v>278.76</v>
      </c>
      <c r="D131" s="5" t="str">
        <f>'Исходные данные'!A133</f>
        <v>26.09.2016</v>
      </c>
      <c r="E131" s="1">
        <f>'Исходные данные'!B133</f>
        <v>487.06</v>
      </c>
      <c r="F131" s="12">
        <f t="shared" si="18"/>
        <v>1.7472377672549864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0.55803612220879117</v>
      </c>
      <c r="J131" s="18">
        <f t="shared" si="21"/>
        <v>1.1209709359011381E-3</v>
      </c>
      <c r="K131" s="12">
        <f t="shared" ref="K131:K194" si="25">F131/GEOMEAN(F$2:F$1242)</f>
        <v>1.8700889884716523</v>
      </c>
      <c r="L131" s="12">
        <f t="shared" si="22"/>
        <v>0.62598601715224589</v>
      </c>
      <c r="M131" s="12">
        <f t="shared" ref="M131:M194" si="26">POWER(L131-AVERAGE(L$2:L$1242),2)</f>
        <v>0.39185849367013215</v>
      </c>
      <c r="N131" s="18">
        <f t="shared" si="23"/>
        <v>7.871568970330325E-4</v>
      </c>
    </row>
    <row r="132" spans="1:14" x14ac:dyDescent="0.2">
      <c r="A132" s="4">
        <v>130</v>
      </c>
      <c r="B132" s="1" t="str">
        <f>'Исходные данные'!A382</f>
        <v>22.09.2015</v>
      </c>
      <c r="C132" s="1">
        <f>'Исходные данные'!B382</f>
        <v>280.55</v>
      </c>
      <c r="D132" s="5" t="str">
        <f>'Исходные данные'!A134</f>
        <v>23.09.2016</v>
      </c>
      <c r="E132" s="1">
        <f>'Исходные данные'!B134</f>
        <v>489.91</v>
      </c>
      <c r="F132" s="12">
        <f t="shared" si="18"/>
        <v>1.7462484405631795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0.55746973856826609</v>
      </c>
      <c r="J132" s="18">
        <f t="shared" si="21"/>
        <v>1.1167076905998885E-3</v>
      </c>
      <c r="K132" s="12">
        <f t="shared" si="25"/>
        <v>1.869030100558958</v>
      </c>
      <c r="L132" s="12">
        <f t="shared" si="22"/>
        <v>0.62541963351172081</v>
      </c>
      <c r="M132" s="12">
        <f t="shared" si="26"/>
        <v>0.39114971798193543</v>
      </c>
      <c r="N132" s="18">
        <f t="shared" si="23"/>
        <v>7.8354010635308335E-4</v>
      </c>
    </row>
    <row r="133" spans="1:14" x14ac:dyDescent="0.2">
      <c r="A133" s="4">
        <v>131</v>
      </c>
      <c r="B133" s="1" t="str">
        <f>'Исходные данные'!A383</f>
        <v>21.09.2015</v>
      </c>
      <c r="C133" s="1">
        <f>'Исходные данные'!B383</f>
        <v>282.87</v>
      </c>
      <c r="D133" s="5" t="str">
        <f>'Исходные данные'!A135</f>
        <v>22.09.2016</v>
      </c>
      <c r="E133" s="1">
        <f>'Исходные данные'!B135</f>
        <v>490.27</v>
      </c>
      <c r="F133" s="12">
        <f t="shared" si="18"/>
        <v>1.7331989960052321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0.54996883161113941</v>
      </c>
      <c r="J133" s="18">
        <f t="shared" si="21"/>
        <v>1.0986072394313651E-3</v>
      </c>
      <c r="K133" s="12">
        <f t="shared" si="25"/>
        <v>1.8550631276427141</v>
      </c>
      <c r="L133" s="12">
        <f t="shared" si="22"/>
        <v>0.61791872655459401</v>
      </c>
      <c r="M133" s="12">
        <f t="shared" si="26"/>
        <v>0.38182355262685141</v>
      </c>
      <c r="N133" s="18">
        <f t="shared" si="23"/>
        <v>7.6272343993096479E-4</v>
      </c>
    </row>
    <row r="134" spans="1:14" x14ac:dyDescent="0.2">
      <c r="A134" s="4">
        <v>132</v>
      </c>
      <c r="B134" s="1" t="str">
        <f>'Исходные данные'!A384</f>
        <v>18.09.2015</v>
      </c>
      <c r="C134" s="1">
        <f>'Исходные данные'!B384</f>
        <v>282.23</v>
      </c>
      <c r="D134" s="5" t="str">
        <f>'Исходные данные'!A136</f>
        <v>21.09.2016</v>
      </c>
      <c r="E134" s="1">
        <f>'Исходные данные'!B136</f>
        <v>486.83</v>
      </c>
      <c r="F134" s="12">
        <f t="shared" si="18"/>
        <v>1.7249406512418948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0.54519264481429242</v>
      </c>
      <c r="J134" s="18">
        <f t="shared" si="21"/>
        <v>1.0860267853019055E-3</v>
      </c>
      <c r="K134" s="12">
        <f t="shared" si="25"/>
        <v>1.8462241247924136</v>
      </c>
      <c r="L134" s="12">
        <f t="shared" si="22"/>
        <v>0.61314253975774702</v>
      </c>
      <c r="M134" s="12">
        <f t="shared" si="26"/>
        <v>0.37594377406058066</v>
      </c>
      <c r="N134" s="18">
        <f t="shared" si="23"/>
        <v>7.4888209201052483E-4</v>
      </c>
    </row>
    <row r="135" spans="1:14" x14ac:dyDescent="0.2">
      <c r="A135" s="4">
        <v>133</v>
      </c>
      <c r="B135" s="1" t="str">
        <f>'Исходные данные'!A385</f>
        <v>17.09.2015</v>
      </c>
      <c r="C135" s="1">
        <f>'Исходные данные'!B385</f>
        <v>283.45</v>
      </c>
      <c r="D135" s="5" t="str">
        <f>'Исходные данные'!A137</f>
        <v>20.09.2016</v>
      </c>
      <c r="E135" s="1">
        <f>'Исходные данные'!B137</f>
        <v>480.08</v>
      </c>
      <c r="F135" s="12">
        <f t="shared" si="18"/>
        <v>1.6937025930499205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0.52691701591094464</v>
      </c>
      <c r="J135" s="18">
        <f t="shared" si="21"/>
        <v>1.0466920883927143E-3</v>
      </c>
      <c r="K135" s="12">
        <f t="shared" si="25"/>
        <v>1.8127896662768872</v>
      </c>
      <c r="L135" s="12">
        <f t="shared" si="22"/>
        <v>0.59486691085439924</v>
      </c>
      <c r="M135" s="12">
        <f t="shared" si="26"/>
        <v>0.35386664162945602</v>
      </c>
      <c r="N135" s="18">
        <f t="shared" si="23"/>
        <v>7.0293690079322054E-4</v>
      </c>
    </row>
    <row r="136" spans="1:14" x14ac:dyDescent="0.2">
      <c r="A136" s="4">
        <v>134</v>
      </c>
      <c r="B136" s="1" t="str">
        <f>'Исходные данные'!A386</f>
        <v>16.09.2015</v>
      </c>
      <c r="C136" s="1">
        <f>'Исходные данные'!B386</f>
        <v>283.57</v>
      </c>
      <c r="D136" s="5" t="str">
        <f>'Исходные данные'!A138</f>
        <v>19.09.2016</v>
      </c>
      <c r="E136" s="1">
        <f>'Исходные данные'!B138</f>
        <v>476.88</v>
      </c>
      <c r="F136" s="12">
        <f t="shared" si="18"/>
        <v>1.6817011672602884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0.51980588064175859</v>
      </c>
      <c r="J136" s="18">
        <f t="shared" si="21"/>
        <v>1.0296842638169124E-3</v>
      </c>
      <c r="K136" s="12">
        <f t="shared" si="25"/>
        <v>1.7999444000882956</v>
      </c>
      <c r="L136" s="12">
        <f t="shared" si="22"/>
        <v>0.58775577558521319</v>
      </c>
      <c r="M136" s="12">
        <f t="shared" si="26"/>
        <v>0.34545685173377577</v>
      </c>
      <c r="N136" s="18">
        <f t="shared" si="23"/>
        <v>6.8431600584979051E-4</v>
      </c>
    </row>
    <row r="137" spans="1:14" x14ac:dyDescent="0.2">
      <c r="A137" s="4">
        <v>135</v>
      </c>
      <c r="B137" s="1" t="str">
        <f>'Исходные данные'!A387</f>
        <v>15.09.2015</v>
      </c>
      <c r="C137" s="1">
        <f>'Исходные данные'!B387</f>
        <v>284.25</v>
      </c>
      <c r="D137" s="5" t="str">
        <f>'Исходные данные'!A139</f>
        <v>16.09.2016</v>
      </c>
      <c r="E137" s="1">
        <f>'Исходные данные'!B139</f>
        <v>475.56</v>
      </c>
      <c r="F137" s="12">
        <f t="shared" si="18"/>
        <v>1.6730343007915567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0.51463892435969849</v>
      </c>
      <c r="J137" s="18">
        <f t="shared" si="21"/>
        <v>1.0166037029946881E-3</v>
      </c>
      <c r="K137" s="12">
        <f t="shared" si="25"/>
        <v>1.7906681516855423</v>
      </c>
      <c r="L137" s="12">
        <f t="shared" si="22"/>
        <v>0.58258881930315309</v>
      </c>
      <c r="M137" s="12">
        <f t="shared" si="26"/>
        <v>0.33940973237704225</v>
      </c>
      <c r="N137" s="18">
        <f t="shared" si="23"/>
        <v>6.7046073360314568E-4</v>
      </c>
    </row>
    <row r="138" spans="1:14" x14ac:dyDescent="0.2">
      <c r="A138" s="4">
        <v>136</v>
      </c>
      <c r="B138" s="1" t="str">
        <f>'Исходные данные'!A388</f>
        <v>14.09.2015</v>
      </c>
      <c r="C138" s="1">
        <f>'Исходные данные'!B388</f>
        <v>286.83999999999997</v>
      </c>
      <c r="D138" s="5" t="str">
        <f>'Исходные данные'!A140</f>
        <v>15.09.2016</v>
      </c>
      <c r="E138" s="1">
        <f>'Исходные данные'!B140</f>
        <v>484.96</v>
      </c>
      <c r="F138" s="12">
        <f t="shared" si="18"/>
        <v>1.6906986473295218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0.52514184429511901</v>
      </c>
      <c r="J138" s="18">
        <f t="shared" si="21"/>
        <v>1.034455590625928E-3</v>
      </c>
      <c r="K138" s="12">
        <f t="shared" si="25"/>
        <v>1.8095745080889378</v>
      </c>
      <c r="L138" s="12">
        <f t="shared" si="22"/>
        <v>0.59309173923857361</v>
      </c>
      <c r="M138" s="12">
        <f t="shared" si="26"/>
        <v>0.35175781115303645</v>
      </c>
      <c r="N138" s="18">
        <f t="shared" si="23"/>
        <v>6.9291342567077193E-4</v>
      </c>
    </row>
    <row r="139" spans="1:14" x14ac:dyDescent="0.2">
      <c r="A139" s="4">
        <v>137</v>
      </c>
      <c r="B139" s="1" t="str">
        <f>'Исходные данные'!A389</f>
        <v>11.09.2015</v>
      </c>
      <c r="C139" s="1">
        <f>'Исходные данные'!B389</f>
        <v>286.36</v>
      </c>
      <c r="D139" s="5" t="str">
        <f>'Исходные данные'!A141</f>
        <v>14.09.2016</v>
      </c>
      <c r="E139" s="1">
        <f>'Исходные данные'!B141</f>
        <v>483.6</v>
      </c>
      <c r="F139" s="12">
        <f t="shared" si="18"/>
        <v>1.6887833496298366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0.52400835821265335</v>
      </c>
      <c r="J139" s="18">
        <f t="shared" si="21"/>
        <v>1.0293418010806855E-3</v>
      </c>
      <c r="K139" s="12">
        <f t="shared" si="25"/>
        <v>1.8075245425919961</v>
      </c>
      <c r="L139" s="12">
        <f t="shared" si="22"/>
        <v>0.59195825315610806</v>
      </c>
      <c r="M139" s="12">
        <f t="shared" si="26"/>
        <v>0.35041457347963118</v>
      </c>
      <c r="N139" s="18">
        <f t="shared" si="23"/>
        <v>6.8834086811276729E-4</v>
      </c>
    </row>
    <row r="140" spans="1:14" x14ac:dyDescent="0.2">
      <c r="A140" s="4">
        <v>138</v>
      </c>
      <c r="B140" s="1" t="str">
        <f>'Исходные данные'!A390</f>
        <v>10.09.2015</v>
      </c>
      <c r="C140" s="1">
        <f>'Исходные данные'!B390</f>
        <v>285.75</v>
      </c>
      <c r="D140" s="5" t="str">
        <f>'Исходные данные'!A142</f>
        <v>13.09.2016</v>
      </c>
      <c r="E140" s="1">
        <f>'Исходные данные'!B142</f>
        <v>486.37</v>
      </c>
      <c r="F140" s="12">
        <f t="shared" si="18"/>
        <v>1.702082239720035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0.53185234844331497</v>
      </c>
      <c r="J140" s="18">
        <f t="shared" si="21"/>
        <v>1.0418342868065808E-3</v>
      </c>
      <c r="K140" s="12">
        <f t="shared" si="25"/>
        <v>1.8217584999747096</v>
      </c>
      <c r="L140" s="12">
        <f t="shared" si="22"/>
        <v>0.59980224338676968</v>
      </c>
      <c r="M140" s="12">
        <f t="shared" si="26"/>
        <v>0.35976273117180196</v>
      </c>
      <c r="N140" s="18">
        <f t="shared" si="23"/>
        <v>7.0473158489758869E-4</v>
      </c>
    </row>
    <row r="141" spans="1:14" x14ac:dyDescent="0.2">
      <c r="A141" s="4">
        <v>139</v>
      </c>
      <c r="B141" s="1" t="str">
        <f>'Исходные данные'!A391</f>
        <v>09.09.2015</v>
      </c>
      <c r="C141" s="1">
        <f>'Исходные данные'!B391</f>
        <v>286.31</v>
      </c>
      <c r="D141" s="5" t="str">
        <f>'Исходные данные'!A143</f>
        <v>12.09.2016</v>
      </c>
      <c r="E141" s="1">
        <f>'Исходные данные'!B143</f>
        <v>493.79</v>
      </c>
      <c r="F141" s="12">
        <f t="shared" si="18"/>
        <v>1.7246690649994763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0.54503518570133769</v>
      </c>
      <c r="J141" s="18">
        <f t="shared" si="21"/>
        <v>1.0646779848518982E-3</v>
      </c>
      <c r="K141" s="12">
        <f t="shared" si="25"/>
        <v>1.8459334428652681</v>
      </c>
      <c r="L141" s="12">
        <f t="shared" si="22"/>
        <v>0.6129850806447924</v>
      </c>
      <c r="M141" s="12">
        <f t="shared" si="26"/>
        <v>0.37575070909310293</v>
      </c>
      <c r="N141" s="18">
        <f t="shared" si="23"/>
        <v>7.339957460712151E-4</v>
      </c>
    </row>
    <row r="142" spans="1:14" x14ac:dyDescent="0.2">
      <c r="A142" s="4">
        <v>140</v>
      </c>
      <c r="B142" s="1" t="str">
        <f>'Исходные данные'!A392</f>
        <v>08.09.2015</v>
      </c>
      <c r="C142" s="1">
        <f>'Исходные данные'!B392</f>
        <v>284.3</v>
      </c>
      <c r="D142" s="5" t="str">
        <f>'Исходные данные'!A144</f>
        <v>09.09.2016</v>
      </c>
      <c r="E142" s="1">
        <f>'Исходные данные'!B144</f>
        <v>497.8</v>
      </c>
      <c r="F142" s="12">
        <f t="shared" si="18"/>
        <v>1.7509672880759761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0.56016837127653751</v>
      </c>
      <c r="J142" s="18">
        <f t="shared" si="21"/>
        <v>1.0911852508048547E-3</v>
      </c>
      <c r="K142" s="12">
        <f t="shared" si="25"/>
        <v>1.8740807381638342</v>
      </c>
      <c r="L142" s="12">
        <f t="shared" si="22"/>
        <v>0.62811826621999223</v>
      </c>
      <c r="M142" s="12">
        <f t="shared" si="26"/>
        <v>0.39453255635920931</v>
      </c>
      <c r="N142" s="18">
        <f t="shared" si="23"/>
        <v>7.6853340626933757E-4</v>
      </c>
    </row>
    <row r="143" spans="1:14" x14ac:dyDescent="0.2">
      <c r="A143" s="4">
        <v>141</v>
      </c>
      <c r="B143" s="1" t="str">
        <f>'Исходные данные'!A393</f>
        <v>07.09.2015</v>
      </c>
      <c r="C143" s="1">
        <f>'Исходные данные'!B393</f>
        <v>283.08999999999997</v>
      </c>
      <c r="D143" s="5" t="str">
        <f>'Исходные данные'!A145</f>
        <v>08.09.2016</v>
      </c>
      <c r="E143" s="1">
        <f>'Исходные данные'!B145</f>
        <v>497.8</v>
      </c>
      <c r="F143" s="12">
        <f t="shared" si="18"/>
        <v>1.7584513758875271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0.56443352164686422</v>
      </c>
      <c r="J143" s="18">
        <f t="shared" si="21"/>
        <v>1.0964248533370242E-3</v>
      </c>
      <c r="K143" s="12">
        <f t="shared" si="25"/>
        <v>1.8820910447560073</v>
      </c>
      <c r="L143" s="12">
        <f t="shared" si="22"/>
        <v>0.63238341659031894</v>
      </c>
      <c r="M143" s="12">
        <f t="shared" si="26"/>
        <v>0.39990878557844517</v>
      </c>
      <c r="N143" s="18">
        <f t="shared" si="23"/>
        <v>7.7683184070410579E-4</v>
      </c>
    </row>
    <row r="144" spans="1:14" x14ac:dyDescent="0.2">
      <c r="A144" s="4">
        <v>142</v>
      </c>
      <c r="B144" s="1" t="str">
        <f>'Исходные данные'!A394</f>
        <v>04.09.2015</v>
      </c>
      <c r="C144" s="1">
        <f>'Исходные данные'!B394</f>
        <v>283.83999999999997</v>
      </c>
      <c r="D144" s="5" t="str">
        <f>'Исходные данные'!A146</f>
        <v>07.09.2016</v>
      </c>
      <c r="E144" s="1">
        <f>'Исходные данные'!B146</f>
        <v>497.12</v>
      </c>
      <c r="F144" s="12">
        <f t="shared" si="18"/>
        <v>1.7514092446448706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0.56042074652352269</v>
      </c>
      <c r="J144" s="18">
        <f t="shared" si="21"/>
        <v>1.0855915307606571E-3</v>
      </c>
      <c r="K144" s="12">
        <f t="shared" si="25"/>
        <v>1.8745537694411805</v>
      </c>
      <c r="L144" s="12">
        <f t="shared" si="22"/>
        <v>0.62837064146697741</v>
      </c>
      <c r="M144" s="12">
        <f t="shared" si="26"/>
        <v>0.39484966305762093</v>
      </c>
      <c r="N144" s="18">
        <f t="shared" si="23"/>
        <v>7.6486363646971218E-4</v>
      </c>
    </row>
    <row r="145" spans="1:14" x14ac:dyDescent="0.2">
      <c r="A145" s="4">
        <v>143</v>
      </c>
      <c r="B145" s="1" t="str">
        <f>'Исходные данные'!A395</f>
        <v>03.09.2015</v>
      </c>
      <c r="C145" s="1">
        <f>'Исходные данные'!B395</f>
        <v>285.98</v>
      </c>
      <c r="D145" s="5" t="str">
        <f>'Исходные данные'!A147</f>
        <v>06.09.2016</v>
      </c>
      <c r="E145" s="1">
        <f>'Исходные данные'!B147</f>
        <v>491.68</v>
      </c>
      <c r="F145" s="12">
        <f t="shared" si="18"/>
        <v>1.7192810686061961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0.54190622007747324</v>
      </c>
      <c r="J145" s="18">
        <f t="shared" si="21"/>
        <v>1.0467971884803677E-3</v>
      </c>
      <c r="K145" s="12">
        <f t="shared" si="25"/>
        <v>1.8401666073985483</v>
      </c>
      <c r="L145" s="12">
        <f t="shared" si="22"/>
        <v>0.60985611502092796</v>
      </c>
      <c r="M145" s="12">
        <f t="shared" si="26"/>
        <v>0.37192448102841957</v>
      </c>
      <c r="N145" s="18">
        <f t="shared" si="23"/>
        <v>7.1844442201071115E-4</v>
      </c>
    </row>
    <row r="146" spans="1:14" x14ac:dyDescent="0.2">
      <c r="A146" s="4">
        <v>144</v>
      </c>
      <c r="B146" s="1" t="str">
        <f>'Исходные данные'!A396</f>
        <v>02.09.2015</v>
      </c>
      <c r="C146" s="1">
        <f>'Исходные данные'!B396</f>
        <v>284.92</v>
      </c>
      <c r="D146" s="5" t="str">
        <f>'Исходные данные'!A148</f>
        <v>05.09.2016</v>
      </c>
      <c r="E146" s="1">
        <f>'Исходные данные'!B148</f>
        <v>487.83</v>
      </c>
      <c r="F146" s="12">
        <f t="shared" si="18"/>
        <v>1.7121648181945808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0.53775854539558765</v>
      </c>
      <c r="J146" s="18">
        <f t="shared" si="21"/>
        <v>1.035885851479868E-3</v>
      </c>
      <c r="K146" s="12">
        <f t="shared" si="25"/>
        <v>1.832550001471539</v>
      </c>
      <c r="L146" s="12">
        <f t="shared" si="22"/>
        <v>0.60570844033904225</v>
      </c>
      <c r="M146" s="12">
        <f t="shared" si="26"/>
        <v>0.36688271469795536</v>
      </c>
      <c r="N146" s="18">
        <f t="shared" si="23"/>
        <v>7.067272413654801E-4</v>
      </c>
    </row>
    <row r="147" spans="1:14" x14ac:dyDescent="0.2">
      <c r="A147" s="4">
        <v>145</v>
      </c>
      <c r="B147" s="1" t="str">
        <f>'Исходные данные'!A397</f>
        <v>01.09.2015</v>
      </c>
      <c r="C147" s="1">
        <f>'Исходные данные'!B397</f>
        <v>285.42</v>
      </c>
      <c r="D147" s="5" t="str">
        <f>'Исходные данные'!A149</f>
        <v>02.09.2016</v>
      </c>
      <c r="E147" s="1">
        <f>'Исходные данные'!B149</f>
        <v>483.61</v>
      </c>
      <c r="F147" s="12">
        <f t="shared" si="18"/>
        <v>1.6943802116179665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0.52731701710108514</v>
      </c>
      <c r="J147" s="18">
        <f t="shared" si="21"/>
        <v>1.0129372378221333E-3</v>
      </c>
      <c r="K147" s="12">
        <f t="shared" si="25"/>
        <v>1.8135149293442472</v>
      </c>
      <c r="L147" s="12">
        <f t="shared" si="22"/>
        <v>0.59526691204453974</v>
      </c>
      <c r="M147" s="12">
        <f t="shared" si="26"/>
        <v>0.35434269657504208</v>
      </c>
      <c r="N147" s="18">
        <f t="shared" si="23"/>
        <v>6.8066627981088683E-4</v>
      </c>
    </row>
    <row r="148" spans="1:14" x14ac:dyDescent="0.2">
      <c r="A148" s="4">
        <v>146</v>
      </c>
      <c r="B148" s="1" t="str">
        <f>'Исходные данные'!A398</f>
        <v>31.08.2015</v>
      </c>
      <c r="C148" s="1">
        <f>'Исходные данные'!B398</f>
        <v>285.67</v>
      </c>
      <c r="D148" s="5" t="str">
        <f>'Исходные данные'!A150</f>
        <v>01.09.2016</v>
      </c>
      <c r="E148" s="1">
        <f>'Исходные данные'!B150</f>
        <v>481.29</v>
      </c>
      <c r="F148" s="12">
        <f t="shared" si="18"/>
        <v>1.6847761403017467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0.52163270055806643</v>
      </c>
      <c r="J148" s="18">
        <f t="shared" si="21"/>
        <v>9.9922140483702459E-4</v>
      </c>
      <c r="K148" s="12">
        <f t="shared" si="25"/>
        <v>1.8032355796475108</v>
      </c>
      <c r="L148" s="12">
        <f t="shared" si="22"/>
        <v>0.58958259550152115</v>
      </c>
      <c r="M148" s="12">
        <f t="shared" si="26"/>
        <v>0.34760763691831054</v>
      </c>
      <c r="N148" s="18">
        <f t="shared" si="23"/>
        <v>6.6586506352457522E-4</v>
      </c>
    </row>
    <row r="149" spans="1:14" x14ac:dyDescent="0.2">
      <c r="A149" s="4">
        <v>147</v>
      </c>
      <c r="B149" s="1" t="str">
        <f>'Исходные данные'!A399</f>
        <v>28.08.2015</v>
      </c>
      <c r="C149" s="1">
        <f>'Исходные данные'!B399</f>
        <v>284.8</v>
      </c>
      <c r="D149" s="5" t="str">
        <f>'Исходные данные'!A151</f>
        <v>31.08.2016</v>
      </c>
      <c r="E149" s="1">
        <f>'Исходные данные'!B151</f>
        <v>482.53</v>
      </c>
      <c r="F149" s="12">
        <f t="shared" si="18"/>
        <v>1.6942766853932583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0.52725591547416528</v>
      </c>
      <c r="J149" s="18">
        <f t="shared" si="21"/>
        <v>1.007174102063301E-3</v>
      </c>
      <c r="K149" s="12">
        <f t="shared" si="25"/>
        <v>1.8134041240168481</v>
      </c>
      <c r="L149" s="12">
        <f t="shared" si="22"/>
        <v>0.59520581041761988</v>
      </c>
      <c r="M149" s="12">
        <f t="shared" si="26"/>
        <v>0.35426995675489592</v>
      </c>
      <c r="N149" s="18">
        <f t="shared" si="23"/>
        <v>6.7673309129539767E-4</v>
      </c>
    </row>
    <row r="150" spans="1:14" x14ac:dyDescent="0.2">
      <c r="A150" s="4">
        <v>148</v>
      </c>
      <c r="B150" s="1" t="str">
        <f>'Исходные данные'!A400</f>
        <v>27.08.2015</v>
      </c>
      <c r="C150" s="1">
        <f>'Исходные данные'!B400</f>
        <v>282.18</v>
      </c>
      <c r="D150" s="5" t="str">
        <f>'Исходные данные'!A152</f>
        <v>30.08.2016</v>
      </c>
      <c r="E150" s="1">
        <f>'Исходные данные'!B152</f>
        <v>476.77</v>
      </c>
      <c r="F150" s="12">
        <f t="shared" si="18"/>
        <v>1.6895952937841092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0.52448902912352857</v>
      </c>
      <c r="J150" s="18">
        <f t="shared" si="21"/>
        <v>9.9909242640544181E-4</v>
      </c>
      <c r="K150" s="12">
        <f t="shared" si="25"/>
        <v>1.8083935759030976</v>
      </c>
      <c r="L150" s="12">
        <f t="shared" si="22"/>
        <v>0.59243892406698317</v>
      </c>
      <c r="M150" s="12">
        <f t="shared" si="26"/>
        <v>0.35098387874964493</v>
      </c>
      <c r="N150" s="18">
        <f t="shared" si="23"/>
        <v>6.6858469019870923E-4</v>
      </c>
    </row>
    <row r="151" spans="1:14" x14ac:dyDescent="0.2">
      <c r="A151" s="4">
        <v>149</v>
      </c>
      <c r="B151" s="1" t="str">
        <f>'Исходные данные'!A401</f>
        <v>26.08.2015</v>
      </c>
      <c r="C151" s="1">
        <f>'Исходные данные'!B401</f>
        <v>277.20999999999998</v>
      </c>
      <c r="D151" s="5" t="str">
        <f>'Исходные данные'!A153</f>
        <v>29.08.2016</v>
      </c>
      <c r="E151" s="1">
        <f>'Исходные данные'!B153</f>
        <v>479.6</v>
      </c>
      <c r="F151" s="12">
        <f t="shared" si="18"/>
        <v>1.7300963168716859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0.54817708145222455</v>
      </c>
      <c r="J151" s="18">
        <f t="shared" si="21"/>
        <v>1.041301039993464E-3</v>
      </c>
      <c r="K151" s="12">
        <f t="shared" si="25"/>
        <v>1.8517422939295549</v>
      </c>
      <c r="L151" s="12">
        <f t="shared" si="22"/>
        <v>0.61612697639567915</v>
      </c>
      <c r="M151" s="12">
        <f t="shared" si="26"/>
        <v>0.37961245104248204</v>
      </c>
      <c r="N151" s="18">
        <f t="shared" si="23"/>
        <v>7.2110063233180857E-4</v>
      </c>
    </row>
    <row r="152" spans="1:14" x14ac:dyDescent="0.2">
      <c r="A152" s="4">
        <v>150</v>
      </c>
      <c r="B152" s="1" t="str">
        <f>'Исходные данные'!A402</f>
        <v>25.08.2015</v>
      </c>
      <c r="C152" s="1">
        <f>'Исходные данные'!B402</f>
        <v>274.54000000000002</v>
      </c>
      <c r="D152" s="5" t="str">
        <f>'Исходные данные'!A154</f>
        <v>26.08.2016</v>
      </c>
      <c r="E152" s="1">
        <f>'Исходные данные'!B154</f>
        <v>478.78</v>
      </c>
      <c r="F152" s="12">
        <f t="shared" si="18"/>
        <v>1.7439353099730457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0.5561442318934654</v>
      </c>
      <c r="J152" s="18">
        <f t="shared" si="21"/>
        <v>1.0534866450046308E-3</v>
      </c>
      <c r="K152" s="12">
        <f t="shared" si="25"/>
        <v>1.8665543298730358</v>
      </c>
      <c r="L152" s="12">
        <f t="shared" si="22"/>
        <v>0.62409412683692</v>
      </c>
      <c r="M152" s="12">
        <f t="shared" si="26"/>
        <v>0.3894934791523379</v>
      </c>
      <c r="N152" s="18">
        <f t="shared" si="23"/>
        <v>7.3780533011439981E-4</v>
      </c>
    </row>
    <row r="153" spans="1:14" x14ac:dyDescent="0.2">
      <c r="A153" s="4">
        <v>151</v>
      </c>
      <c r="B153" s="1" t="str">
        <f>'Исходные данные'!A403</f>
        <v>24.08.2015</v>
      </c>
      <c r="C153" s="1">
        <f>'Исходные данные'!B403</f>
        <v>269.89</v>
      </c>
      <c r="D153" s="5" t="str">
        <f>'Исходные данные'!A155</f>
        <v>25.08.2016</v>
      </c>
      <c r="E153" s="1">
        <f>'Исходные данные'!B155</f>
        <v>476.23</v>
      </c>
      <c r="F153" s="12">
        <f t="shared" si="18"/>
        <v>1.7645336989143727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0.56788646223042838</v>
      </c>
      <c r="J153" s="18">
        <f t="shared" si="21"/>
        <v>1.072727174276191E-3</v>
      </c>
      <c r="K153" s="12">
        <f t="shared" si="25"/>
        <v>1.8886010261277477</v>
      </c>
      <c r="L153" s="12">
        <f t="shared" si="22"/>
        <v>0.63583635717388298</v>
      </c>
      <c r="M153" s="12">
        <f t="shared" si="26"/>
        <v>0.40428787310415398</v>
      </c>
      <c r="N153" s="18">
        <f t="shared" si="23"/>
        <v>7.6369242190734593E-4</v>
      </c>
    </row>
    <row r="154" spans="1:14" x14ac:dyDescent="0.2">
      <c r="A154" s="4">
        <v>152</v>
      </c>
      <c r="B154" s="1" t="str">
        <f>'Исходные данные'!A404</f>
        <v>21.08.2015</v>
      </c>
      <c r="C154" s="1">
        <f>'Исходные данные'!B404</f>
        <v>279.83</v>
      </c>
      <c r="D154" s="5" t="str">
        <f>'Исходные данные'!A156</f>
        <v>24.08.2016</v>
      </c>
      <c r="E154" s="1">
        <f>'Исходные данные'!B156</f>
        <v>468.1</v>
      </c>
      <c r="F154" s="12">
        <f t="shared" si="18"/>
        <v>1.6728013436729445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0.51449967237977889</v>
      </c>
      <c r="J154" s="18">
        <f t="shared" si="21"/>
        <v>9.6916793825722501E-4</v>
      </c>
      <c r="K154" s="12">
        <f t="shared" si="25"/>
        <v>1.7904188149607603</v>
      </c>
      <c r="L154" s="12">
        <f t="shared" si="22"/>
        <v>0.5824495673232335</v>
      </c>
      <c r="M154" s="12">
        <f t="shared" si="26"/>
        <v>0.33924749847502217</v>
      </c>
      <c r="N154" s="18">
        <f t="shared" si="23"/>
        <v>6.3904374736562127E-4</v>
      </c>
    </row>
    <row r="155" spans="1:14" x14ac:dyDescent="0.2">
      <c r="A155" s="4">
        <v>153</v>
      </c>
      <c r="B155" s="1" t="str">
        <f>'Исходные данные'!A405</f>
        <v>20.08.2015</v>
      </c>
      <c r="C155" s="1">
        <f>'Исходные данные'!B405</f>
        <v>282.76</v>
      </c>
      <c r="D155" s="5" t="str">
        <f>'Исходные данные'!A157</f>
        <v>23.08.2016</v>
      </c>
      <c r="E155" s="1">
        <f>'Исходные данные'!B157</f>
        <v>465.22</v>
      </c>
      <c r="F155" s="12">
        <f t="shared" si="18"/>
        <v>1.6452822181355213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0.49791193067900824</v>
      </c>
      <c r="J155" s="18">
        <f t="shared" si="21"/>
        <v>9.3530366907637412E-4</v>
      </c>
      <c r="K155" s="12">
        <f t="shared" si="25"/>
        <v>1.7609647734992162</v>
      </c>
      <c r="L155" s="12">
        <f t="shared" si="22"/>
        <v>0.5658618256224629</v>
      </c>
      <c r="M155" s="12">
        <f t="shared" si="26"/>
        <v>0.32019960569678685</v>
      </c>
      <c r="N155" s="18">
        <f t="shared" si="23"/>
        <v>6.0147959426600482E-4</v>
      </c>
    </row>
    <row r="156" spans="1:14" x14ac:dyDescent="0.2">
      <c r="A156" s="4">
        <v>154</v>
      </c>
      <c r="B156" s="1" t="str">
        <f>'Исходные данные'!A406</f>
        <v>19.08.2015</v>
      </c>
      <c r="C156" s="1">
        <f>'Исходные данные'!B406</f>
        <v>284.23</v>
      </c>
      <c r="D156" s="5" t="str">
        <f>'Исходные данные'!A158</f>
        <v>22.08.2016</v>
      </c>
      <c r="E156" s="1">
        <f>'Исходные данные'!B158</f>
        <v>460.16</v>
      </c>
      <c r="F156" s="12">
        <f t="shared" si="18"/>
        <v>1.6189705520177322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0.48179048553546988</v>
      </c>
      <c r="J156" s="18">
        <f t="shared" si="21"/>
        <v>9.0249435459452063E-4</v>
      </c>
      <c r="K156" s="12">
        <f t="shared" si="25"/>
        <v>1.7328030899565554</v>
      </c>
      <c r="L156" s="12">
        <f t="shared" si="22"/>
        <v>0.54974038047892448</v>
      </c>
      <c r="M156" s="12">
        <f t="shared" si="26"/>
        <v>0.30221448592911287</v>
      </c>
      <c r="N156" s="18">
        <f t="shared" si="23"/>
        <v>5.661109457663411E-4</v>
      </c>
    </row>
    <row r="157" spans="1:14" x14ac:dyDescent="0.2">
      <c r="A157" s="4">
        <v>155</v>
      </c>
      <c r="B157" s="1" t="str">
        <f>'Исходные данные'!A407</f>
        <v>18.08.2015</v>
      </c>
      <c r="C157" s="1">
        <f>'Исходные данные'!B407</f>
        <v>285.33</v>
      </c>
      <c r="D157" s="5" t="str">
        <f>'Исходные данные'!A159</f>
        <v>19.08.2016</v>
      </c>
      <c r="E157" s="1">
        <f>'Исходные данные'!B159</f>
        <v>458.26</v>
      </c>
      <c r="F157" s="12">
        <f t="shared" si="18"/>
        <v>1.6060701643710791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0.47379030346879264</v>
      </c>
      <c r="J157" s="18">
        <f t="shared" si="21"/>
        <v>8.8503126352972039E-4</v>
      </c>
      <c r="K157" s="12">
        <f t="shared" si="25"/>
        <v>1.7189956543933216</v>
      </c>
      <c r="L157" s="12">
        <f t="shared" si="22"/>
        <v>0.5417401984122473</v>
      </c>
      <c r="M157" s="12">
        <f t="shared" si="26"/>
        <v>0.2934824425757413</v>
      </c>
      <c r="N157" s="18">
        <f t="shared" si="23"/>
        <v>5.4821961334990772E-4</v>
      </c>
    </row>
    <row r="158" spans="1:14" x14ac:dyDescent="0.2">
      <c r="A158" s="4">
        <v>156</v>
      </c>
      <c r="B158" s="1" t="str">
        <f>'Исходные данные'!A408</f>
        <v>17.08.2015</v>
      </c>
      <c r="C158" s="1">
        <f>'Исходные данные'!B408</f>
        <v>287</v>
      </c>
      <c r="D158" s="5" t="str">
        <f>'Исходные данные'!A160</f>
        <v>18.08.2016</v>
      </c>
      <c r="E158" s="1">
        <f>'Исходные данные'!B160</f>
        <v>454.1</v>
      </c>
      <c r="F158" s="12">
        <f t="shared" si="18"/>
        <v>1.5822299651567946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0.45883522234428442</v>
      </c>
      <c r="J158" s="18">
        <f t="shared" si="21"/>
        <v>8.5470326389671108E-4</v>
      </c>
      <c r="K158" s="12">
        <f t="shared" si="25"/>
        <v>1.6934792107420109</v>
      </c>
      <c r="L158" s="12">
        <f t="shared" si="22"/>
        <v>0.52678511728773914</v>
      </c>
      <c r="M158" s="12">
        <f t="shared" si="26"/>
        <v>0.27750255979585731</v>
      </c>
      <c r="N158" s="18">
        <f t="shared" si="23"/>
        <v>5.1692270350431606E-4</v>
      </c>
    </row>
    <row r="159" spans="1:14" x14ac:dyDescent="0.2">
      <c r="A159" s="4">
        <v>157</v>
      </c>
      <c r="B159" s="1" t="str">
        <f>'Исходные данные'!A409</f>
        <v>14.08.2015</v>
      </c>
      <c r="C159" s="1">
        <f>'Исходные данные'!B409</f>
        <v>288.83</v>
      </c>
      <c r="D159" s="5" t="str">
        <f>'Исходные данные'!A161</f>
        <v>17.08.2016</v>
      </c>
      <c r="E159" s="1">
        <f>'Исходные данные'!B161</f>
        <v>456.55</v>
      </c>
      <c r="F159" s="12">
        <f t="shared" si="18"/>
        <v>1.5806876017034244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0.45785994332229252</v>
      </c>
      <c r="J159" s="18">
        <f t="shared" si="21"/>
        <v>8.5050610034459852E-4</v>
      </c>
      <c r="K159" s="12">
        <f t="shared" si="25"/>
        <v>1.6918284011244393</v>
      </c>
      <c r="L159" s="12">
        <f t="shared" si="22"/>
        <v>0.52580983826574723</v>
      </c>
      <c r="M159" s="12">
        <f t="shared" si="26"/>
        <v>0.27647598601705148</v>
      </c>
      <c r="N159" s="18">
        <f t="shared" si="23"/>
        <v>5.1357301754779072E-4</v>
      </c>
    </row>
    <row r="160" spans="1:14" x14ac:dyDescent="0.2">
      <c r="A160" s="4">
        <v>158</v>
      </c>
      <c r="B160" s="1" t="str">
        <f>'Исходные данные'!A410</f>
        <v>13.08.2015</v>
      </c>
      <c r="C160" s="1">
        <f>'Исходные данные'!B410</f>
        <v>288.33</v>
      </c>
      <c r="D160" s="5" t="str">
        <f>'Исходные данные'!A162</f>
        <v>16.08.2016</v>
      </c>
      <c r="E160" s="1">
        <f>'Исходные данные'!B162</f>
        <v>460.32</v>
      </c>
      <c r="F160" s="12">
        <f t="shared" si="18"/>
        <v>1.5965040058266571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0.46781624229993518</v>
      </c>
      <c r="J160" s="18">
        <f t="shared" si="21"/>
        <v>8.6657518462774979E-4</v>
      </c>
      <c r="K160" s="12">
        <f t="shared" si="25"/>
        <v>1.7087568831790276</v>
      </c>
      <c r="L160" s="12">
        <f t="shared" si="22"/>
        <v>0.53576613724338984</v>
      </c>
      <c r="M160" s="12">
        <f t="shared" si="26"/>
        <v>0.2870453538167031</v>
      </c>
      <c r="N160" s="18">
        <f t="shared" si="23"/>
        <v>5.3171813628644018E-4</v>
      </c>
    </row>
    <row r="161" spans="1:14" x14ac:dyDescent="0.2">
      <c r="A161" s="4">
        <v>159</v>
      </c>
      <c r="B161" s="1" t="str">
        <f>'Исходные данные'!A411</f>
        <v>12.08.2015</v>
      </c>
      <c r="C161" s="1">
        <f>'Исходные данные'!B411</f>
        <v>287.25</v>
      </c>
      <c r="D161" s="5" t="str">
        <f>'Исходные данные'!A163</f>
        <v>15.08.2016</v>
      </c>
      <c r="E161" s="1">
        <f>'Исходные данные'!B163</f>
        <v>462.34</v>
      </c>
      <c r="F161" s="12">
        <f t="shared" si="18"/>
        <v>1.609538729329852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0.47594763442456572</v>
      </c>
      <c r="J161" s="18">
        <f t="shared" si="21"/>
        <v>8.7917695162171672E-4</v>
      </c>
      <c r="K161" s="12">
        <f t="shared" si="25"/>
        <v>1.7227080999784412</v>
      </c>
      <c r="L161" s="12">
        <f t="shared" si="22"/>
        <v>0.54389752936802038</v>
      </c>
      <c r="M161" s="12">
        <f t="shared" si="26"/>
        <v>0.29582452245263685</v>
      </c>
      <c r="N161" s="18">
        <f t="shared" si="23"/>
        <v>5.464510863244568E-4</v>
      </c>
    </row>
    <row r="162" spans="1:14" x14ac:dyDescent="0.2">
      <c r="A162" s="4">
        <v>160</v>
      </c>
      <c r="B162" s="1" t="str">
        <f>'Исходные данные'!A412</f>
        <v>11.08.2015</v>
      </c>
      <c r="C162" s="1">
        <f>'Исходные данные'!B412</f>
        <v>288.97000000000003</v>
      </c>
      <c r="D162" s="5" t="str">
        <f>'Исходные данные'!A164</f>
        <v>12.08.2016</v>
      </c>
      <c r="E162" s="1">
        <f>'Исходные данные'!B164</f>
        <v>459.43</v>
      </c>
      <c r="F162" s="12">
        <f t="shared" si="18"/>
        <v>1.5898882236910405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0.46366371419562658</v>
      </c>
      <c r="J162" s="18">
        <f t="shared" si="21"/>
        <v>8.5409543520975878E-4</v>
      </c>
      <c r="K162" s="12">
        <f t="shared" si="25"/>
        <v>1.7016759342928431</v>
      </c>
      <c r="L162" s="12">
        <f t="shared" si="22"/>
        <v>0.53161360913908129</v>
      </c>
      <c r="M162" s="12">
        <f t="shared" si="26"/>
        <v>0.2826130294218801</v>
      </c>
      <c r="N162" s="18">
        <f t="shared" si="23"/>
        <v>5.2058958027107523E-4</v>
      </c>
    </row>
    <row r="163" spans="1:14" x14ac:dyDescent="0.2">
      <c r="A163" s="4">
        <v>161</v>
      </c>
      <c r="B163" s="1" t="str">
        <f>'Исходные данные'!A413</f>
        <v>10.08.2015</v>
      </c>
      <c r="C163" s="1">
        <f>'Исходные данные'!B413</f>
        <v>287.83</v>
      </c>
      <c r="D163" s="5" t="str">
        <f>'Исходные данные'!A165</f>
        <v>11.08.2016</v>
      </c>
      <c r="E163" s="1">
        <f>'Исходные данные'!B165</f>
        <v>458.14</v>
      </c>
      <c r="F163" s="12">
        <f t="shared" si="18"/>
        <v>1.5917034360560054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0.46480478618477467</v>
      </c>
      <c r="J163" s="18">
        <f t="shared" si="21"/>
        <v>8.5380766967809634E-4</v>
      </c>
      <c r="K163" s="12">
        <f t="shared" si="25"/>
        <v>1.7036187772871263</v>
      </c>
      <c r="L163" s="12">
        <f t="shared" si="22"/>
        <v>0.53275468112822932</v>
      </c>
      <c r="M163" s="12">
        <f t="shared" si="26"/>
        <v>0.28382755026404155</v>
      </c>
      <c r="N163" s="18">
        <f t="shared" si="23"/>
        <v>5.2136756437152641E-4</v>
      </c>
    </row>
    <row r="164" spans="1:14" x14ac:dyDescent="0.2">
      <c r="A164" s="4">
        <v>162</v>
      </c>
      <c r="B164" s="1" t="str">
        <f>'Исходные данные'!A414</f>
        <v>07.08.2015</v>
      </c>
      <c r="C164" s="1">
        <f>'Исходные данные'!B414</f>
        <v>286.86</v>
      </c>
      <c r="D164" s="5" t="str">
        <f>'Исходные данные'!A166</f>
        <v>10.08.2016</v>
      </c>
      <c r="E164" s="1">
        <f>'Исходные данные'!B166</f>
        <v>451.93</v>
      </c>
      <c r="F164" s="12">
        <f t="shared" si="18"/>
        <v>1.5754374956424737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0.45453300871635521</v>
      </c>
      <c r="J164" s="18">
        <f t="shared" si="21"/>
        <v>8.3260891622813252E-4</v>
      </c>
      <c r="K164" s="12">
        <f t="shared" si="25"/>
        <v>1.6862091512908479</v>
      </c>
      <c r="L164" s="12">
        <f t="shared" si="22"/>
        <v>0.52248290365980987</v>
      </c>
      <c r="M164" s="12">
        <f t="shared" si="26"/>
        <v>0.27298838461678637</v>
      </c>
      <c r="N164" s="18">
        <f t="shared" si="23"/>
        <v>5.0005733071080383E-4</v>
      </c>
    </row>
    <row r="165" spans="1:14" x14ac:dyDescent="0.2">
      <c r="A165" s="4">
        <v>163</v>
      </c>
      <c r="B165" s="1" t="str">
        <f>'Исходные данные'!A415</f>
        <v>06.08.2015</v>
      </c>
      <c r="C165" s="1">
        <f>'Исходные данные'!B415</f>
        <v>286.2</v>
      </c>
      <c r="D165" s="5" t="str">
        <f>'Исходные данные'!A167</f>
        <v>09.08.2016</v>
      </c>
      <c r="E165" s="1">
        <f>'Исходные данные'!B167</f>
        <v>453.41</v>
      </c>
      <c r="F165" s="12">
        <f t="shared" si="18"/>
        <v>1.5842417889587703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0.46010592628791924</v>
      </c>
      <c r="J165" s="18">
        <f t="shared" si="21"/>
        <v>8.4046498763223963E-4</v>
      </c>
      <c r="K165" s="12">
        <f t="shared" si="25"/>
        <v>1.695632489253573</v>
      </c>
      <c r="L165" s="12">
        <f t="shared" si="22"/>
        <v>0.52805582123137396</v>
      </c>
      <c r="M165" s="12">
        <f t="shared" si="26"/>
        <v>0.27884295033634099</v>
      </c>
      <c r="N165" s="18">
        <f t="shared" si="23"/>
        <v>5.0935604915272625E-4</v>
      </c>
    </row>
    <row r="166" spans="1:14" x14ac:dyDescent="0.2">
      <c r="A166" s="4">
        <v>164</v>
      </c>
      <c r="B166" s="1" t="str">
        <f>'Исходные данные'!A416</f>
        <v>05.08.2015</v>
      </c>
      <c r="C166" s="1">
        <f>'Исходные данные'!B416</f>
        <v>285.85000000000002</v>
      </c>
      <c r="D166" s="5" t="str">
        <f>'Исходные данные'!A168</f>
        <v>08.08.2016</v>
      </c>
      <c r="E166" s="1">
        <f>'Исходные данные'!B168</f>
        <v>447.55</v>
      </c>
      <c r="F166" s="12">
        <f t="shared" si="18"/>
        <v>1.5656813013818436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0.44832106560696766</v>
      </c>
      <c r="J166" s="18">
        <f t="shared" si="21"/>
        <v>8.1665215849095014E-4</v>
      </c>
      <c r="K166" s="12">
        <f t="shared" si="25"/>
        <v>1.6757669826300488</v>
      </c>
      <c r="L166" s="12">
        <f t="shared" si="22"/>
        <v>0.51627096055042232</v>
      </c>
      <c r="M166" s="12">
        <f t="shared" si="26"/>
        <v>0.26653570470765597</v>
      </c>
      <c r="N166" s="18">
        <f t="shared" si="23"/>
        <v>4.8551579495761894E-4</v>
      </c>
    </row>
    <row r="167" spans="1:14" x14ac:dyDescent="0.2">
      <c r="A167" s="4">
        <v>165</v>
      </c>
      <c r="B167" s="1" t="str">
        <f>'Исходные данные'!A417</f>
        <v>04.08.2015</v>
      </c>
      <c r="C167" s="1">
        <f>'Исходные данные'!B417</f>
        <v>285.43</v>
      </c>
      <c r="D167" s="5" t="str">
        <f>'Исходные данные'!A169</f>
        <v>05.08.2016</v>
      </c>
      <c r="E167" s="1">
        <f>'Исходные данные'!B169</f>
        <v>448.78</v>
      </c>
      <c r="F167" s="12">
        <f t="shared" si="18"/>
        <v>1.572294432960796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0.45253597478999114</v>
      </c>
      <c r="J167" s="18">
        <f t="shared" si="21"/>
        <v>8.2202920492771005E-4</v>
      </c>
      <c r="K167" s="12">
        <f t="shared" si="25"/>
        <v>1.6828450945944797</v>
      </c>
      <c r="L167" s="12">
        <f t="shared" si="22"/>
        <v>0.52048586973344591</v>
      </c>
      <c r="M167" s="12">
        <f t="shared" si="26"/>
        <v>0.27090554059218186</v>
      </c>
      <c r="N167" s="18">
        <f t="shared" si="23"/>
        <v>4.9209848177672014E-4</v>
      </c>
    </row>
    <row r="168" spans="1:14" x14ac:dyDescent="0.2">
      <c r="A168" s="4">
        <v>166</v>
      </c>
      <c r="B168" s="1" t="str">
        <f>'Исходные данные'!A418</f>
        <v>03.08.2015</v>
      </c>
      <c r="C168" s="1">
        <f>'Исходные данные'!B418</f>
        <v>285.45</v>
      </c>
      <c r="D168" s="5" t="str">
        <f>'Исходные данные'!A170</f>
        <v>04.08.2016</v>
      </c>
      <c r="E168" s="1">
        <f>'Исходные данные'!B170</f>
        <v>451.76</v>
      </c>
      <c r="F168" s="12">
        <f t="shared" si="18"/>
        <v>1.5826239271325977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0.45908418295431308</v>
      </c>
      <c r="J168" s="18">
        <f t="shared" si="21"/>
        <v>8.3159647014536208E-4</v>
      </c>
      <c r="K168" s="12">
        <f t="shared" si="25"/>
        <v>1.6939008728458373</v>
      </c>
      <c r="L168" s="12">
        <f t="shared" si="22"/>
        <v>0.52703407789776768</v>
      </c>
      <c r="M168" s="12">
        <f t="shared" si="26"/>
        <v>0.27776491926555047</v>
      </c>
      <c r="N168" s="18">
        <f t="shared" si="23"/>
        <v>5.0315026081922457E-4</v>
      </c>
    </row>
    <row r="169" spans="1:14" x14ac:dyDescent="0.2">
      <c r="A169" s="4">
        <v>167</v>
      </c>
      <c r="B169" s="1" t="str">
        <f>'Исходные данные'!A419</f>
        <v>31.07.2015</v>
      </c>
      <c r="C169" s="1">
        <f>'Исходные данные'!B419</f>
        <v>284.74</v>
      </c>
      <c r="D169" s="5" t="str">
        <f>'Исходные данные'!A171</f>
        <v>03.08.2016</v>
      </c>
      <c r="E169" s="1">
        <f>'Исходные данные'!B171</f>
        <v>450.39</v>
      </c>
      <c r="F169" s="12">
        <f t="shared" si="18"/>
        <v>1.5817587974994731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0.45853739090672346</v>
      </c>
      <c r="J169" s="18">
        <f t="shared" si="21"/>
        <v>8.2828773786403206E-4</v>
      </c>
      <c r="K169" s="12">
        <f t="shared" si="25"/>
        <v>1.6929749144955617</v>
      </c>
      <c r="L169" s="12">
        <f t="shared" si="22"/>
        <v>0.52648728585017812</v>
      </c>
      <c r="M169" s="12">
        <f t="shared" si="26"/>
        <v>0.27718886216188743</v>
      </c>
      <c r="N169" s="18">
        <f t="shared" si="23"/>
        <v>5.0070537355126788E-4</v>
      </c>
    </row>
    <row r="170" spans="1:14" x14ac:dyDescent="0.2">
      <c r="A170" s="4">
        <v>168</v>
      </c>
      <c r="B170" s="1" t="str">
        <f>'Исходные данные'!A420</f>
        <v>30.07.2015</v>
      </c>
      <c r="C170" s="1">
        <f>'Исходные данные'!B420</f>
        <v>284.75</v>
      </c>
      <c r="D170" s="5" t="str">
        <f>'Исходные данные'!A172</f>
        <v>02.08.2016</v>
      </c>
      <c r="E170" s="1">
        <f>'Исходные данные'!B172</f>
        <v>449.08</v>
      </c>
      <c r="F170" s="12">
        <f t="shared" si="18"/>
        <v>1.5771027216856892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0.45558944326328721</v>
      </c>
      <c r="J170" s="18">
        <f t="shared" si="21"/>
        <v>8.206657298714951E-4</v>
      </c>
      <c r="K170" s="12">
        <f t="shared" si="25"/>
        <v>1.6879914621732564</v>
      </c>
      <c r="L170" s="12">
        <f t="shared" si="22"/>
        <v>0.52353933820674181</v>
      </c>
      <c r="M170" s="12">
        <f t="shared" si="26"/>
        <v>0.27409343864995339</v>
      </c>
      <c r="N170" s="18">
        <f t="shared" si="23"/>
        <v>4.9373201071443301E-4</v>
      </c>
    </row>
    <row r="171" spans="1:14" x14ac:dyDescent="0.2">
      <c r="A171" s="4">
        <v>169</v>
      </c>
      <c r="B171" s="1" t="str">
        <f>'Исходные данные'!A421</f>
        <v>29.07.2015</v>
      </c>
      <c r="C171" s="1">
        <f>'Исходные данные'!B421</f>
        <v>283.58</v>
      </c>
      <c r="D171" s="5" t="str">
        <f>'Исходные данные'!A173</f>
        <v>01.08.2016</v>
      </c>
      <c r="E171" s="1">
        <f>'Исходные данные'!B173</f>
        <v>458.03</v>
      </c>
      <c r="F171" s="12">
        <f t="shared" si="18"/>
        <v>1.6151703223076381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0.4794404138430049</v>
      </c>
      <c r="J171" s="18">
        <f t="shared" si="21"/>
        <v>8.6121870706942988E-4</v>
      </c>
      <c r="K171" s="12">
        <f t="shared" si="25"/>
        <v>1.7287356597145485</v>
      </c>
      <c r="L171" s="12">
        <f t="shared" si="22"/>
        <v>0.54739030878645956</v>
      </c>
      <c r="M171" s="12">
        <f t="shared" si="26"/>
        <v>0.29963615015333578</v>
      </c>
      <c r="N171" s="18">
        <f t="shared" si="23"/>
        <v>5.3823634882564956E-4</v>
      </c>
    </row>
    <row r="172" spans="1:14" x14ac:dyDescent="0.2">
      <c r="A172" s="4">
        <v>170</v>
      </c>
      <c r="B172" s="1" t="str">
        <f>'Исходные данные'!A422</f>
        <v>28.07.2015</v>
      </c>
      <c r="C172" s="1">
        <f>'Исходные данные'!B422</f>
        <v>283.52999999999997</v>
      </c>
      <c r="D172" s="5" t="str">
        <f>'Исходные данные'!A174</f>
        <v>29.07.2016</v>
      </c>
      <c r="E172" s="1">
        <f>'Исходные данные'!B174</f>
        <v>458.83</v>
      </c>
      <c r="F172" s="12">
        <f t="shared" si="18"/>
        <v>1.6182767255669595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0.48136183341105498</v>
      </c>
      <c r="J172" s="18">
        <f t="shared" si="21"/>
        <v>8.6225681836805859E-4</v>
      </c>
      <c r="K172" s="12">
        <f t="shared" si="25"/>
        <v>1.7320604794030192</v>
      </c>
      <c r="L172" s="12">
        <f t="shared" si="22"/>
        <v>0.54931172835450959</v>
      </c>
      <c r="M172" s="12">
        <f t="shared" si="26"/>
        <v>0.30174337490781877</v>
      </c>
      <c r="N172" s="18">
        <f t="shared" si="23"/>
        <v>5.405087490380179E-4</v>
      </c>
    </row>
    <row r="173" spans="1:14" x14ac:dyDescent="0.2">
      <c r="A173" s="4">
        <v>171</v>
      </c>
      <c r="B173" s="1" t="str">
        <f>'Исходные данные'!A423</f>
        <v>27.07.2015</v>
      </c>
      <c r="C173" s="1">
        <f>'Исходные данные'!B423</f>
        <v>283.27999999999997</v>
      </c>
      <c r="D173" s="5" t="str">
        <f>'Исходные данные'!A175</f>
        <v>28.07.2016</v>
      </c>
      <c r="E173" s="1">
        <f>'Исходные данные'!B175</f>
        <v>455.49</v>
      </c>
      <c r="F173" s="12">
        <f t="shared" si="18"/>
        <v>1.6079144309517088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0.47493795475855788</v>
      </c>
      <c r="J173" s="18">
        <f t="shared" si="21"/>
        <v>8.4837533113932251E-4</v>
      </c>
      <c r="K173" s="12">
        <f t="shared" si="25"/>
        <v>1.7209695944539583</v>
      </c>
      <c r="L173" s="12">
        <f t="shared" si="22"/>
        <v>0.54288784970201254</v>
      </c>
      <c r="M173" s="12">
        <f t="shared" si="26"/>
        <v>0.2947272173540752</v>
      </c>
      <c r="N173" s="18">
        <f t="shared" si="23"/>
        <v>5.2646729559789759E-4</v>
      </c>
    </row>
    <row r="174" spans="1:14" x14ac:dyDescent="0.2">
      <c r="A174" s="4">
        <v>172</v>
      </c>
      <c r="B174" s="1" t="str">
        <f>'Исходные данные'!A424</f>
        <v>24.07.2015</v>
      </c>
      <c r="C174" s="1">
        <f>'Исходные данные'!B424</f>
        <v>288.39</v>
      </c>
      <c r="D174" s="5" t="str">
        <f>'Исходные данные'!A176</f>
        <v>27.07.2016</v>
      </c>
      <c r="E174" s="1">
        <f>'Исходные данные'!B176</f>
        <v>449.44</v>
      </c>
      <c r="F174" s="12">
        <f t="shared" si="18"/>
        <v>1.5584451610666112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0.44368863261009911</v>
      </c>
      <c r="J174" s="18">
        <f t="shared" si="21"/>
        <v>7.9034302621023276E-4</v>
      </c>
      <c r="K174" s="12">
        <f t="shared" si="25"/>
        <v>1.6680220571389912</v>
      </c>
      <c r="L174" s="12">
        <f t="shared" si="22"/>
        <v>0.51163852755355377</v>
      </c>
      <c r="M174" s="12">
        <f t="shared" si="26"/>
        <v>0.2617739828771688</v>
      </c>
      <c r="N174" s="18">
        <f t="shared" si="23"/>
        <v>4.6629827001237907E-4</v>
      </c>
    </row>
    <row r="175" spans="1:14" x14ac:dyDescent="0.2">
      <c r="A175" s="4">
        <v>173</v>
      </c>
      <c r="B175" s="1" t="str">
        <f>'Исходные данные'!A425</f>
        <v>23.07.2015</v>
      </c>
      <c r="C175" s="1">
        <f>'Исходные данные'!B425</f>
        <v>289.08999999999997</v>
      </c>
      <c r="D175" s="5" t="str">
        <f>'Исходные данные'!A177</f>
        <v>26.07.2016</v>
      </c>
      <c r="E175" s="1">
        <f>'Исходные данные'!B177</f>
        <v>453.47</v>
      </c>
      <c r="F175" s="12">
        <f t="shared" si="18"/>
        <v>1.5686118509806637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0.45019105690027711</v>
      </c>
      <c r="J175" s="18">
        <f t="shared" si="21"/>
        <v>7.9968758955011336E-4</v>
      </c>
      <c r="K175" s="12">
        <f t="shared" si="25"/>
        <v>1.6789035840918713</v>
      </c>
      <c r="L175" s="12">
        <f t="shared" si="22"/>
        <v>0.51814095184373177</v>
      </c>
      <c r="M175" s="12">
        <f t="shared" si="26"/>
        <v>0.2684700459775286</v>
      </c>
      <c r="N175" s="18">
        <f t="shared" si="23"/>
        <v>4.76891223500548E-4</v>
      </c>
    </row>
    <row r="176" spans="1:14" x14ac:dyDescent="0.2">
      <c r="A176" s="4">
        <v>174</v>
      </c>
      <c r="B176" s="1" t="str">
        <f>'Исходные данные'!A426</f>
        <v>22.07.2015</v>
      </c>
      <c r="C176" s="1">
        <f>'Исходные данные'!B426</f>
        <v>289.77999999999997</v>
      </c>
      <c r="D176" s="5" t="str">
        <f>'Исходные данные'!A178</f>
        <v>25.07.2016</v>
      </c>
      <c r="E176" s="1">
        <f>'Исходные данные'!B178</f>
        <v>449.16</v>
      </c>
      <c r="F176" s="12">
        <f t="shared" si="18"/>
        <v>1.5500034508937817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0.43825715731176179</v>
      </c>
      <c r="J176" s="18">
        <f t="shared" si="21"/>
        <v>7.7631625457768845E-4</v>
      </c>
      <c r="K176" s="12">
        <f t="shared" si="25"/>
        <v>1.6589867961493665</v>
      </c>
      <c r="L176" s="12">
        <f t="shared" si="22"/>
        <v>0.50620705225521645</v>
      </c>
      <c r="M176" s="12">
        <f t="shared" si="26"/>
        <v>0.25624557975291568</v>
      </c>
      <c r="N176" s="18">
        <f t="shared" si="23"/>
        <v>4.5390612659033258E-4</v>
      </c>
    </row>
    <row r="177" spans="1:14" x14ac:dyDescent="0.2">
      <c r="A177" s="4">
        <v>175</v>
      </c>
      <c r="B177" s="1" t="str">
        <f>'Исходные данные'!A427</f>
        <v>21.07.2015</v>
      </c>
      <c r="C177" s="1">
        <f>'Исходные данные'!B427</f>
        <v>290.2</v>
      </c>
      <c r="D177" s="5" t="str">
        <f>'Исходные данные'!A179</f>
        <v>22.07.2016</v>
      </c>
      <c r="E177" s="1">
        <f>'Исходные данные'!B179</f>
        <v>435.14</v>
      </c>
      <c r="F177" s="12">
        <f t="shared" si="18"/>
        <v>1.4994486560992419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0.40509747793996898</v>
      </c>
      <c r="J177" s="18">
        <f t="shared" si="21"/>
        <v>7.1557534868594934E-4</v>
      </c>
      <c r="K177" s="12">
        <f t="shared" si="25"/>
        <v>1.6048774088458608</v>
      </c>
      <c r="L177" s="12">
        <f t="shared" si="22"/>
        <v>0.47304737288342363</v>
      </c>
      <c r="M177" s="12">
        <f t="shared" si="26"/>
        <v>0.22377381699190904</v>
      </c>
      <c r="N177" s="18">
        <f t="shared" si="23"/>
        <v>3.952802370803706E-4</v>
      </c>
    </row>
    <row r="178" spans="1:14" x14ac:dyDescent="0.2">
      <c r="A178" s="4">
        <v>176</v>
      </c>
      <c r="B178" s="1" t="str">
        <f>'Исходные данные'!A428</f>
        <v>20.07.2015</v>
      </c>
      <c r="C178" s="1">
        <f>'Исходные данные'!B428</f>
        <v>285.2</v>
      </c>
      <c r="D178" s="5" t="str">
        <f>'Исходные данные'!A180</f>
        <v>21.07.2016</v>
      </c>
      <c r="E178" s="1">
        <f>'Исходные данные'!B180</f>
        <v>429.1</v>
      </c>
      <c r="F178" s="12">
        <f t="shared" si="18"/>
        <v>1.5045582047685835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0.40849930345733815</v>
      </c>
      <c r="J178" s="18">
        <f t="shared" si="21"/>
        <v>7.1957045164283055E-4</v>
      </c>
      <c r="K178" s="12">
        <f t="shared" si="25"/>
        <v>1.610346218461628</v>
      </c>
      <c r="L178" s="12">
        <f t="shared" si="22"/>
        <v>0.47644919840079286</v>
      </c>
      <c r="M178" s="12">
        <f t="shared" si="26"/>
        <v>0.2270038386567583</v>
      </c>
      <c r="N178" s="18">
        <f t="shared" si="23"/>
        <v>3.998666664163819E-4</v>
      </c>
    </row>
    <row r="179" spans="1:14" x14ac:dyDescent="0.2">
      <c r="A179" s="4">
        <v>177</v>
      </c>
      <c r="B179" s="1" t="str">
        <f>'Исходные данные'!A429</f>
        <v>17.07.2015</v>
      </c>
      <c r="C179" s="1">
        <f>'Исходные данные'!B429</f>
        <v>288.64</v>
      </c>
      <c r="D179" s="5" t="str">
        <f>'Исходные данные'!A181</f>
        <v>20.07.2016</v>
      </c>
      <c r="E179" s="1">
        <f>'Исходные данные'!B181</f>
        <v>425.69</v>
      </c>
      <c r="F179" s="12">
        <f t="shared" si="18"/>
        <v>1.4748129157427938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0.38853114496277141</v>
      </c>
      <c r="J179" s="18">
        <f t="shared" si="21"/>
        <v>6.8248641040086829E-4</v>
      </c>
      <c r="K179" s="12">
        <f t="shared" si="25"/>
        <v>1.5785094882188813</v>
      </c>
      <c r="L179" s="12">
        <f t="shared" si="22"/>
        <v>0.45648103990622602</v>
      </c>
      <c r="M179" s="12">
        <f t="shared" si="26"/>
        <v>0.2083749397938697</v>
      </c>
      <c r="N179" s="18">
        <f t="shared" si="23"/>
        <v>3.660274511353314E-4</v>
      </c>
    </row>
    <row r="180" spans="1:14" x14ac:dyDescent="0.2">
      <c r="A180" s="4">
        <v>178</v>
      </c>
      <c r="B180" s="1" t="str">
        <f>'Исходные данные'!A430</f>
        <v>16.07.2015</v>
      </c>
      <c r="C180" s="1">
        <f>'Исходные данные'!B430</f>
        <v>288.75</v>
      </c>
      <c r="D180" s="5" t="str">
        <f>'Исходные данные'!A182</f>
        <v>19.07.2016</v>
      </c>
      <c r="E180" s="1">
        <f>'Исходные данные'!B182</f>
        <v>423.36</v>
      </c>
      <c r="F180" s="12">
        <f t="shared" si="18"/>
        <v>1.4661818181818183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0.3826616190905876</v>
      </c>
      <c r="J180" s="18">
        <f t="shared" si="21"/>
        <v>6.7030003852445921E-4</v>
      </c>
      <c r="K180" s="12">
        <f t="shared" si="25"/>
        <v>1.5692715236958483</v>
      </c>
      <c r="L180" s="12">
        <f t="shared" si="22"/>
        <v>0.45061151403404226</v>
      </c>
      <c r="M180" s="12">
        <f t="shared" si="26"/>
        <v>0.20305073658005207</v>
      </c>
      <c r="N180" s="18">
        <f t="shared" si="23"/>
        <v>3.5567956064025473E-4</v>
      </c>
    </row>
    <row r="181" spans="1:14" x14ac:dyDescent="0.2">
      <c r="A181" s="4">
        <v>179</v>
      </c>
      <c r="B181" s="1" t="str">
        <f>'Исходные данные'!A431</f>
        <v>15.07.2015</v>
      </c>
      <c r="C181" s="1">
        <f>'Исходные данные'!B431</f>
        <v>286.64</v>
      </c>
      <c r="D181" s="5" t="str">
        <f>'Исходные данные'!A183</f>
        <v>18.07.2016</v>
      </c>
      <c r="E181" s="1">
        <f>'Исходные данные'!B183</f>
        <v>422.47</v>
      </c>
      <c r="F181" s="12">
        <f t="shared" si="18"/>
        <v>1.4738696622941672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0.3878913653623311</v>
      </c>
      <c r="J181" s="18">
        <f t="shared" si="21"/>
        <v>6.7756446476662706E-4</v>
      </c>
      <c r="K181" s="12">
        <f t="shared" si="25"/>
        <v>1.5774999130364573</v>
      </c>
      <c r="L181" s="12">
        <f t="shared" si="22"/>
        <v>0.45584126030578581</v>
      </c>
      <c r="M181" s="12">
        <f t="shared" si="26"/>
        <v>0.20779125459716738</v>
      </c>
      <c r="N181" s="18">
        <f t="shared" si="23"/>
        <v>3.6296752848004549E-4</v>
      </c>
    </row>
    <row r="182" spans="1:14" x14ac:dyDescent="0.2">
      <c r="A182" s="4">
        <v>180</v>
      </c>
      <c r="B182" s="1" t="str">
        <f>'Исходные данные'!A432</f>
        <v>14.07.2015</v>
      </c>
      <c r="C182" s="1">
        <f>'Исходные данные'!B432</f>
        <v>283.61</v>
      </c>
      <c r="D182" s="5" t="str">
        <f>'Исходные данные'!A184</f>
        <v>15.07.2016</v>
      </c>
      <c r="E182" s="1">
        <f>'Исходные данные'!B184</f>
        <v>422.44</v>
      </c>
      <c r="F182" s="12">
        <f t="shared" si="18"/>
        <v>1.4895102429392475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0.39844736991106466</v>
      </c>
      <c r="J182" s="18">
        <f t="shared" si="21"/>
        <v>6.9406100190807162E-4</v>
      </c>
      <c r="K182" s="12">
        <f t="shared" si="25"/>
        <v>1.5942402091689178</v>
      </c>
      <c r="L182" s="12">
        <f t="shared" si="22"/>
        <v>0.46639726485451938</v>
      </c>
      <c r="M182" s="12">
        <f t="shared" si="26"/>
        <v>0.2175264086637769</v>
      </c>
      <c r="N182" s="18">
        <f t="shared" si="23"/>
        <v>3.7891226932265692E-4</v>
      </c>
    </row>
    <row r="183" spans="1:14" x14ac:dyDescent="0.2">
      <c r="A183" s="4">
        <v>181</v>
      </c>
      <c r="B183" s="1" t="str">
        <f>'Исходные данные'!A433</f>
        <v>13.07.2015</v>
      </c>
      <c r="C183" s="1">
        <f>'Исходные данные'!B433</f>
        <v>283.57</v>
      </c>
      <c r="D183" s="5" t="str">
        <f>'Исходные данные'!A185</f>
        <v>14.07.2016</v>
      </c>
      <c r="E183" s="1">
        <f>'Исходные данные'!B185</f>
        <v>422.86</v>
      </c>
      <c r="F183" s="12">
        <f t="shared" si="18"/>
        <v>1.4912014670099094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0.39958214872681025</v>
      </c>
      <c r="J183" s="18">
        <f t="shared" si="21"/>
        <v>6.9409501561071328E-4</v>
      </c>
      <c r="K183" s="12">
        <f t="shared" si="25"/>
        <v>1.5960503460437359</v>
      </c>
      <c r="L183" s="12">
        <f t="shared" si="22"/>
        <v>0.46753204367026491</v>
      </c>
      <c r="M183" s="12">
        <f t="shared" si="26"/>
        <v>0.21858621185849469</v>
      </c>
      <c r="N183" s="18">
        <f t="shared" si="23"/>
        <v>3.7969564109816505E-4</v>
      </c>
    </row>
    <row r="184" spans="1:14" x14ac:dyDescent="0.2">
      <c r="A184" s="4">
        <v>182</v>
      </c>
      <c r="B184" s="1" t="str">
        <f>'Исходные данные'!A434</f>
        <v>10.07.2015</v>
      </c>
      <c r="C184" s="1">
        <f>'Исходные данные'!B434</f>
        <v>284.16000000000003</v>
      </c>
      <c r="D184" s="5" t="str">
        <f>'Исходные данные'!A186</f>
        <v>13.07.2016</v>
      </c>
      <c r="E184" s="1">
        <f>'Исходные данные'!B186</f>
        <v>418.44</v>
      </c>
      <c r="F184" s="12">
        <f t="shared" si="18"/>
        <v>1.4725506756756754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0.38699605067175469</v>
      </c>
      <c r="J184" s="18">
        <f t="shared" si="21"/>
        <v>6.7035607605013439E-4</v>
      </c>
      <c r="K184" s="12">
        <f t="shared" si="25"/>
        <v>1.5760881862540983</v>
      </c>
      <c r="L184" s="12">
        <f t="shared" si="22"/>
        <v>0.45494594561520929</v>
      </c>
      <c r="M184" s="12">
        <f t="shared" si="26"/>
        <v>0.20697581343171717</v>
      </c>
      <c r="N184" s="18">
        <f t="shared" si="23"/>
        <v>3.5852431539942135E-4</v>
      </c>
    </row>
    <row r="185" spans="1:14" x14ac:dyDescent="0.2">
      <c r="A185" s="4">
        <v>183</v>
      </c>
      <c r="B185" s="1" t="str">
        <f>'Исходные данные'!A435</f>
        <v>09.07.2015</v>
      </c>
      <c r="C185" s="1">
        <f>'Исходные данные'!B435</f>
        <v>281.3</v>
      </c>
      <c r="D185" s="5" t="str">
        <f>'Исходные данные'!A187</f>
        <v>12.07.2016</v>
      </c>
      <c r="E185" s="1">
        <f>'Исходные данные'!B187</f>
        <v>417.8</v>
      </c>
      <c r="F185" s="12">
        <f t="shared" si="18"/>
        <v>1.4852470671880555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0.39558113362665431</v>
      </c>
      <c r="J185" s="18">
        <f t="shared" si="21"/>
        <v>6.8331468973764262E-4</v>
      </c>
      <c r="K185" s="12">
        <f t="shared" si="25"/>
        <v>1.5896772823723269</v>
      </c>
      <c r="L185" s="12">
        <f t="shared" si="22"/>
        <v>0.46353102857010897</v>
      </c>
      <c r="M185" s="12">
        <f t="shared" si="26"/>
        <v>0.21486101444726338</v>
      </c>
      <c r="N185" s="18">
        <f t="shared" si="23"/>
        <v>3.7114431135209808E-4</v>
      </c>
    </row>
    <row r="186" spans="1:14" x14ac:dyDescent="0.2">
      <c r="A186" s="4">
        <v>184</v>
      </c>
      <c r="B186" s="1" t="str">
        <f>'Исходные данные'!A436</f>
        <v>08.07.2015</v>
      </c>
      <c r="C186" s="1">
        <f>'Исходные данные'!B436</f>
        <v>279.41000000000003</v>
      </c>
      <c r="D186" s="5" t="str">
        <f>'Исходные данные'!A188</f>
        <v>11.07.2016</v>
      </c>
      <c r="E186" s="1">
        <f>'Исходные данные'!B188</f>
        <v>419.61</v>
      </c>
      <c r="F186" s="12">
        <f t="shared" si="18"/>
        <v>1.5017715901363586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0.40664547129626971</v>
      </c>
      <c r="J186" s="18">
        <f t="shared" si="21"/>
        <v>7.0046638069532678E-4</v>
      </c>
      <c r="K186" s="12">
        <f t="shared" si="25"/>
        <v>1.6073636722755844</v>
      </c>
      <c r="L186" s="12">
        <f t="shared" si="22"/>
        <v>0.47459536623972443</v>
      </c>
      <c r="M186" s="12">
        <f t="shared" si="26"/>
        <v>0.22524076165621837</v>
      </c>
      <c r="N186" s="18">
        <f t="shared" si="23"/>
        <v>3.8798804422794349E-4</v>
      </c>
    </row>
    <row r="187" spans="1:14" x14ac:dyDescent="0.2">
      <c r="A187" s="4">
        <v>185</v>
      </c>
      <c r="B187" s="1" t="str">
        <f>'Исходные данные'!A437</f>
        <v>07.07.2015</v>
      </c>
      <c r="C187" s="1">
        <f>'Исходные данные'!B437</f>
        <v>283.61</v>
      </c>
      <c r="D187" s="5" t="str">
        <f>'Исходные данные'!A189</f>
        <v>08.07.2016</v>
      </c>
      <c r="E187" s="1">
        <f>'Исходные данные'!B189</f>
        <v>415.12</v>
      </c>
      <c r="F187" s="12">
        <f t="shared" si="18"/>
        <v>1.4637001516166566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0.3809675800922751</v>
      </c>
      <c r="J187" s="18">
        <f t="shared" si="21"/>
        <v>6.5440339613420087E-4</v>
      </c>
      <c r="K187" s="12">
        <f t="shared" si="25"/>
        <v>1.5666153669875038</v>
      </c>
      <c r="L187" s="12">
        <f t="shared" si="22"/>
        <v>0.44891747503572976</v>
      </c>
      <c r="M187" s="12">
        <f t="shared" si="26"/>
        <v>0.20152689939245524</v>
      </c>
      <c r="N187" s="18">
        <f t="shared" si="23"/>
        <v>3.46170892921847E-4</v>
      </c>
    </row>
    <row r="188" spans="1:14" x14ac:dyDescent="0.2">
      <c r="A188" s="4">
        <v>186</v>
      </c>
      <c r="B188" s="1" t="str">
        <f>'Исходные данные'!A438</f>
        <v>06.07.2015</v>
      </c>
      <c r="C188" s="1">
        <f>'Исходные данные'!B438</f>
        <v>284.86</v>
      </c>
      <c r="D188" s="5" t="str">
        <f>'Исходные данные'!A190</f>
        <v>07.07.2016</v>
      </c>
      <c r="E188" s="1">
        <f>'Исходные данные'!B190</f>
        <v>414.65</v>
      </c>
      <c r="F188" s="12">
        <f t="shared" si="18"/>
        <v>1.4556273257038543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0.37543695939077248</v>
      </c>
      <c r="J188" s="18">
        <f t="shared" si="21"/>
        <v>6.4310327100589677E-4</v>
      </c>
      <c r="K188" s="12">
        <f t="shared" si="25"/>
        <v>1.5579749271296257</v>
      </c>
      <c r="L188" s="12">
        <f t="shared" si="22"/>
        <v>0.4433868543342272</v>
      </c>
      <c r="M188" s="12">
        <f t="shared" si="26"/>
        <v>0.19659190259640141</v>
      </c>
      <c r="N188" s="18">
        <f t="shared" si="23"/>
        <v>3.3675133055141023E-4</v>
      </c>
    </row>
    <row r="189" spans="1:14" x14ac:dyDescent="0.2">
      <c r="A189" s="4">
        <v>187</v>
      </c>
      <c r="B189" s="1" t="str">
        <f>'Исходные данные'!A439</f>
        <v>03.07.2015</v>
      </c>
      <c r="C189" s="1">
        <f>'Исходные данные'!B439</f>
        <v>291.02</v>
      </c>
      <c r="D189" s="5" t="str">
        <f>'Исходные данные'!A191</f>
        <v>06.07.2016</v>
      </c>
      <c r="E189" s="1">
        <f>'Исходные данные'!B191</f>
        <v>417.19</v>
      </c>
      <c r="F189" s="12">
        <f t="shared" si="18"/>
        <v>1.4335440863170916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0.36014976018794476</v>
      </c>
      <c r="J189" s="18">
        <f t="shared" si="21"/>
        <v>6.1519527881395654E-4</v>
      </c>
      <c r="K189" s="12">
        <f t="shared" si="25"/>
        <v>1.5343389781014349</v>
      </c>
      <c r="L189" s="12">
        <f t="shared" si="22"/>
        <v>0.4280996551313993</v>
      </c>
      <c r="M189" s="12">
        <f t="shared" si="26"/>
        <v>0.18326931472362321</v>
      </c>
      <c r="N189" s="18">
        <f t="shared" si="23"/>
        <v>3.1305426140116054E-4</v>
      </c>
    </row>
    <row r="190" spans="1:14" x14ac:dyDescent="0.2">
      <c r="A190" s="4">
        <v>188</v>
      </c>
      <c r="B190" s="1" t="str">
        <f>'Исходные данные'!A440</f>
        <v>02.07.2015</v>
      </c>
      <c r="C190" s="1">
        <f>'Исходные данные'!B440</f>
        <v>292.72000000000003</v>
      </c>
      <c r="D190" s="5" t="str">
        <f>'Исходные данные'!A192</f>
        <v>05.07.2016</v>
      </c>
      <c r="E190" s="1">
        <f>'Исходные данные'!B192</f>
        <v>414.82</v>
      </c>
      <c r="F190" s="12">
        <f t="shared" si="18"/>
        <v>1.4171221645258265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0.34862817048978095</v>
      </c>
      <c r="J190" s="18">
        <f t="shared" si="21"/>
        <v>5.9385239209880955E-4</v>
      </c>
      <c r="K190" s="12">
        <f t="shared" si="25"/>
        <v>1.5167624034148453</v>
      </c>
      <c r="L190" s="12">
        <f t="shared" si="22"/>
        <v>0.41657806543323556</v>
      </c>
      <c r="M190" s="12">
        <f t="shared" si="26"/>
        <v>0.17353728460009726</v>
      </c>
      <c r="N190" s="18">
        <f t="shared" si="23"/>
        <v>2.956029956882685E-4</v>
      </c>
    </row>
    <row r="191" spans="1:14" x14ac:dyDescent="0.2">
      <c r="A191" s="4">
        <v>189</v>
      </c>
      <c r="B191" s="1" t="str">
        <f>'Исходные данные'!A441</f>
        <v>01.07.2015</v>
      </c>
      <c r="C191" s="1">
        <f>'Исходные данные'!B441</f>
        <v>293.66000000000003</v>
      </c>
      <c r="D191" s="5" t="str">
        <f>'Исходные данные'!A193</f>
        <v>04.07.2016</v>
      </c>
      <c r="E191" s="1">
        <f>'Исходные данные'!B193</f>
        <v>410.4</v>
      </c>
      <c r="F191" s="12">
        <f t="shared" si="18"/>
        <v>1.3975345637812435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0.33470965832176819</v>
      </c>
      <c r="J191" s="18">
        <f t="shared" si="21"/>
        <v>5.6855233460198073E-4</v>
      </c>
      <c r="K191" s="12">
        <f t="shared" si="25"/>
        <v>1.4957975655722129</v>
      </c>
      <c r="L191" s="12">
        <f t="shared" si="22"/>
        <v>0.40265955326522279</v>
      </c>
      <c r="M191" s="12">
        <f t="shared" si="26"/>
        <v>0.16213471583574898</v>
      </c>
      <c r="N191" s="18">
        <f t="shared" si="23"/>
        <v>2.7540905652571863E-4</v>
      </c>
    </row>
    <row r="192" spans="1:14" x14ac:dyDescent="0.2">
      <c r="A192" s="4">
        <v>190</v>
      </c>
      <c r="B192" s="1" t="str">
        <f>'Исходные данные'!A442</f>
        <v>30.06.2015</v>
      </c>
      <c r="C192" s="1">
        <f>'Исходные данные'!B442</f>
        <v>290.66000000000003</v>
      </c>
      <c r="D192" s="5" t="str">
        <f>'Исходные данные'!A194</f>
        <v>01.07.2016</v>
      </c>
      <c r="E192" s="1">
        <f>'Исходные данные'!B194</f>
        <v>404.19</v>
      </c>
      <c r="F192" s="12">
        <f t="shared" si="18"/>
        <v>1.3905938209591961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0.32973086523784156</v>
      </c>
      <c r="J192" s="18">
        <f t="shared" si="21"/>
        <v>5.5853188950352457E-4</v>
      </c>
      <c r="K192" s="12">
        <f t="shared" si="25"/>
        <v>1.4883688074680905</v>
      </c>
      <c r="L192" s="12">
        <f t="shared" si="22"/>
        <v>0.39768076018129628</v>
      </c>
      <c r="M192" s="12">
        <f t="shared" si="26"/>
        <v>0.15814998701837385</v>
      </c>
      <c r="N192" s="18">
        <f t="shared" si="23"/>
        <v>2.6789063562677003E-4</v>
      </c>
    </row>
    <row r="193" spans="1:14" x14ac:dyDescent="0.2">
      <c r="A193" s="4">
        <v>191</v>
      </c>
      <c r="B193" s="1" t="str">
        <f>'Исходные данные'!A443</f>
        <v>29.06.2015</v>
      </c>
      <c r="C193" s="1">
        <f>'Исходные данные'!B443</f>
        <v>289.86</v>
      </c>
      <c r="D193" s="5" t="str">
        <f>'Исходные данные'!A195</f>
        <v>30.06.2016</v>
      </c>
      <c r="E193" s="1">
        <f>'Исходные данные'!B195</f>
        <v>404.71</v>
      </c>
      <c r="F193" s="12">
        <f t="shared" si="18"/>
        <v>1.3962257641620091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0.33377271344364845</v>
      </c>
      <c r="J193" s="18">
        <f t="shared" si="21"/>
        <v>5.6380038857685813E-4</v>
      </c>
      <c r="K193" s="12">
        <f t="shared" si="25"/>
        <v>1.4943967420541342</v>
      </c>
      <c r="L193" s="12">
        <f t="shared" si="22"/>
        <v>0.40172260838710311</v>
      </c>
      <c r="M193" s="12">
        <f t="shared" si="26"/>
        <v>0.16138105408933798</v>
      </c>
      <c r="N193" s="18">
        <f t="shared" si="23"/>
        <v>2.7260077693520981E-4</v>
      </c>
    </row>
    <row r="194" spans="1:14" x14ac:dyDescent="0.2">
      <c r="A194" s="4">
        <v>192</v>
      </c>
      <c r="B194" s="1" t="str">
        <f>'Исходные данные'!A444</f>
        <v>26.06.2015</v>
      </c>
      <c r="C194" s="1">
        <f>'Исходные данные'!B444</f>
        <v>290.11</v>
      </c>
      <c r="D194" s="5" t="str">
        <f>'Исходные данные'!A196</f>
        <v>29.06.2016</v>
      </c>
      <c r="E194" s="1">
        <f>'Исходные данные'!B196</f>
        <v>400.23</v>
      </c>
      <c r="F194" s="12">
        <f t="shared" ref="F194:F257" si="27">E194/C194</f>
        <v>1.3795801592499397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0.32177922045345997</v>
      </c>
      <c r="J194" s="18">
        <f t="shared" ref="J194:J257" si="30">H194*I194</f>
        <v>5.4202423612279146E-4</v>
      </c>
      <c r="K194" s="12">
        <f t="shared" si="25"/>
        <v>1.4765807567109284</v>
      </c>
      <c r="L194" s="12">
        <f t="shared" ref="L194:L257" si="31">LN(K194)</f>
        <v>0.38972911539691463</v>
      </c>
      <c r="M194" s="12">
        <f t="shared" si="26"/>
        <v>0.15188878338806178</v>
      </c>
      <c r="N194" s="18">
        <f t="shared" ref="N194:N257" si="32">M194*H194</f>
        <v>2.5585058499276718E-4</v>
      </c>
    </row>
    <row r="195" spans="1:14" x14ac:dyDescent="0.2">
      <c r="A195" s="4">
        <v>193</v>
      </c>
      <c r="B195" s="1" t="str">
        <f>'Исходные данные'!A445</f>
        <v>25.06.2015</v>
      </c>
      <c r="C195" s="1">
        <f>'Исходные данные'!B445</f>
        <v>290.55</v>
      </c>
      <c r="D195" s="5" t="str">
        <f>'Исходные данные'!A197</f>
        <v>28.06.2016</v>
      </c>
      <c r="E195" s="1">
        <f>'Исходные данные'!B197</f>
        <v>396.26</v>
      </c>
      <c r="F195" s="12">
        <f t="shared" si="27"/>
        <v>1.3638272242299088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0.31029488294499824</v>
      </c>
      <c r="J195" s="18">
        <f t="shared" si="30"/>
        <v>5.2122050650114818E-4</v>
      </c>
      <c r="K195" s="12">
        <f t="shared" ref="K195:K258" si="34">F195/GEOMEAN(F$2:F$1242)</f>
        <v>1.4597202063787593</v>
      </c>
      <c r="L195" s="12">
        <f t="shared" si="31"/>
        <v>0.3782447778884529</v>
      </c>
      <c r="M195" s="12">
        <f t="shared" ref="M195:M258" si="35">POWER(L195-AVERAGE(L$2:L$1242),2)</f>
        <v>0.14306911199988523</v>
      </c>
      <c r="N195" s="18">
        <f t="shared" si="32"/>
        <v>2.4032157512074662E-4</v>
      </c>
    </row>
    <row r="196" spans="1:14" x14ac:dyDescent="0.2">
      <c r="A196" s="4">
        <v>194</v>
      </c>
      <c r="B196" s="1" t="str">
        <f>'Исходные данные'!A446</f>
        <v>24.06.2015</v>
      </c>
      <c r="C196" s="1">
        <f>'Исходные данные'!B446</f>
        <v>293.36</v>
      </c>
      <c r="D196" s="5" t="str">
        <f>'Исходные данные'!A198</f>
        <v>27.06.2016</v>
      </c>
      <c r="E196" s="1">
        <f>'Исходные данные'!B198</f>
        <v>396.34</v>
      </c>
      <c r="F196" s="12">
        <f t="shared" si="27"/>
        <v>1.3510362694300517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0.3008719049759962</v>
      </c>
      <c r="J196" s="18">
        <f t="shared" si="30"/>
        <v>5.0398160511120759E-4</v>
      </c>
      <c r="K196" s="12">
        <f t="shared" si="34"/>
        <v>1.4460298980695294</v>
      </c>
      <c r="L196" s="12">
        <f t="shared" si="31"/>
        <v>0.36882179991945091</v>
      </c>
      <c r="M196" s="12">
        <f t="shared" si="35"/>
        <v>0.13602952009582364</v>
      </c>
      <c r="N196" s="18">
        <f t="shared" si="32"/>
        <v>2.2785901490493087E-4</v>
      </c>
    </row>
    <row r="197" spans="1:14" x14ac:dyDescent="0.2">
      <c r="A197" s="4">
        <v>195</v>
      </c>
      <c r="B197" s="1" t="str">
        <f>'Исходные данные'!A447</f>
        <v>23.06.2015</v>
      </c>
      <c r="C197" s="1">
        <f>'Исходные данные'!B447</f>
        <v>294.23</v>
      </c>
      <c r="D197" s="5" t="str">
        <f>'Исходные данные'!A199</f>
        <v>24.06.2016</v>
      </c>
      <c r="E197" s="1">
        <f>'Исходные данные'!B199</f>
        <v>393.67</v>
      </c>
      <c r="F197" s="12">
        <f t="shared" si="27"/>
        <v>1.3379668966454814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0.2911512204773154</v>
      </c>
      <c r="J197" s="18">
        <f t="shared" si="30"/>
        <v>4.8633758504022258E-4</v>
      </c>
      <c r="K197" s="12">
        <f t="shared" si="34"/>
        <v>1.4320415957395871</v>
      </c>
      <c r="L197" s="12">
        <f t="shared" si="31"/>
        <v>0.35910111542077006</v>
      </c>
      <c r="M197" s="12">
        <f t="shared" si="35"/>
        <v>0.12895361109644138</v>
      </c>
      <c r="N197" s="18">
        <f t="shared" si="32"/>
        <v>2.1540348585880544E-4</v>
      </c>
    </row>
    <row r="198" spans="1:14" x14ac:dyDescent="0.2">
      <c r="A198" s="4">
        <v>196</v>
      </c>
      <c r="B198" s="1" t="str">
        <f>'Исходные данные'!A448</f>
        <v>22.06.2015</v>
      </c>
      <c r="C198" s="1">
        <f>'Исходные данные'!B448</f>
        <v>296.25</v>
      </c>
      <c r="D198" s="5" t="str">
        <f>'Исходные данные'!A200</f>
        <v>23.06.2016</v>
      </c>
      <c r="E198" s="1">
        <f>'Исходные данные'!B200</f>
        <v>395.92</v>
      </c>
      <c r="F198" s="12">
        <f t="shared" si="27"/>
        <v>1.3364388185654008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0.29000847819428965</v>
      </c>
      <c r="J198" s="18">
        <f t="shared" si="30"/>
        <v>4.8307669090596431E-4</v>
      </c>
      <c r="K198" s="12">
        <f t="shared" si="34"/>
        <v>1.4304060759238879</v>
      </c>
      <c r="L198" s="12">
        <f t="shared" si="31"/>
        <v>0.35795837313774431</v>
      </c>
      <c r="M198" s="12">
        <f t="shared" si="35"/>
        <v>0.12813419689942074</v>
      </c>
      <c r="N198" s="18">
        <f t="shared" si="32"/>
        <v>2.1343735954021585E-4</v>
      </c>
    </row>
    <row r="199" spans="1:14" x14ac:dyDescent="0.2">
      <c r="A199" s="4">
        <v>197</v>
      </c>
      <c r="B199" s="1" t="str">
        <f>'Исходные данные'!A449</f>
        <v>19.06.2015</v>
      </c>
      <c r="C199" s="1">
        <f>'Исходные данные'!B449</f>
        <v>296.85000000000002</v>
      </c>
      <c r="D199" s="5" t="str">
        <f>'Исходные данные'!A201</f>
        <v>22.06.2016</v>
      </c>
      <c r="E199" s="1">
        <f>'Исходные данные'!B201</f>
        <v>396.76</v>
      </c>
      <c r="F199" s="12">
        <f t="shared" si="27"/>
        <v>1.3365672898770422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0.29010460316110853</v>
      </c>
      <c r="J199" s="18">
        <f t="shared" si="30"/>
        <v>4.8188807323356443E-4</v>
      </c>
      <c r="K199" s="12">
        <f t="shared" si="34"/>
        <v>1.4305435802691679</v>
      </c>
      <c r="L199" s="12">
        <f t="shared" si="31"/>
        <v>0.35805449810456313</v>
      </c>
      <c r="M199" s="12">
        <f t="shared" si="35"/>
        <v>0.12820302361291078</v>
      </c>
      <c r="N199" s="18">
        <f t="shared" si="32"/>
        <v>2.1295597297790449E-4</v>
      </c>
    </row>
    <row r="200" spans="1:14" x14ac:dyDescent="0.2">
      <c r="A200" s="4">
        <v>198</v>
      </c>
      <c r="B200" s="1" t="str">
        <f>'Исходные данные'!A450</f>
        <v>18.06.2015</v>
      </c>
      <c r="C200" s="1">
        <f>'Исходные данные'!B450</f>
        <v>297.44</v>
      </c>
      <c r="D200" s="5" t="str">
        <f>'Исходные данные'!A202</f>
        <v>21.06.2016</v>
      </c>
      <c r="E200" s="1">
        <f>'Исходные данные'!B202</f>
        <v>399.72</v>
      </c>
      <c r="F200" s="12">
        <f t="shared" si="27"/>
        <v>1.3438676707907478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0.29555177802045474</v>
      </c>
      <c r="J200" s="18">
        <f t="shared" si="30"/>
        <v>4.89566061661012E-4</v>
      </c>
      <c r="K200" s="12">
        <f t="shared" si="34"/>
        <v>1.4383572632230444</v>
      </c>
      <c r="L200" s="12">
        <f t="shared" si="31"/>
        <v>0.36350167296390934</v>
      </c>
      <c r="M200" s="12">
        <f t="shared" si="35"/>
        <v>0.13213346624756106</v>
      </c>
      <c r="N200" s="18">
        <f t="shared" si="32"/>
        <v>2.1887217569017554E-4</v>
      </c>
    </row>
    <row r="201" spans="1:14" x14ac:dyDescent="0.2">
      <c r="A201" s="4">
        <v>199</v>
      </c>
      <c r="B201" s="1" t="str">
        <f>'Исходные данные'!A451</f>
        <v>17.06.2015</v>
      </c>
      <c r="C201" s="1">
        <f>'Исходные данные'!B451</f>
        <v>293.26</v>
      </c>
      <c r="D201" s="5" t="str">
        <f>'Исходные данные'!A203</f>
        <v>20.06.2016</v>
      </c>
      <c r="E201" s="1">
        <f>'Исходные данные'!B203</f>
        <v>400.35</v>
      </c>
      <c r="F201" s="12">
        <f t="shared" si="27"/>
        <v>1.3651708381640866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0.31127957696970976</v>
      </c>
      <c r="J201" s="18">
        <f t="shared" si="30"/>
        <v>5.1417922344938901E-4</v>
      </c>
      <c r="K201" s="12">
        <f t="shared" si="34"/>
        <v>1.4611582920647221</v>
      </c>
      <c r="L201" s="12">
        <f t="shared" si="31"/>
        <v>0.37922947191316442</v>
      </c>
      <c r="M201" s="12">
        <f t="shared" si="35"/>
        <v>0.14381499236753773</v>
      </c>
      <c r="N201" s="18">
        <f t="shared" si="32"/>
        <v>2.3755712409977999E-4</v>
      </c>
    </row>
    <row r="202" spans="1:14" x14ac:dyDescent="0.2">
      <c r="A202" s="4">
        <v>200</v>
      </c>
      <c r="B202" s="1" t="str">
        <f>'Исходные данные'!A452</f>
        <v>16.06.2015</v>
      </c>
      <c r="C202" s="1">
        <f>'Исходные данные'!B452</f>
        <v>290.67</v>
      </c>
      <c r="D202" s="5" t="str">
        <f>'Исходные данные'!A204</f>
        <v>17.06.2016</v>
      </c>
      <c r="E202" s="1">
        <f>'Исходные данные'!B204</f>
        <v>397.5</v>
      </c>
      <c r="F202" s="12">
        <f t="shared" si="27"/>
        <v>1.3675301888739808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0.31300633102936415</v>
      </c>
      <c r="J202" s="18">
        <f t="shared" si="30"/>
        <v>5.1558845927524781E-4</v>
      </c>
      <c r="K202" s="12">
        <f t="shared" si="34"/>
        <v>1.4636835326846338</v>
      </c>
      <c r="L202" s="12">
        <f t="shared" si="31"/>
        <v>0.38095622597281886</v>
      </c>
      <c r="M202" s="12">
        <f t="shared" si="35"/>
        <v>0.1451276461074536</v>
      </c>
      <c r="N202" s="18">
        <f t="shared" si="32"/>
        <v>2.3905631304232543E-4</v>
      </c>
    </row>
    <row r="203" spans="1:14" x14ac:dyDescent="0.2">
      <c r="A203" s="4">
        <v>201</v>
      </c>
      <c r="B203" s="1" t="str">
        <f>'Исходные данные'!A453</f>
        <v>15.06.2015</v>
      </c>
      <c r="C203" s="1">
        <f>'Исходные данные'!B453</f>
        <v>288.76</v>
      </c>
      <c r="D203" s="5" t="str">
        <f>'Исходные данные'!A205</f>
        <v>16.06.2016</v>
      </c>
      <c r="E203" s="1">
        <f>'Исходные данные'!B205</f>
        <v>393.35</v>
      </c>
      <c r="F203" s="12">
        <f t="shared" si="27"/>
        <v>1.3622039063582214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0.30910390750429129</v>
      </c>
      <c r="J203" s="18">
        <f t="shared" si="30"/>
        <v>5.0773924205623627E-4</v>
      </c>
      <c r="K203" s="12">
        <f t="shared" si="34"/>
        <v>1.4579827503017875</v>
      </c>
      <c r="L203" s="12">
        <f t="shared" si="31"/>
        <v>0.37705380244774589</v>
      </c>
      <c r="M203" s="12">
        <f t="shared" si="35"/>
        <v>0.14216956994030394</v>
      </c>
      <c r="N203" s="18">
        <f t="shared" si="32"/>
        <v>2.3353011053070839E-4</v>
      </c>
    </row>
    <row r="204" spans="1:14" x14ac:dyDescent="0.2">
      <c r="A204" s="4">
        <v>202</v>
      </c>
      <c r="B204" s="1" t="str">
        <f>'Исходные данные'!A454</f>
        <v>11.06.2015</v>
      </c>
      <c r="C204" s="1">
        <f>'Исходные данные'!B454</f>
        <v>290.08999999999997</v>
      </c>
      <c r="D204" s="5" t="str">
        <f>'Исходные данные'!A206</f>
        <v>15.06.2016</v>
      </c>
      <c r="E204" s="1">
        <f>'Исходные данные'!B206</f>
        <v>389.19</v>
      </c>
      <c r="F204" s="12">
        <f t="shared" si="27"/>
        <v>1.3416181185149438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0.2938764365899198</v>
      </c>
      <c r="J204" s="18">
        <f t="shared" si="30"/>
        <v>4.813790324883623E-4</v>
      </c>
      <c r="K204" s="12">
        <f t="shared" si="34"/>
        <v>1.4359495411494874</v>
      </c>
      <c r="L204" s="12">
        <f t="shared" si="31"/>
        <v>0.3618263315333744</v>
      </c>
      <c r="M204" s="12">
        <f t="shared" si="35"/>
        <v>0.13091829419089954</v>
      </c>
      <c r="N204" s="18">
        <f t="shared" si="32"/>
        <v>2.1444836654455231E-4</v>
      </c>
    </row>
    <row r="205" spans="1:14" x14ac:dyDescent="0.2">
      <c r="A205" s="4">
        <v>203</v>
      </c>
      <c r="B205" s="1" t="str">
        <f>'Исходные данные'!A455</f>
        <v>10.06.2015</v>
      </c>
      <c r="C205" s="1">
        <f>'Исходные данные'!B455</f>
        <v>291.74</v>
      </c>
      <c r="D205" s="5" t="str">
        <f>'Исходные данные'!A207</f>
        <v>14.06.2016</v>
      </c>
      <c r="E205" s="1">
        <f>'Исходные данные'!B207</f>
        <v>381.68</v>
      </c>
      <c r="F205" s="12">
        <f t="shared" si="27"/>
        <v>1.3082882018235416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0.26871956654978441</v>
      </c>
      <c r="J205" s="18">
        <f t="shared" si="30"/>
        <v>4.3894273387388039E-4</v>
      </c>
      <c r="K205" s="12">
        <f t="shared" si="34"/>
        <v>1.4002761420509817</v>
      </c>
      <c r="L205" s="12">
        <f t="shared" si="31"/>
        <v>0.33666946149323901</v>
      </c>
      <c r="M205" s="12">
        <f t="shared" si="35"/>
        <v>0.11334632630214769</v>
      </c>
      <c r="N205" s="18">
        <f t="shared" si="32"/>
        <v>1.8514671998180751E-4</v>
      </c>
    </row>
    <row r="206" spans="1:14" x14ac:dyDescent="0.2">
      <c r="A206" s="4">
        <v>204</v>
      </c>
      <c r="B206" s="1" t="str">
        <f>'Исходные данные'!A456</f>
        <v>09.06.2015</v>
      </c>
      <c r="C206" s="1">
        <f>'Исходные данные'!B456</f>
        <v>292.14999999999998</v>
      </c>
      <c r="D206" s="5" t="str">
        <f>'Исходные данные'!A208</f>
        <v>10.06.2016</v>
      </c>
      <c r="E206" s="1">
        <f>'Исходные данные'!B208</f>
        <v>376.11</v>
      </c>
      <c r="F206" s="12">
        <f t="shared" si="27"/>
        <v>1.2873866164641452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0.25261428479559744</v>
      </c>
      <c r="J206" s="18">
        <f t="shared" si="30"/>
        <v>4.1148371169900385E-4</v>
      </c>
      <c r="K206" s="12">
        <f t="shared" si="34"/>
        <v>1.3779049311289464</v>
      </c>
      <c r="L206" s="12">
        <f t="shared" si="31"/>
        <v>0.32056417973905205</v>
      </c>
      <c r="M206" s="12">
        <f t="shared" si="35"/>
        <v>0.10276139333177141</v>
      </c>
      <c r="N206" s="18">
        <f t="shared" si="32"/>
        <v>1.6738815693551586E-4</v>
      </c>
    </row>
    <row r="207" spans="1:14" x14ac:dyDescent="0.2">
      <c r="A207" s="4">
        <v>205</v>
      </c>
      <c r="B207" s="1" t="str">
        <f>'Исходные данные'!A457</f>
        <v>08.06.2015</v>
      </c>
      <c r="C207" s="1">
        <f>'Исходные данные'!B457</f>
        <v>294.45</v>
      </c>
      <c r="D207" s="5" t="str">
        <f>'Исходные данные'!A209</f>
        <v>09.06.2016</v>
      </c>
      <c r="E207" s="1">
        <f>'Исходные данные'!B209</f>
        <v>376.01</v>
      </c>
      <c r="F207" s="12">
        <f t="shared" si="27"/>
        <v>1.2769910001698082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0.2445065293903351</v>
      </c>
      <c r="J207" s="18">
        <f t="shared" si="30"/>
        <v>3.9716536978785382E-4</v>
      </c>
      <c r="K207" s="12">
        <f t="shared" si="34"/>
        <v>1.3667783815975918</v>
      </c>
      <c r="L207" s="12">
        <f t="shared" si="31"/>
        <v>0.31245642433378973</v>
      </c>
      <c r="M207" s="12">
        <f t="shared" si="35"/>
        <v>9.7629017107457403E-2</v>
      </c>
      <c r="N207" s="18">
        <f t="shared" si="32"/>
        <v>1.5858416860355928E-4</v>
      </c>
    </row>
    <row r="208" spans="1:14" x14ac:dyDescent="0.2">
      <c r="A208" s="4">
        <v>206</v>
      </c>
      <c r="B208" s="1" t="str">
        <f>'Исходные данные'!A458</f>
        <v>05.06.2015</v>
      </c>
      <c r="C208" s="1">
        <f>'Исходные данные'!B458</f>
        <v>293.83999999999997</v>
      </c>
      <c r="D208" s="5" t="str">
        <f>'Исходные данные'!A210</f>
        <v>08.06.2016</v>
      </c>
      <c r="E208" s="1">
        <f>'Исходные данные'!B210</f>
        <v>381.78</v>
      </c>
      <c r="F208" s="12">
        <f t="shared" si="27"/>
        <v>1.2992785189218623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0.26180912496134395</v>
      </c>
      <c r="J208" s="18">
        <f t="shared" si="30"/>
        <v>4.2408397428058314E-4</v>
      </c>
      <c r="K208" s="12">
        <f t="shared" si="34"/>
        <v>1.3906329732162546</v>
      </c>
      <c r="L208" s="12">
        <f t="shared" si="31"/>
        <v>0.32975901990479856</v>
      </c>
      <c r="M208" s="12">
        <f t="shared" si="35"/>
        <v>0.10874101120857348</v>
      </c>
      <c r="N208" s="18">
        <f t="shared" si="32"/>
        <v>1.761409966418481E-4</v>
      </c>
    </row>
    <row r="209" spans="1:14" x14ac:dyDescent="0.2">
      <c r="A209" s="4">
        <v>207</v>
      </c>
      <c r="B209" s="1" t="str">
        <f>'Исходные данные'!A459</f>
        <v>04.06.2015</v>
      </c>
      <c r="C209" s="1">
        <f>'Исходные данные'!B459</f>
        <v>294.57</v>
      </c>
      <c r="D209" s="5" t="str">
        <f>'Исходные данные'!A211</f>
        <v>07.06.2016</v>
      </c>
      <c r="E209" s="1">
        <f>'Исходные данные'!B211</f>
        <v>383.29</v>
      </c>
      <c r="F209" s="12">
        <f t="shared" si="27"/>
        <v>1.3011847778117256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0.26327521697172113</v>
      </c>
      <c r="J209" s="18">
        <f t="shared" si="30"/>
        <v>4.252685151103634E-4</v>
      </c>
      <c r="K209" s="12">
        <f t="shared" si="34"/>
        <v>1.3926732643694788</v>
      </c>
      <c r="L209" s="12">
        <f t="shared" si="31"/>
        <v>0.33122511191517578</v>
      </c>
      <c r="M209" s="12">
        <f t="shared" si="35"/>
        <v>0.10971007476322087</v>
      </c>
      <c r="N209" s="18">
        <f t="shared" si="32"/>
        <v>1.7721470757429221E-4</v>
      </c>
    </row>
    <row r="210" spans="1:14" x14ac:dyDescent="0.2">
      <c r="A210" s="4">
        <v>208</v>
      </c>
      <c r="B210" s="1" t="str">
        <f>'Исходные данные'!A460</f>
        <v>03.06.2015</v>
      </c>
      <c r="C210" s="1">
        <f>'Исходные данные'!B460</f>
        <v>296.3</v>
      </c>
      <c r="D210" s="5" t="str">
        <f>'Исходные данные'!A212</f>
        <v>06.06.2016</v>
      </c>
      <c r="E210" s="1">
        <f>'Исходные данные'!B212</f>
        <v>378.41</v>
      </c>
      <c r="F210" s="12">
        <f t="shared" si="27"/>
        <v>1.2771177860276748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0.24460580931032591</v>
      </c>
      <c r="J210" s="18">
        <f t="shared" si="30"/>
        <v>3.9400904157683021E-4</v>
      </c>
      <c r="K210" s="12">
        <f t="shared" si="34"/>
        <v>1.3669140819820123</v>
      </c>
      <c r="L210" s="12">
        <f t="shared" si="31"/>
        <v>0.3125557042537806</v>
      </c>
      <c r="M210" s="12">
        <f t="shared" si="35"/>
        <v>9.7691068261576905E-2</v>
      </c>
      <c r="N210" s="18">
        <f t="shared" si="32"/>
        <v>1.5735997556594306E-4</v>
      </c>
    </row>
    <row r="211" spans="1:14" x14ac:dyDescent="0.2">
      <c r="A211" s="4">
        <v>209</v>
      </c>
      <c r="B211" s="1" t="str">
        <f>'Исходные данные'!A461</f>
        <v>02.06.2015</v>
      </c>
      <c r="C211" s="1">
        <f>'Исходные данные'!B461</f>
        <v>298.8</v>
      </c>
      <c r="D211" s="5" t="str">
        <f>'Исходные данные'!A213</f>
        <v>03.06.2016</v>
      </c>
      <c r="E211" s="1">
        <f>'Исходные данные'!B213</f>
        <v>384.86</v>
      </c>
      <c r="F211" s="12">
        <f t="shared" si="27"/>
        <v>1.2880187416331994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0.2531051785337507</v>
      </c>
      <c r="J211" s="18">
        <f t="shared" si="30"/>
        <v>4.0656184735934567E-4</v>
      </c>
      <c r="K211" s="12">
        <f t="shared" si="34"/>
        <v>1.3785815020800434</v>
      </c>
      <c r="L211" s="12">
        <f t="shared" si="31"/>
        <v>0.32105507347720535</v>
      </c>
      <c r="M211" s="12">
        <f t="shared" si="35"/>
        <v>0.10307636020545387</v>
      </c>
      <c r="N211" s="18">
        <f t="shared" si="32"/>
        <v>1.6557114977644967E-4</v>
      </c>
    </row>
    <row r="212" spans="1:14" x14ac:dyDescent="0.2">
      <c r="A212" s="4">
        <v>210</v>
      </c>
      <c r="B212" s="1" t="str">
        <f>'Исходные данные'!A462</f>
        <v>01.06.2015</v>
      </c>
      <c r="C212" s="1">
        <f>'Исходные данные'!B462</f>
        <v>299.07</v>
      </c>
      <c r="D212" s="5" t="str">
        <f>'Исходные данные'!A214</f>
        <v>02.06.2016</v>
      </c>
      <c r="E212" s="1">
        <f>'Исходные данные'!B214</f>
        <v>380.24</v>
      </c>
      <c r="F212" s="12">
        <f t="shared" si="27"/>
        <v>1.2714080315645166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0.24012497260303167</v>
      </c>
      <c r="J212" s="18">
        <f t="shared" si="30"/>
        <v>3.8463525451457996E-4</v>
      </c>
      <c r="K212" s="12">
        <f t="shared" si="34"/>
        <v>1.3608028650952548</v>
      </c>
      <c r="L212" s="12">
        <f t="shared" si="31"/>
        <v>0.30807486754648633</v>
      </c>
      <c r="M212" s="12">
        <f t="shared" si="35"/>
        <v>9.4910124013785235E-2</v>
      </c>
      <c r="N212" s="18">
        <f t="shared" si="32"/>
        <v>1.5202825141557864E-4</v>
      </c>
    </row>
    <row r="213" spans="1:14" x14ac:dyDescent="0.2">
      <c r="A213" s="4">
        <v>211</v>
      </c>
      <c r="B213" s="1" t="str">
        <f>'Исходные данные'!A463</f>
        <v>29.05.2015</v>
      </c>
      <c r="C213" s="1">
        <f>'Исходные данные'!B463</f>
        <v>302.88</v>
      </c>
      <c r="D213" s="5" t="str">
        <f>'Исходные данные'!A215</f>
        <v>01.06.2016</v>
      </c>
      <c r="E213" s="1">
        <f>'Исходные данные'!B215</f>
        <v>378.03</v>
      </c>
      <c r="F213" s="12">
        <f t="shared" si="27"/>
        <v>1.2481180665610141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0.22163687008869862</v>
      </c>
      <c r="J213" s="18">
        <f t="shared" si="30"/>
        <v>3.5402989593275453E-4</v>
      </c>
      <c r="K213" s="12">
        <f t="shared" si="34"/>
        <v>1.3358753435459887</v>
      </c>
      <c r="L213" s="12">
        <f t="shared" si="31"/>
        <v>0.28958676503215325</v>
      </c>
      <c r="M213" s="12">
        <f t="shared" si="35"/>
        <v>8.3860494481787659E-2</v>
      </c>
      <c r="N213" s="18">
        <f t="shared" si="32"/>
        <v>1.339538954975095E-4</v>
      </c>
    </row>
    <row r="214" spans="1:14" x14ac:dyDescent="0.2">
      <c r="A214" s="4">
        <v>212</v>
      </c>
      <c r="B214" s="1" t="str">
        <f>'Исходные данные'!A464</f>
        <v>28.05.2015</v>
      </c>
      <c r="C214" s="1">
        <f>'Исходные данные'!B464</f>
        <v>303.27999999999997</v>
      </c>
      <c r="D214" s="5" t="str">
        <f>'Исходные данные'!A216</f>
        <v>31.05.2016</v>
      </c>
      <c r="E214" s="1">
        <f>'Исходные данные'!B216</f>
        <v>377.87</v>
      </c>
      <c r="F214" s="12">
        <f t="shared" si="27"/>
        <v>1.2459443418623055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0.21989374991514843</v>
      </c>
      <c r="J214" s="18">
        <f t="shared" si="30"/>
        <v>3.5026519427630099E-4</v>
      </c>
      <c r="K214" s="12">
        <f t="shared" si="34"/>
        <v>1.3335487806137953</v>
      </c>
      <c r="L214" s="12">
        <f t="shared" si="31"/>
        <v>0.28784364485860309</v>
      </c>
      <c r="M214" s="12">
        <f t="shared" si="35"/>
        <v>8.2853963885485743E-2</v>
      </c>
      <c r="N214" s="18">
        <f t="shared" si="32"/>
        <v>1.3197673771132523E-4</v>
      </c>
    </row>
    <row r="215" spans="1:14" x14ac:dyDescent="0.2">
      <c r="A215" s="4">
        <v>213</v>
      </c>
      <c r="B215" s="1" t="str">
        <f>'Исходные данные'!A465</f>
        <v>27.05.2015</v>
      </c>
      <c r="C215" s="1">
        <f>'Исходные данные'!B465</f>
        <v>301.89999999999998</v>
      </c>
      <c r="D215" s="5" t="str">
        <f>'Исходные данные'!A217</f>
        <v>30.05.2016</v>
      </c>
      <c r="E215" s="1">
        <f>'Исходные данные'!B217</f>
        <v>383.14</v>
      </c>
      <c r="F215" s="12">
        <f t="shared" si="27"/>
        <v>1.2690957270619412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0.23830462092416196</v>
      </c>
      <c r="J215" s="18">
        <f t="shared" si="30"/>
        <v>3.7853211507458436E-4</v>
      </c>
      <c r="K215" s="12">
        <f t="shared" si="34"/>
        <v>1.3583279785804943</v>
      </c>
      <c r="L215" s="12">
        <f t="shared" si="31"/>
        <v>0.30625451586761665</v>
      </c>
      <c r="M215" s="12">
        <f t="shared" si="35"/>
        <v>9.3791828489308393E-2</v>
      </c>
      <c r="N215" s="18">
        <f t="shared" si="32"/>
        <v>1.4898250431354037E-4</v>
      </c>
    </row>
    <row r="216" spans="1:14" x14ac:dyDescent="0.2">
      <c r="A216" s="4">
        <v>214</v>
      </c>
      <c r="B216" s="1" t="str">
        <f>'Исходные данные'!A466</f>
        <v>26.05.2015</v>
      </c>
      <c r="C216" s="1">
        <f>'Исходные данные'!B466</f>
        <v>303.43</v>
      </c>
      <c r="D216" s="5" t="str">
        <f>'Исходные данные'!A218</f>
        <v>27.05.2016</v>
      </c>
      <c r="E216" s="1">
        <f>'Исходные данные'!B218</f>
        <v>382.41</v>
      </c>
      <c r="F216" s="12">
        <f t="shared" si="27"/>
        <v>1.2602906765975679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0.2313423900695781</v>
      </c>
      <c r="J216" s="18">
        <f t="shared" si="30"/>
        <v>3.6644740883623158E-4</v>
      </c>
      <c r="K216" s="12">
        <f t="shared" si="34"/>
        <v>1.3489038302333398</v>
      </c>
      <c r="L216" s="12">
        <f t="shared" si="31"/>
        <v>0.29929228501303273</v>
      </c>
      <c r="M216" s="12">
        <f t="shared" si="35"/>
        <v>8.9575871868322554E-2</v>
      </c>
      <c r="N216" s="18">
        <f t="shared" si="32"/>
        <v>1.4188859262031809E-4</v>
      </c>
    </row>
    <row r="217" spans="1:14" x14ac:dyDescent="0.2">
      <c r="A217" s="4">
        <v>215</v>
      </c>
      <c r="B217" s="1" t="str">
        <f>'Исходные данные'!A467</f>
        <v>25.05.2015</v>
      </c>
      <c r="C217" s="1">
        <f>'Исходные данные'!B467</f>
        <v>303.85000000000002</v>
      </c>
      <c r="D217" s="5" t="str">
        <f>'Исходные данные'!A219</f>
        <v>26.05.2016</v>
      </c>
      <c r="E217" s="1">
        <f>'Исходные данные'!B219</f>
        <v>378.74</v>
      </c>
      <c r="F217" s="12">
        <f t="shared" si="27"/>
        <v>1.2464702978443309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0.22031579525339468</v>
      </c>
      <c r="J217" s="18">
        <f t="shared" si="30"/>
        <v>3.4800720928419761E-4</v>
      </c>
      <c r="K217" s="12">
        <f t="shared" si="34"/>
        <v>1.3341117174440538</v>
      </c>
      <c r="L217" s="12">
        <f t="shared" si="31"/>
        <v>0.28826569019684928</v>
      </c>
      <c r="M217" s="12">
        <f t="shared" si="35"/>
        <v>8.3097108144666018E-2</v>
      </c>
      <c r="N217" s="18">
        <f t="shared" si="32"/>
        <v>1.3125882632133615E-4</v>
      </c>
    </row>
    <row r="218" spans="1:14" x14ac:dyDescent="0.2">
      <c r="A218" s="4">
        <v>216</v>
      </c>
      <c r="B218" s="1" t="str">
        <f>'Исходные данные'!A468</f>
        <v>22.05.2015</v>
      </c>
      <c r="C218" s="1">
        <f>'Исходные данные'!B468</f>
        <v>302.83</v>
      </c>
      <c r="D218" s="5" t="str">
        <f>'Исходные данные'!A220</f>
        <v>25.05.2016</v>
      </c>
      <c r="E218" s="1">
        <f>'Исходные данные'!B220</f>
        <v>378.07</v>
      </c>
      <c r="F218" s="12">
        <f t="shared" si="27"/>
        <v>1.2484562295677444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0.22190777170722664</v>
      </c>
      <c r="J218" s="18">
        <f t="shared" si="30"/>
        <v>3.4954354643873645E-4</v>
      </c>
      <c r="K218" s="12">
        <f t="shared" si="34"/>
        <v>1.3362372833615344</v>
      </c>
      <c r="L218" s="12">
        <f t="shared" si="31"/>
        <v>0.28985766665068124</v>
      </c>
      <c r="M218" s="12">
        <f t="shared" si="35"/>
        <v>8.4017466916177577E-2</v>
      </c>
      <c r="N218" s="18">
        <f t="shared" si="32"/>
        <v>1.3234220290142066E-4</v>
      </c>
    </row>
    <row r="219" spans="1:14" x14ac:dyDescent="0.2">
      <c r="A219" s="4">
        <v>217</v>
      </c>
      <c r="B219" s="1" t="str">
        <f>'Исходные данные'!A469</f>
        <v>21.05.2015</v>
      </c>
      <c r="C219" s="1">
        <f>'Исходные данные'!B469</f>
        <v>301.55</v>
      </c>
      <c r="D219" s="5" t="str">
        <f>'Исходные данные'!A221</f>
        <v>24.05.2016</v>
      </c>
      <c r="E219" s="1">
        <f>'Исходные данные'!B221</f>
        <v>375.78</v>
      </c>
      <c r="F219" s="12">
        <f t="shared" si="27"/>
        <v>1.2461614989222349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0.22006802586838056</v>
      </c>
      <c r="J219" s="18">
        <f t="shared" si="30"/>
        <v>3.4567812110617861E-4</v>
      </c>
      <c r="K219" s="12">
        <f t="shared" si="34"/>
        <v>1.3337812063512386</v>
      </c>
      <c r="L219" s="12">
        <f t="shared" si="31"/>
        <v>0.2880179208118353</v>
      </c>
      <c r="M219" s="12">
        <f t="shared" si="35"/>
        <v>8.295432270877276E-2</v>
      </c>
      <c r="N219" s="18">
        <f t="shared" si="32"/>
        <v>1.3030286566370419E-4</v>
      </c>
    </row>
    <row r="220" spans="1:14" x14ac:dyDescent="0.2">
      <c r="A220" s="4">
        <v>218</v>
      </c>
      <c r="B220" s="1" t="str">
        <f>'Исходные данные'!A470</f>
        <v>20.05.2015</v>
      </c>
      <c r="C220" s="1">
        <f>'Исходные данные'!B470</f>
        <v>302.18</v>
      </c>
      <c r="D220" s="5" t="str">
        <f>'Исходные данные'!A222</f>
        <v>23.05.2016</v>
      </c>
      <c r="E220" s="1">
        <f>'Исходные данные'!B222</f>
        <v>372.03</v>
      </c>
      <c r="F220" s="12">
        <f t="shared" si="27"/>
        <v>1.2311536170494406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0.20795162987109569</v>
      </c>
      <c r="J220" s="18">
        <f t="shared" si="30"/>
        <v>3.2573426302318092E-4</v>
      </c>
      <c r="K220" s="12">
        <f t="shared" si="34"/>
        <v>1.317718095104113</v>
      </c>
      <c r="L220" s="12">
        <f t="shared" si="31"/>
        <v>0.27590152481455027</v>
      </c>
      <c r="M220" s="12">
        <f t="shared" si="35"/>
        <v>7.6121651394994022E-2</v>
      </c>
      <c r="N220" s="18">
        <f t="shared" si="32"/>
        <v>1.1923652645870567E-4</v>
      </c>
    </row>
    <row r="221" spans="1:14" x14ac:dyDescent="0.2">
      <c r="A221" s="4">
        <v>219</v>
      </c>
      <c r="B221" s="1" t="str">
        <f>'Исходные данные'!A471</f>
        <v>19.05.2015</v>
      </c>
      <c r="C221" s="1">
        <f>'Исходные данные'!B471</f>
        <v>302.86</v>
      </c>
      <c r="D221" s="5" t="str">
        <f>'Исходные данные'!A223</f>
        <v>20.05.2016</v>
      </c>
      <c r="E221" s="1">
        <f>'Исходные данные'!B223</f>
        <v>373.73</v>
      </c>
      <c r="F221" s="12">
        <f t="shared" si="27"/>
        <v>1.2340025094102887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0.21026295903889877</v>
      </c>
      <c r="J221" s="18">
        <f t="shared" si="30"/>
        <v>3.2843547183917648E-4</v>
      </c>
      <c r="K221" s="12">
        <f t="shared" si="34"/>
        <v>1.3207672978704503</v>
      </c>
      <c r="L221" s="12">
        <f t="shared" si="31"/>
        <v>0.2782128539823534</v>
      </c>
      <c r="M221" s="12">
        <f t="shared" si="35"/>
        <v>7.7402392121006414E-2</v>
      </c>
      <c r="N221" s="18">
        <f t="shared" si="32"/>
        <v>1.2090427764331362E-4</v>
      </c>
    </row>
    <row r="222" spans="1:14" x14ac:dyDescent="0.2">
      <c r="A222" s="4">
        <v>220</v>
      </c>
      <c r="B222" s="1" t="str">
        <f>'Исходные данные'!A472</f>
        <v>18.05.2015</v>
      </c>
      <c r="C222" s="1">
        <f>'Исходные данные'!B472</f>
        <v>306.36</v>
      </c>
      <c r="D222" s="5" t="str">
        <f>'Исходные данные'!A224</f>
        <v>19.05.2016</v>
      </c>
      <c r="E222" s="1">
        <f>'Исходные данные'!B224</f>
        <v>372.45</v>
      </c>
      <c r="F222" s="12">
        <f t="shared" si="27"/>
        <v>1.2157265961613786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0.19534191958089236</v>
      </c>
      <c r="J222" s="18">
        <f t="shared" si="30"/>
        <v>3.042768449338369E-4</v>
      </c>
      <c r="K222" s="12">
        <f t="shared" si="34"/>
        <v>1.3012063744737767</v>
      </c>
      <c r="L222" s="12">
        <f t="shared" si="31"/>
        <v>0.26329181452434708</v>
      </c>
      <c r="M222" s="12">
        <f t="shared" si="35"/>
        <v>6.9322579595523307E-2</v>
      </c>
      <c r="N222" s="18">
        <f t="shared" si="32"/>
        <v>1.0798120468589823E-4</v>
      </c>
    </row>
    <row r="223" spans="1:14" x14ac:dyDescent="0.2">
      <c r="A223" s="4">
        <v>221</v>
      </c>
      <c r="B223" s="1" t="str">
        <f>'Исходные данные'!A473</f>
        <v>15.05.2015</v>
      </c>
      <c r="C223" s="1">
        <f>'Исходные данные'!B473</f>
        <v>306.74</v>
      </c>
      <c r="D223" s="5" t="str">
        <f>'Исходные данные'!A225</f>
        <v>18.05.2016</v>
      </c>
      <c r="E223" s="1">
        <f>'Исходные данные'!B225</f>
        <v>375.05</v>
      </c>
      <c r="F223" s="12">
        <f t="shared" si="27"/>
        <v>1.2226967464302014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0.2010588671930115</v>
      </c>
      <c r="J223" s="18">
        <f t="shared" si="30"/>
        <v>3.1230781648800709E-4</v>
      </c>
      <c r="K223" s="12">
        <f t="shared" si="34"/>
        <v>1.3086666077116358</v>
      </c>
      <c r="L223" s="12">
        <f t="shared" si="31"/>
        <v>0.26900876213646613</v>
      </c>
      <c r="M223" s="12">
        <f t="shared" si="35"/>
        <v>7.2365714106193926E-2</v>
      </c>
      <c r="N223" s="18">
        <f t="shared" si="32"/>
        <v>1.1240677159194873E-4</v>
      </c>
    </row>
    <row r="224" spans="1:14" x14ac:dyDescent="0.2">
      <c r="A224" s="4">
        <v>222</v>
      </c>
      <c r="B224" s="1" t="str">
        <f>'Исходные данные'!A474</f>
        <v>14.05.2015</v>
      </c>
      <c r="C224" s="1">
        <f>'Исходные данные'!B474</f>
        <v>306.95</v>
      </c>
      <c r="D224" s="5" t="str">
        <f>'Исходные данные'!A226</f>
        <v>17.05.2016</v>
      </c>
      <c r="E224" s="1">
        <f>'Исходные данные'!B226</f>
        <v>373.92</v>
      </c>
      <c r="F224" s="12">
        <f t="shared" si="27"/>
        <v>1.2181788564912854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0.19735700291704264</v>
      </c>
      <c r="J224" s="18">
        <f t="shared" si="30"/>
        <v>3.0570203749739027E-4</v>
      </c>
      <c r="K224" s="12">
        <f t="shared" si="34"/>
        <v>1.3038310573450893</v>
      </c>
      <c r="L224" s="12">
        <f t="shared" si="31"/>
        <v>0.26530689786049727</v>
      </c>
      <c r="M224" s="12">
        <f t="shared" si="35"/>
        <v>7.0387750052360448E-2</v>
      </c>
      <c r="N224" s="18">
        <f t="shared" si="32"/>
        <v>1.0902921248205417E-4</v>
      </c>
    </row>
    <row r="225" spans="1:14" x14ac:dyDescent="0.2">
      <c r="A225" s="4">
        <v>223</v>
      </c>
      <c r="B225" s="1" t="str">
        <f>'Исходные данные'!A475</f>
        <v>13.05.2015</v>
      </c>
      <c r="C225" s="1">
        <f>'Исходные данные'!B475</f>
        <v>309.10000000000002</v>
      </c>
      <c r="D225" s="5" t="str">
        <f>'Исходные данные'!A227</f>
        <v>16.05.2016</v>
      </c>
      <c r="E225" s="1">
        <f>'Исходные данные'!B227</f>
        <v>375.9</v>
      </c>
      <c r="F225" s="12">
        <f t="shared" si="27"/>
        <v>1.2161112908443867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0.19565830143206153</v>
      </c>
      <c r="J225" s="18">
        <f t="shared" si="30"/>
        <v>3.0222489846214607E-4</v>
      </c>
      <c r="K225" s="12">
        <f t="shared" si="34"/>
        <v>1.3016181176858912</v>
      </c>
      <c r="L225" s="12">
        <f t="shared" si="31"/>
        <v>0.26360819637551625</v>
      </c>
      <c r="M225" s="12">
        <f t="shared" si="35"/>
        <v>6.9489281196352851E-2</v>
      </c>
      <c r="N225" s="18">
        <f t="shared" si="32"/>
        <v>1.0733708102371303E-4</v>
      </c>
    </row>
    <row r="226" spans="1:14" x14ac:dyDescent="0.2">
      <c r="A226" s="4">
        <v>224</v>
      </c>
      <c r="B226" s="1" t="str">
        <f>'Исходные данные'!A476</f>
        <v>12.05.2015</v>
      </c>
      <c r="C226" s="1">
        <f>'Исходные данные'!B476</f>
        <v>309.49</v>
      </c>
      <c r="D226" s="5" t="str">
        <f>'Исходные данные'!A228</f>
        <v>13.05.2016</v>
      </c>
      <c r="E226" s="1">
        <f>'Исходные данные'!B228</f>
        <v>367.7</v>
      </c>
      <c r="F226" s="12">
        <f t="shared" si="27"/>
        <v>1.1880836214417267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0.17234160688226657</v>
      </c>
      <c r="J226" s="18">
        <f t="shared" si="30"/>
        <v>2.6546561042897299E-4</v>
      </c>
      <c r="K226" s="12">
        <f t="shared" si="34"/>
        <v>1.2716197757860452</v>
      </c>
      <c r="L226" s="12">
        <f t="shared" si="31"/>
        <v>0.24029150182572118</v>
      </c>
      <c r="M226" s="12">
        <f t="shared" si="35"/>
        <v>5.7740005849660672E-2</v>
      </c>
      <c r="N226" s="18">
        <f t="shared" si="32"/>
        <v>8.8939555434943804E-5</v>
      </c>
    </row>
    <row r="227" spans="1:14" x14ac:dyDescent="0.2">
      <c r="A227" s="4">
        <v>225</v>
      </c>
      <c r="B227" s="1" t="str">
        <f>'Исходные данные'!A477</f>
        <v>08.05.2015</v>
      </c>
      <c r="C227" s="1">
        <f>'Исходные данные'!B477</f>
        <v>308.99</v>
      </c>
      <c r="D227" s="5" t="str">
        <f>'Исходные данные'!A229</f>
        <v>12.05.2016</v>
      </c>
      <c r="E227" s="1">
        <f>'Исходные данные'!B229</f>
        <v>365.1</v>
      </c>
      <c r="F227" s="12">
        <f t="shared" si="27"/>
        <v>1.1815916372698145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0.1668623747470683</v>
      </c>
      <c r="J227" s="18">
        <f t="shared" si="30"/>
        <v>2.5630832955456627E-4</v>
      </c>
      <c r="K227" s="12">
        <f t="shared" si="34"/>
        <v>1.2646713293062632</v>
      </c>
      <c r="L227" s="12">
        <f t="shared" si="31"/>
        <v>0.23481226969052302</v>
      </c>
      <c r="M227" s="12">
        <f t="shared" si="35"/>
        <v>5.5136801997215018E-2</v>
      </c>
      <c r="N227" s="18">
        <f t="shared" si="32"/>
        <v>8.4692679451005761E-5</v>
      </c>
    </row>
    <row r="228" spans="1:14" x14ac:dyDescent="0.2">
      <c r="A228" s="4">
        <v>226</v>
      </c>
      <c r="B228" s="1" t="str">
        <f>'Исходные данные'!A478</f>
        <v>07.05.2015</v>
      </c>
      <c r="C228" s="1">
        <f>'Исходные данные'!B478</f>
        <v>306.83999999999997</v>
      </c>
      <c r="D228" s="5" t="str">
        <f>'Исходные данные'!A230</f>
        <v>11.05.2016</v>
      </c>
      <c r="E228" s="1">
        <f>'Исходные данные'!B230</f>
        <v>367.19</v>
      </c>
      <c r="F228" s="12">
        <f t="shared" si="27"/>
        <v>1.1966823099986965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0.17955298616894352</v>
      </c>
      <c r="J228" s="18">
        <f t="shared" si="30"/>
        <v>2.7503192074439481E-4</v>
      </c>
      <c r="K228" s="12">
        <f t="shared" si="34"/>
        <v>1.2808230525735826</v>
      </c>
      <c r="L228" s="12">
        <f t="shared" si="31"/>
        <v>0.24750288111239818</v>
      </c>
      <c r="M228" s="12">
        <f t="shared" si="35"/>
        <v>6.1257676158938019E-2</v>
      </c>
      <c r="N228" s="18">
        <f t="shared" si="32"/>
        <v>9.383200298589596E-5</v>
      </c>
    </row>
    <row r="229" spans="1:14" x14ac:dyDescent="0.2">
      <c r="A229" s="4">
        <v>227</v>
      </c>
      <c r="B229" s="1" t="str">
        <f>'Исходные данные'!A479</f>
        <v>06.05.2015</v>
      </c>
      <c r="C229" s="1">
        <f>'Исходные данные'!B479</f>
        <v>308.98</v>
      </c>
      <c r="D229" s="5" t="str">
        <f>'Исходные данные'!A231</f>
        <v>10.05.2016</v>
      </c>
      <c r="E229" s="1">
        <f>'Исходные данные'!B231</f>
        <v>364.29</v>
      </c>
      <c r="F229" s="12">
        <f t="shared" si="27"/>
        <v>1.1790083500550197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0.16467370384993357</v>
      </c>
      <c r="J229" s="18">
        <f t="shared" si="30"/>
        <v>2.5153642992677876E-4</v>
      </c>
      <c r="K229" s="12">
        <f t="shared" si="34"/>
        <v>1.2619064068297778</v>
      </c>
      <c r="L229" s="12">
        <f t="shared" si="31"/>
        <v>0.23262359879338826</v>
      </c>
      <c r="M229" s="12">
        <f t="shared" si="35"/>
        <v>5.4113738715587369E-2</v>
      </c>
      <c r="N229" s="18">
        <f t="shared" si="32"/>
        <v>8.2657864177959639E-5</v>
      </c>
    </row>
    <row r="230" spans="1:14" x14ac:dyDescent="0.2">
      <c r="A230" s="4">
        <v>228</v>
      </c>
      <c r="B230" s="1" t="str">
        <f>'Исходные данные'!A480</f>
        <v>05.05.2015</v>
      </c>
      <c r="C230" s="1">
        <f>'Исходные данные'!B480</f>
        <v>310.92</v>
      </c>
      <c r="D230" s="5" t="str">
        <f>'Исходные данные'!A232</f>
        <v>06.05.2016</v>
      </c>
      <c r="E230" s="1">
        <f>'Исходные данные'!B232</f>
        <v>369.08</v>
      </c>
      <c r="F230" s="12">
        <f t="shared" si="27"/>
        <v>1.1870577640550624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0.17147777834833614</v>
      </c>
      <c r="J230" s="18">
        <f t="shared" si="30"/>
        <v>2.611984866907028E-4</v>
      </c>
      <c r="K230" s="12">
        <f t="shared" si="34"/>
        <v>1.2705217886439992</v>
      </c>
      <c r="L230" s="12">
        <f t="shared" si="31"/>
        <v>0.23942767329179085</v>
      </c>
      <c r="M230" s="12">
        <f t="shared" si="35"/>
        <v>5.732561073792064E-2</v>
      </c>
      <c r="N230" s="18">
        <f t="shared" si="32"/>
        <v>8.7319551941876788E-5</v>
      </c>
    </row>
    <row r="231" spans="1:14" x14ac:dyDescent="0.2">
      <c r="A231" s="4">
        <v>229</v>
      </c>
      <c r="B231" s="1" t="str">
        <f>'Исходные данные'!A481</f>
        <v>04.05.2015</v>
      </c>
      <c r="C231" s="1">
        <f>'Исходные данные'!B481</f>
        <v>305.85000000000002</v>
      </c>
      <c r="D231" s="5" t="str">
        <f>'Исходные данные'!A233</f>
        <v>05.05.2016</v>
      </c>
      <c r="E231" s="1">
        <f>'Исходные данные'!B233</f>
        <v>370.7</v>
      </c>
      <c r="F231" s="12">
        <f t="shared" si="27"/>
        <v>1.2120320418505803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0.19229832446811271</v>
      </c>
      <c r="J231" s="18">
        <f t="shared" si="30"/>
        <v>2.9209523867658525E-4</v>
      </c>
      <c r="K231" s="12">
        <f t="shared" si="34"/>
        <v>1.2972520498458304</v>
      </c>
      <c r="L231" s="12">
        <f t="shared" si="31"/>
        <v>0.26024821941156734</v>
      </c>
      <c r="M231" s="12">
        <f t="shared" si="35"/>
        <v>6.7729135706891416E-2</v>
      </c>
      <c r="N231" s="18">
        <f t="shared" si="32"/>
        <v>1.0287847340523134E-4</v>
      </c>
    </row>
    <row r="232" spans="1:14" x14ac:dyDescent="0.2">
      <c r="A232" s="4">
        <v>230</v>
      </c>
      <c r="B232" s="1" t="str">
        <f>'Исходные данные'!A482</f>
        <v>30.04.2015</v>
      </c>
      <c r="C232" s="1">
        <f>'Исходные данные'!B482</f>
        <v>305.85000000000002</v>
      </c>
      <c r="D232" s="5" t="str">
        <f>'Исходные данные'!A234</f>
        <v>04.05.2016</v>
      </c>
      <c r="E232" s="1">
        <f>'Исходные данные'!B234</f>
        <v>369.64</v>
      </c>
      <c r="F232" s="12">
        <f t="shared" si="27"/>
        <v>1.2085662906653587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0.18943477333126568</v>
      </c>
      <c r="J232" s="18">
        <f t="shared" si="30"/>
        <v>2.8694248139142921E-4</v>
      </c>
      <c r="K232" s="12">
        <f t="shared" si="34"/>
        <v>1.2935426158754053</v>
      </c>
      <c r="L232" s="12">
        <f t="shared" si="31"/>
        <v>0.2573846682747204</v>
      </c>
      <c r="M232" s="12">
        <f t="shared" si="35"/>
        <v>6.6246867462887979E-2</v>
      </c>
      <c r="N232" s="18">
        <f t="shared" si="32"/>
        <v>1.0034609908165589E-4</v>
      </c>
    </row>
    <row r="233" spans="1:14" x14ac:dyDescent="0.2">
      <c r="A233" s="4">
        <v>231</v>
      </c>
      <c r="B233" s="1" t="str">
        <f>'Исходные данные'!A483</f>
        <v>29.04.2015</v>
      </c>
      <c r="C233" s="1">
        <f>'Исходные данные'!B483</f>
        <v>302.64999999999998</v>
      </c>
      <c r="D233" s="5" t="str">
        <f>'Исходные данные'!A235</f>
        <v>29.04.2016</v>
      </c>
      <c r="E233" s="1">
        <f>'Исходные данные'!B235</f>
        <v>365.61</v>
      </c>
      <c r="F233" s="12">
        <f t="shared" si="27"/>
        <v>1.2080290764909964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0.18899016916582462</v>
      </c>
      <c r="J233" s="18">
        <f t="shared" si="30"/>
        <v>2.8547003620518329E-4</v>
      </c>
      <c r="K233" s="12">
        <f t="shared" si="34"/>
        <v>1.2929676292704029</v>
      </c>
      <c r="L233" s="12">
        <f t="shared" si="31"/>
        <v>0.25694006410927928</v>
      </c>
      <c r="M233" s="12">
        <f t="shared" si="35"/>
        <v>6.6018196544480656E-2</v>
      </c>
      <c r="N233" s="18">
        <f t="shared" si="32"/>
        <v>9.9720620606554754E-5</v>
      </c>
    </row>
    <row r="234" spans="1:14" x14ac:dyDescent="0.2">
      <c r="A234" s="4">
        <v>232</v>
      </c>
      <c r="B234" s="1" t="str">
        <f>'Исходные данные'!A484</f>
        <v>28.04.2015</v>
      </c>
      <c r="C234" s="1">
        <f>'Исходные данные'!B484</f>
        <v>304.64</v>
      </c>
      <c r="D234" s="5" t="str">
        <f>'Исходные данные'!A236</f>
        <v>28.04.2016</v>
      </c>
      <c r="E234" s="1">
        <f>'Исходные данные'!B236</f>
        <v>364.63</v>
      </c>
      <c r="F234" s="12">
        <f t="shared" si="27"/>
        <v>1.196920955882353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0.17975238920941305</v>
      </c>
      <c r="J234" s="18">
        <f t="shared" si="30"/>
        <v>2.7075853608354096E-4</v>
      </c>
      <c r="K234" s="12">
        <f t="shared" si="34"/>
        <v>1.2810784780500313</v>
      </c>
      <c r="L234" s="12">
        <f t="shared" si="31"/>
        <v>0.24770228415286774</v>
      </c>
      <c r="M234" s="12">
        <f t="shared" si="35"/>
        <v>6.1356421574548146E-2</v>
      </c>
      <c r="N234" s="18">
        <f t="shared" si="32"/>
        <v>9.2420328641613881E-5</v>
      </c>
    </row>
    <row r="235" spans="1:14" x14ac:dyDescent="0.2">
      <c r="A235" s="4">
        <v>233</v>
      </c>
      <c r="B235" s="1" t="str">
        <f>'Исходные данные'!A485</f>
        <v>27.04.2015</v>
      </c>
      <c r="C235" s="1">
        <f>'Исходные данные'!B485</f>
        <v>306.2</v>
      </c>
      <c r="D235" s="5" t="str">
        <f>'Исходные данные'!A237</f>
        <v>27.04.2016</v>
      </c>
      <c r="E235" s="1">
        <f>'Исходные данные'!B237</f>
        <v>361.01</v>
      </c>
      <c r="F235" s="12">
        <f t="shared" si="27"/>
        <v>1.1790006531678641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0.16466717555666147</v>
      </c>
      <c r="J235" s="18">
        <f t="shared" si="30"/>
        <v>2.4734360794767746E-4</v>
      </c>
      <c r="K235" s="12">
        <f t="shared" si="34"/>
        <v>1.2618981687615622</v>
      </c>
      <c r="L235" s="12">
        <f t="shared" si="31"/>
        <v>0.23261707050011604</v>
      </c>
      <c r="M235" s="12">
        <f t="shared" si="35"/>
        <v>5.4110701488056058E-2</v>
      </c>
      <c r="N235" s="18">
        <f t="shared" si="32"/>
        <v>8.1278713194604926E-5</v>
      </c>
    </row>
    <row r="236" spans="1:14" x14ac:dyDescent="0.2">
      <c r="A236" s="4">
        <v>234</v>
      </c>
      <c r="B236" s="1" t="str">
        <f>'Исходные данные'!A486</f>
        <v>24.04.2015</v>
      </c>
      <c r="C236" s="1">
        <f>'Исходные данные'!B486</f>
        <v>301.57</v>
      </c>
      <c r="D236" s="5" t="str">
        <f>'Исходные данные'!A238</f>
        <v>26.04.2016</v>
      </c>
      <c r="E236" s="1">
        <f>'Исходные данные'!B238</f>
        <v>362.18</v>
      </c>
      <c r="F236" s="12">
        <f t="shared" si="27"/>
        <v>1.2009815299930364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0.18313916412283499</v>
      </c>
      <c r="J236" s="18">
        <f t="shared" si="30"/>
        <v>2.7432226131863884E-4</v>
      </c>
      <c r="K236" s="12">
        <f t="shared" si="34"/>
        <v>1.2854245579445793</v>
      </c>
      <c r="L236" s="12">
        <f t="shared" si="31"/>
        <v>0.25108905906628959</v>
      </c>
      <c r="M236" s="12">
        <f t="shared" si="35"/>
        <v>6.3045715582794773E-2</v>
      </c>
      <c r="N236" s="18">
        <f t="shared" si="32"/>
        <v>9.4435525836101454E-5</v>
      </c>
    </row>
    <row r="237" spans="1:14" x14ac:dyDescent="0.2">
      <c r="A237" s="4">
        <v>235</v>
      </c>
      <c r="B237" s="1" t="str">
        <f>'Исходные данные'!A487</f>
        <v>23.04.2015</v>
      </c>
      <c r="C237" s="1">
        <f>'Исходные данные'!B487</f>
        <v>297.62</v>
      </c>
      <c r="D237" s="5" t="str">
        <f>'Исходные данные'!A239</f>
        <v>25.04.2016</v>
      </c>
      <c r="E237" s="1">
        <f>'Исходные данные'!B239</f>
        <v>365.28</v>
      </c>
      <c r="F237" s="12">
        <f t="shared" si="27"/>
        <v>1.2273368725220077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0.20484667777958104</v>
      </c>
      <c r="J237" s="18">
        <f t="shared" si="30"/>
        <v>3.0598132347300325E-4</v>
      </c>
      <c r="K237" s="12">
        <f t="shared" si="34"/>
        <v>1.3136329888602301</v>
      </c>
      <c r="L237" s="12">
        <f t="shared" si="31"/>
        <v>0.27279657272303576</v>
      </c>
      <c r="M237" s="12">
        <f t="shared" si="35"/>
        <v>7.4417970089434654E-2</v>
      </c>
      <c r="N237" s="18">
        <f t="shared" si="32"/>
        <v>1.1115879068656945E-4</v>
      </c>
    </row>
    <row r="238" spans="1:14" x14ac:dyDescent="0.2">
      <c r="A238" s="4">
        <v>236</v>
      </c>
      <c r="B238" s="1" t="str">
        <f>'Исходные данные'!A488</f>
        <v>22.04.2015</v>
      </c>
      <c r="C238" s="1">
        <f>'Исходные данные'!B488</f>
        <v>300.76</v>
      </c>
      <c r="D238" s="5" t="str">
        <f>'Исходные данные'!A240</f>
        <v>22.04.2016</v>
      </c>
      <c r="E238" s="1">
        <f>'Исходные данные'!B240</f>
        <v>365.2</v>
      </c>
      <c r="F238" s="12">
        <f t="shared" si="27"/>
        <v>1.2142572150551936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0.1941325442109873</v>
      </c>
      <c r="J238" s="18">
        <f t="shared" si="30"/>
        <v>2.8916818524200844E-4</v>
      </c>
      <c r="K238" s="12">
        <f t="shared" si="34"/>
        <v>1.2996336787147662</v>
      </c>
      <c r="L238" s="12">
        <f t="shared" si="31"/>
        <v>0.26208243915444196</v>
      </c>
      <c r="M238" s="12">
        <f t="shared" si="35"/>
        <v>6.8687204913141883E-2</v>
      </c>
      <c r="N238" s="18">
        <f t="shared" si="32"/>
        <v>1.02312337556822E-4</v>
      </c>
    </row>
    <row r="239" spans="1:14" x14ac:dyDescent="0.2">
      <c r="A239" s="4">
        <v>237</v>
      </c>
      <c r="B239" s="1" t="str">
        <f>'Исходные данные'!A489</f>
        <v>21.04.2015</v>
      </c>
      <c r="C239" s="1">
        <f>'Исходные данные'!B489</f>
        <v>301.51</v>
      </c>
      <c r="D239" s="5" t="str">
        <f>'Исходные данные'!A241</f>
        <v>21.04.2016</v>
      </c>
      <c r="E239" s="1">
        <f>'Исходные данные'!B241</f>
        <v>359.72</v>
      </c>
      <c r="F239" s="12">
        <f t="shared" si="27"/>
        <v>1.1930615899970152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0.17652276793324986</v>
      </c>
      <c r="J239" s="18">
        <f t="shared" si="30"/>
        <v>2.6220384821761992E-4</v>
      </c>
      <c r="K239" s="12">
        <f t="shared" si="34"/>
        <v>1.276947753669003</v>
      </c>
      <c r="L239" s="12">
        <f t="shared" si="31"/>
        <v>0.24447266287670452</v>
      </c>
      <c r="M239" s="12">
        <f t="shared" si="35"/>
        <v>5.9766882894026929E-2</v>
      </c>
      <c r="N239" s="18">
        <f t="shared" si="32"/>
        <v>8.8776687983453551E-5</v>
      </c>
    </row>
    <row r="240" spans="1:14" x14ac:dyDescent="0.2">
      <c r="A240" s="4">
        <v>238</v>
      </c>
      <c r="B240" s="1" t="str">
        <f>'Исходные данные'!A490</f>
        <v>20.04.2015</v>
      </c>
      <c r="C240" s="1">
        <f>'Исходные данные'!B490</f>
        <v>300.47000000000003</v>
      </c>
      <c r="D240" s="5" t="str">
        <f>'Исходные данные'!A242</f>
        <v>20.04.2016</v>
      </c>
      <c r="E240" s="1">
        <f>'Исходные данные'!B242</f>
        <v>359.97</v>
      </c>
      <c r="F240" s="12">
        <f t="shared" si="27"/>
        <v>1.1980230971478019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0.18067277926350053</v>
      </c>
      <c r="J240" s="18">
        <f t="shared" si="30"/>
        <v>2.676191748229367E-4</v>
      </c>
      <c r="K240" s="12">
        <f t="shared" si="34"/>
        <v>1.282258112718468</v>
      </c>
      <c r="L240" s="12">
        <f t="shared" si="31"/>
        <v>0.24862267420695516</v>
      </c>
      <c r="M240" s="12">
        <f t="shared" si="35"/>
        <v>6.181323412981788E-2</v>
      </c>
      <c r="N240" s="18">
        <f t="shared" si="32"/>
        <v>9.1560038974286944E-5</v>
      </c>
    </row>
    <row r="241" spans="1:14" x14ac:dyDescent="0.2">
      <c r="A241" s="4">
        <v>239</v>
      </c>
      <c r="B241" s="1" t="str">
        <f>'Исходные данные'!A491</f>
        <v>17.04.2015</v>
      </c>
      <c r="C241" s="1">
        <f>'Исходные данные'!B491</f>
        <v>303.55</v>
      </c>
      <c r="D241" s="5" t="str">
        <f>'Исходные данные'!A243</f>
        <v>19.04.2016</v>
      </c>
      <c r="E241" s="1">
        <f>'Исходные данные'!B243</f>
        <v>359.58</v>
      </c>
      <c r="F241" s="12">
        <f t="shared" si="27"/>
        <v>1.1845824411134902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0.1693903421217057</v>
      </c>
      <c r="J241" s="18">
        <f t="shared" si="30"/>
        <v>2.5020691980273706E-4</v>
      </c>
      <c r="K241" s="12">
        <f t="shared" si="34"/>
        <v>1.2678724215900705</v>
      </c>
      <c r="L241" s="12">
        <f t="shared" si="31"/>
        <v>0.23734023706516041</v>
      </c>
      <c r="M241" s="12">
        <f t="shared" si="35"/>
        <v>5.6330388130146652E-2</v>
      </c>
      <c r="N241" s="18">
        <f t="shared" si="32"/>
        <v>8.3205764442048521E-5</v>
      </c>
    </row>
    <row r="242" spans="1:14" x14ac:dyDescent="0.2">
      <c r="A242" s="4">
        <v>240</v>
      </c>
      <c r="B242" s="1" t="str">
        <f>'Исходные данные'!A492</f>
        <v>16.04.2015</v>
      </c>
      <c r="C242" s="1">
        <f>'Исходные данные'!B492</f>
        <v>303.62</v>
      </c>
      <c r="D242" s="5" t="str">
        <f>'Исходные данные'!A244</f>
        <v>18.04.2016</v>
      </c>
      <c r="E242" s="1">
        <f>'Исходные данные'!B244</f>
        <v>354.29</v>
      </c>
      <c r="F242" s="12">
        <f t="shared" si="27"/>
        <v>1.16688623937817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0.15433886730017363</v>
      </c>
      <c r="J242" s="18">
        <f t="shared" si="30"/>
        <v>2.2733805985599326E-4</v>
      </c>
      <c r="K242" s="12">
        <f t="shared" si="34"/>
        <v>1.2489319701969055</v>
      </c>
      <c r="L242" s="12">
        <f t="shared" si="31"/>
        <v>0.22228876224362831</v>
      </c>
      <c r="M242" s="12">
        <f t="shared" si="35"/>
        <v>4.9412293819804415E-2</v>
      </c>
      <c r="N242" s="18">
        <f t="shared" si="32"/>
        <v>7.278331898199686E-5</v>
      </c>
    </row>
    <row r="243" spans="1:14" x14ac:dyDescent="0.2">
      <c r="A243" s="4">
        <v>241</v>
      </c>
      <c r="B243" s="1" t="str">
        <f>'Исходные данные'!A493</f>
        <v>15.04.2015</v>
      </c>
      <c r="C243" s="1">
        <f>'Исходные данные'!B493</f>
        <v>299.52</v>
      </c>
      <c r="D243" s="5" t="str">
        <f>'Исходные данные'!A245</f>
        <v>15.04.2016</v>
      </c>
      <c r="E243" s="1">
        <f>'Исходные данные'!B245</f>
        <v>353.11</v>
      </c>
      <c r="F243" s="12">
        <f t="shared" si="27"/>
        <v>1.1789196047008548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0.1645984298331615</v>
      </c>
      <c r="J243" s="18">
        <f t="shared" si="30"/>
        <v>2.4177350029858319E-4</v>
      </c>
      <c r="K243" s="12">
        <f t="shared" si="34"/>
        <v>1.2618114216407486</v>
      </c>
      <c r="L243" s="12">
        <f t="shared" si="31"/>
        <v>0.23254832477661619</v>
      </c>
      <c r="M243" s="12">
        <f t="shared" si="35"/>
        <v>5.4078723356410667E-2</v>
      </c>
      <c r="N243" s="18">
        <f t="shared" si="32"/>
        <v>7.9434550200818403E-5</v>
      </c>
    </row>
    <row r="244" spans="1:14" x14ac:dyDescent="0.2">
      <c r="A244" s="4">
        <v>242</v>
      </c>
      <c r="B244" s="1" t="str">
        <f>'Исходные данные'!A494</f>
        <v>14.04.2015</v>
      </c>
      <c r="C244" s="1">
        <f>'Исходные данные'!B494</f>
        <v>297.31</v>
      </c>
      <c r="D244" s="5" t="str">
        <f>'Исходные данные'!A246</f>
        <v>14.04.2016</v>
      </c>
      <c r="E244" s="1">
        <f>'Исходные данные'!B246</f>
        <v>359.41</v>
      </c>
      <c r="F244" s="12">
        <f t="shared" si="27"/>
        <v>1.2088728936127275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0.18968843261751109</v>
      </c>
      <c r="J244" s="18">
        <f t="shared" si="30"/>
        <v>2.778497609382158E-4</v>
      </c>
      <c r="K244" s="12">
        <f t="shared" si="34"/>
        <v>1.2938707765908231</v>
      </c>
      <c r="L244" s="12">
        <f t="shared" si="31"/>
        <v>0.25763832756096577</v>
      </c>
      <c r="M244" s="12">
        <f t="shared" si="35"/>
        <v>6.6377507828411605E-2</v>
      </c>
      <c r="N244" s="18">
        <f t="shared" si="32"/>
        <v>9.7227724576053829E-5</v>
      </c>
    </row>
    <row r="245" spans="1:14" x14ac:dyDescent="0.2">
      <c r="A245" s="4">
        <v>243</v>
      </c>
      <c r="B245" s="1" t="str">
        <f>'Исходные данные'!A495</f>
        <v>13.04.2015</v>
      </c>
      <c r="C245" s="1">
        <f>'Исходные данные'!B495</f>
        <v>298.25</v>
      </c>
      <c r="D245" s="5" t="str">
        <f>'Исходные данные'!A247</f>
        <v>13.04.2016</v>
      </c>
      <c r="E245" s="1">
        <f>'Исходные данные'!B247</f>
        <v>361.23</v>
      </c>
      <c r="F245" s="12">
        <f t="shared" si="27"/>
        <v>1.21116512992456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0.19158281359421195</v>
      </c>
      <c r="J245" s="18">
        <f t="shared" si="30"/>
        <v>2.798413555527214E-4</v>
      </c>
      <c r="K245" s="12">
        <f t="shared" si="34"/>
        <v>1.2963241838866528</v>
      </c>
      <c r="L245" s="12">
        <f t="shared" si="31"/>
        <v>0.25953270853766658</v>
      </c>
      <c r="M245" s="12">
        <f t="shared" si="35"/>
        <v>6.7357226800897507E-2</v>
      </c>
      <c r="N245" s="18">
        <f t="shared" si="32"/>
        <v>9.8387414301993149E-5</v>
      </c>
    </row>
    <row r="246" spans="1:14" x14ac:dyDescent="0.2">
      <c r="A246" s="4">
        <v>244</v>
      </c>
      <c r="B246" s="1" t="str">
        <f>'Исходные данные'!A496</f>
        <v>10.04.2015</v>
      </c>
      <c r="C246" s="1">
        <f>'Исходные данные'!B496</f>
        <v>292.5</v>
      </c>
      <c r="D246" s="5" t="str">
        <f>'Исходные данные'!A248</f>
        <v>12.04.2016</v>
      </c>
      <c r="E246" s="1">
        <f>'Исходные данные'!B248</f>
        <v>356.38</v>
      </c>
      <c r="F246" s="12">
        <f t="shared" si="27"/>
        <v>1.2183931623931623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0.19753291062735739</v>
      </c>
      <c r="J246" s="18">
        <f t="shared" si="30"/>
        <v>2.8772724097221581E-4</v>
      </c>
      <c r="K246" s="12">
        <f t="shared" si="34"/>
        <v>1.3040604314547699</v>
      </c>
      <c r="L246" s="12">
        <f t="shared" si="31"/>
        <v>0.26548280557081205</v>
      </c>
      <c r="M246" s="12">
        <f t="shared" si="35"/>
        <v>7.0481120053749707E-2</v>
      </c>
      <c r="N246" s="18">
        <f t="shared" si="32"/>
        <v>1.0266308611203301E-4</v>
      </c>
    </row>
    <row r="247" spans="1:14" x14ac:dyDescent="0.2">
      <c r="A247" s="4">
        <v>245</v>
      </c>
      <c r="B247" s="1" t="str">
        <f>'Исходные данные'!A497</f>
        <v>09.04.2015</v>
      </c>
      <c r="C247" s="1">
        <f>'Исходные данные'!B497</f>
        <v>300.66000000000003</v>
      </c>
      <c r="D247" s="5" t="str">
        <f>'Исходные данные'!A249</f>
        <v>11.04.2016</v>
      </c>
      <c r="E247" s="1">
        <f>'Исходные данные'!B249</f>
        <v>356.63</v>
      </c>
      <c r="F247" s="12">
        <f t="shared" si="27"/>
        <v>1.1861571210004656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0.17071877156516954</v>
      </c>
      <c r="J247" s="18">
        <f t="shared" si="30"/>
        <v>2.4797560849247532E-4</v>
      </c>
      <c r="K247" s="12">
        <f t="shared" si="34"/>
        <v>1.2695578198639568</v>
      </c>
      <c r="L247" s="12">
        <f t="shared" si="31"/>
        <v>0.23866866650862428</v>
      </c>
      <c r="M247" s="12">
        <f t="shared" si="35"/>
        <v>5.6962732373005018E-2</v>
      </c>
      <c r="N247" s="18">
        <f t="shared" si="32"/>
        <v>8.274056855076289E-5</v>
      </c>
    </row>
    <row r="248" spans="1:14" x14ac:dyDescent="0.2">
      <c r="A248" s="4">
        <v>246</v>
      </c>
      <c r="B248" s="1" t="str">
        <f>'Исходные данные'!A498</f>
        <v>08.04.2015</v>
      </c>
      <c r="C248" s="1">
        <f>'Исходные данные'!B498</f>
        <v>298.69</v>
      </c>
      <c r="D248" s="5" t="str">
        <f>'Исходные данные'!A250</f>
        <v>08.04.2016</v>
      </c>
      <c r="E248" s="1">
        <f>'Исходные данные'!B250</f>
        <v>354.94</v>
      </c>
      <c r="F248" s="12">
        <f t="shared" si="27"/>
        <v>1.1883223408885466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0.17254251485119687</v>
      </c>
      <c r="J248" s="18">
        <f t="shared" si="30"/>
        <v>2.4992516105352372E-4</v>
      </c>
      <c r="K248" s="12">
        <f t="shared" si="34"/>
        <v>1.2718752799980069</v>
      </c>
      <c r="L248" s="12">
        <f t="shared" si="31"/>
        <v>0.24049240979465158</v>
      </c>
      <c r="M248" s="12">
        <f t="shared" si="35"/>
        <v>5.7836599168838737E-2</v>
      </c>
      <c r="N248" s="18">
        <f t="shared" si="32"/>
        <v>8.3775418334004011E-5</v>
      </c>
    </row>
    <row r="249" spans="1:14" x14ac:dyDescent="0.2">
      <c r="A249" s="4">
        <v>247</v>
      </c>
      <c r="B249" s="1" t="str">
        <f>'Исходные данные'!A499</f>
        <v>07.04.2015</v>
      </c>
      <c r="C249" s="1">
        <f>'Исходные данные'!B499</f>
        <v>296.98</v>
      </c>
      <c r="D249" s="5" t="str">
        <f>'Исходные данные'!A251</f>
        <v>07.04.2016</v>
      </c>
      <c r="E249" s="1">
        <f>'Исходные данные'!B251</f>
        <v>357.31</v>
      </c>
      <c r="F249" s="12">
        <f t="shared" si="27"/>
        <v>1.2031449929288167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0.18493895585521911</v>
      </c>
      <c r="J249" s="18">
        <f t="shared" si="30"/>
        <v>2.6713354508587598E-4</v>
      </c>
      <c r="K249" s="12">
        <f t="shared" si="34"/>
        <v>1.2877401375920623</v>
      </c>
      <c r="L249" s="12">
        <f t="shared" si="31"/>
        <v>0.25288885079867368</v>
      </c>
      <c r="M249" s="12">
        <f t="shared" si="35"/>
        <v>6.3952770858273944E-2</v>
      </c>
      <c r="N249" s="18">
        <f t="shared" si="32"/>
        <v>9.23760508889739E-5</v>
      </c>
    </row>
    <row r="250" spans="1:14" x14ac:dyDescent="0.2">
      <c r="A250" s="4">
        <v>248</v>
      </c>
      <c r="B250" s="1" t="str">
        <f>'Исходные данные'!A500</f>
        <v>06.04.2015</v>
      </c>
      <c r="C250" s="1">
        <f>'Исходные данные'!B500</f>
        <v>296.12</v>
      </c>
      <c r="D250" s="5" t="str">
        <f>'Исходные данные'!A252</f>
        <v>06.04.2016</v>
      </c>
      <c r="E250" s="1">
        <f>'Исходные данные'!B252</f>
        <v>358.33</v>
      </c>
      <c r="F250" s="12">
        <f t="shared" si="27"/>
        <v>1.2100837498311494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0.19068957194990749</v>
      </c>
      <c r="J250" s="18">
        <f t="shared" si="30"/>
        <v>2.7467120927684177E-4</v>
      </c>
      <c r="K250" s="12">
        <f t="shared" si="34"/>
        <v>1.2951667701431206</v>
      </c>
      <c r="L250" s="12">
        <f t="shared" si="31"/>
        <v>0.2586394668933622</v>
      </c>
      <c r="M250" s="12">
        <f t="shared" si="35"/>
        <v>6.6894373834882712E-2</v>
      </c>
      <c r="N250" s="18">
        <f t="shared" si="32"/>
        <v>9.635534008053171E-5</v>
      </c>
    </row>
    <row r="251" spans="1:14" x14ac:dyDescent="0.2">
      <c r="A251" s="4">
        <v>249</v>
      </c>
      <c r="B251" s="1" t="str">
        <f>'Исходные данные'!A501</f>
        <v>05.04.2015</v>
      </c>
      <c r="C251" s="1">
        <f>'Исходные данные'!B501</f>
        <v>288.76</v>
      </c>
      <c r="D251" s="5" t="str">
        <f>'Исходные данные'!A253</f>
        <v>05.04.2016</v>
      </c>
      <c r="E251" s="1">
        <f>'Исходные данные'!B253</f>
        <v>351.46</v>
      </c>
      <c r="F251" s="12">
        <f t="shared" si="27"/>
        <v>1.2171353373043357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0.19650001349573973</v>
      </c>
      <c r="J251" s="18">
        <f t="shared" si="30"/>
        <v>2.8225064925606547E-4</v>
      </c>
      <c r="K251" s="12">
        <f t="shared" si="34"/>
        <v>1.3027141665719237</v>
      </c>
      <c r="L251" s="12">
        <f t="shared" si="31"/>
        <v>0.26444990843919441</v>
      </c>
      <c r="M251" s="12">
        <f t="shared" si="35"/>
        <v>6.993375407349843E-2</v>
      </c>
      <c r="N251" s="18">
        <f t="shared" si="32"/>
        <v>1.0045214318820848E-4</v>
      </c>
    </row>
    <row r="252" spans="1:14" x14ac:dyDescent="0.2">
      <c r="A252" s="4">
        <v>250</v>
      </c>
      <c r="B252" s="1" t="str">
        <f>'Исходные данные'!A502</f>
        <v>03.04.2015</v>
      </c>
      <c r="C252" s="1">
        <f>'Исходные данные'!B502</f>
        <v>288.76</v>
      </c>
      <c r="D252" s="5" t="str">
        <f>'Исходные данные'!A254</f>
        <v>04.04.2016</v>
      </c>
      <c r="E252" s="1">
        <f>'Исходные данные'!B254</f>
        <v>351.04</v>
      </c>
      <c r="F252" s="12">
        <f t="shared" si="27"/>
        <v>1.2156808422219145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0.19530428381590528</v>
      </c>
      <c r="J252" s="18">
        <f t="shared" si="30"/>
        <v>2.7975013428198787E-4</v>
      </c>
      <c r="K252" s="12">
        <f t="shared" si="34"/>
        <v>1.3011574034980031</v>
      </c>
      <c r="L252" s="12">
        <f t="shared" si="31"/>
        <v>0.26325417875935991</v>
      </c>
      <c r="M252" s="12">
        <f t="shared" si="35"/>
        <v>6.9302762634265144E-2</v>
      </c>
      <c r="N252" s="18">
        <f t="shared" si="32"/>
        <v>9.9267956515091657E-5</v>
      </c>
    </row>
    <row r="253" spans="1:14" x14ac:dyDescent="0.2">
      <c r="A253" s="4">
        <v>251</v>
      </c>
      <c r="B253" s="1" t="str">
        <f>'Исходные данные'!A503</f>
        <v>02.04.2015</v>
      </c>
      <c r="C253" s="1">
        <f>'Исходные данные'!B503</f>
        <v>288.06</v>
      </c>
      <c r="D253" s="5" t="str">
        <f>'Исходные данные'!A255</f>
        <v>01.04.2016</v>
      </c>
      <c r="E253" s="1">
        <f>'Исходные данные'!B255</f>
        <v>346.57</v>
      </c>
      <c r="F253" s="12">
        <f t="shared" si="27"/>
        <v>1.2031174060959522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0.18491602665774098</v>
      </c>
      <c r="J253" s="18">
        <f t="shared" si="30"/>
        <v>2.6413092778232846E-4</v>
      </c>
      <c r="K253" s="12">
        <f t="shared" si="34"/>
        <v>1.2877106110826579</v>
      </c>
      <c r="L253" s="12">
        <f t="shared" si="31"/>
        <v>0.25286592160119564</v>
      </c>
      <c r="M253" s="12">
        <f t="shared" si="35"/>
        <v>6.394117430722214E-2</v>
      </c>
      <c r="N253" s="18">
        <f t="shared" si="32"/>
        <v>9.133249290780802E-5</v>
      </c>
    </row>
    <row r="254" spans="1:14" x14ac:dyDescent="0.2">
      <c r="A254" s="4">
        <v>252</v>
      </c>
      <c r="B254" s="1" t="str">
        <f>'Исходные данные'!A504</f>
        <v>01.04.2015</v>
      </c>
      <c r="C254" s="1">
        <f>'Исходные данные'!B504</f>
        <v>280.32</v>
      </c>
      <c r="D254" s="5" t="str">
        <f>'Исходные данные'!A256</f>
        <v>31.03.2016</v>
      </c>
      <c r="E254" s="1">
        <f>'Исходные данные'!B256</f>
        <v>346.28</v>
      </c>
      <c r="F254" s="12">
        <f t="shared" si="27"/>
        <v>1.2353025114155249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0.21131588859954625</v>
      </c>
      <c r="J254" s="18">
        <f t="shared" si="30"/>
        <v>3.0099759500530561E-4</v>
      </c>
      <c r="K254" s="12">
        <f t="shared" si="34"/>
        <v>1.3221587051995187</v>
      </c>
      <c r="L254" s="12">
        <f t="shared" si="31"/>
        <v>0.27926578354300097</v>
      </c>
      <c r="M254" s="12">
        <f t="shared" si="35"/>
        <v>7.7989377857886399E-2</v>
      </c>
      <c r="N254" s="18">
        <f t="shared" si="32"/>
        <v>1.1108779054313971E-4</v>
      </c>
    </row>
    <row r="255" spans="1:14" x14ac:dyDescent="0.2">
      <c r="A255" s="4">
        <v>253</v>
      </c>
      <c r="B255" s="1" t="str">
        <f>'Исходные данные'!A505</f>
        <v>31.03.2015</v>
      </c>
      <c r="C255" s="1">
        <f>'Исходные данные'!B505</f>
        <v>275.33</v>
      </c>
      <c r="D255" s="5" t="str">
        <f>'Исходные данные'!A257</f>
        <v>30.03.2016</v>
      </c>
      <c r="E255" s="1">
        <f>'Исходные данные'!B257</f>
        <v>344.73</v>
      </c>
      <c r="F255" s="12">
        <f t="shared" si="27"/>
        <v>1.2520611629680749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0.22479112369559884</v>
      </c>
      <c r="J255" s="18">
        <f t="shared" si="30"/>
        <v>3.1929800191272647E-4</v>
      </c>
      <c r="K255" s="12">
        <f t="shared" si="34"/>
        <v>1.3400956856823147</v>
      </c>
      <c r="L255" s="12">
        <f t="shared" si="31"/>
        <v>0.29274101863905344</v>
      </c>
      <c r="M255" s="12">
        <f t="shared" si="35"/>
        <v>8.569730399383077E-2</v>
      </c>
      <c r="N255" s="18">
        <f t="shared" si="32"/>
        <v>1.2172623849503633E-4</v>
      </c>
    </row>
    <row r="256" spans="1:14" x14ac:dyDescent="0.2">
      <c r="A256" s="4">
        <v>254</v>
      </c>
      <c r="B256" s="1" t="str">
        <f>'Исходные данные'!A506</f>
        <v>30.03.2015</v>
      </c>
      <c r="C256" s="1">
        <f>'Исходные данные'!B506</f>
        <v>271.06</v>
      </c>
      <c r="D256" s="5" t="str">
        <f>'Исходные данные'!A258</f>
        <v>29.03.2016</v>
      </c>
      <c r="E256" s="1">
        <f>'Исходные данные'!B258</f>
        <v>338.7</v>
      </c>
      <c r="F256" s="12">
        <f t="shared" si="27"/>
        <v>1.249538847487641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0.22277456123585604</v>
      </c>
      <c r="J256" s="18">
        <f t="shared" si="30"/>
        <v>3.1555045366909947E-4</v>
      </c>
      <c r="K256" s="12">
        <f t="shared" si="34"/>
        <v>1.3373960219652115</v>
      </c>
      <c r="L256" s="12">
        <f t="shared" si="31"/>
        <v>0.29072445617931075</v>
      </c>
      <c r="M256" s="12">
        <f t="shared" si="35"/>
        <v>8.452070942075611E-2</v>
      </c>
      <c r="N256" s="18">
        <f t="shared" si="32"/>
        <v>1.197199000379449E-4</v>
      </c>
    </row>
    <row r="257" spans="1:14" x14ac:dyDescent="0.2">
      <c r="A257" s="4">
        <v>255</v>
      </c>
      <c r="B257" s="1" t="str">
        <f>'Исходные данные'!A507</f>
        <v>27.03.2015</v>
      </c>
      <c r="C257" s="1">
        <f>'Исходные данные'!B507</f>
        <v>267.01</v>
      </c>
      <c r="D257" s="5" t="str">
        <f>'Исходные данные'!A259</f>
        <v>28.03.2016</v>
      </c>
      <c r="E257" s="1">
        <f>'Исходные данные'!B259</f>
        <v>342.18</v>
      </c>
      <c r="F257" s="12">
        <f t="shared" si="27"/>
        <v>1.2815250365154864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0.24805080351408543</v>
      </c>
      <c r="J257" s="18">
        <f t="shared" si="30"/>
        <v>3.503725060578728E-4</v>
      </c>
      <c r="K257" s="12">
        <f t="shared" si="34"/>
        <v>1.3716312136518716</v>
      </c>
      <c r="L257" s="12">
        <f t="shared" si="31"/>
        <v>0.31600069845754009</v>
      </c>
      <c r="M257" s="12">
        <f t="shared" si="35"/>
        <v>9.9856441425653322E-2</v>
      </c>
      <c r="N257" s="18">
        <f t="shared" si="32"/>
        <v>1.4104752386476596E-4</v>
      </c>
    </row>
    <row r="258" spans="1:14" x14ac:dyDescent="0.2">
      <c r="A258" s="4">
        <v>256</v>
      </c>
      <c r="B258" s="1" t="str">
        <f>'Исходные данные'!A508</f>
        <v>26.03.2015</v>
      </c>
      <c r="C258" s="1">
        <f>'Исходные данные'!B508</f>
        <v>267.60000000000002</v>
      </c>
      <c r="D258" s="5" t="str">
        <f>'Исходные данные'!A260</f>
        <v>25.03.2016</v>
      </c>
      <c r="E258" s="1">
        <f>'Исходные данные'!B260</f>
        <v>342.08</v>
      </c>
      <c r="F258" s="12">
        <f t="shared" ref="F258:F321" si="36">E258/C258</f>
        <v>1.2783258594917786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0.24555129958260685</v>
      </c>
      <c r="J258" s="18">
        <f t="shared" ref="J258:J321" si="39">H258*I258</f>
        <v>3.4587389737480967E-4</v>
      </c>
      <c r="K258" s="12">
        <f t="shared" si="34"/>
        <v>1.368207097119863</v>
      </c>
      <c r="L258" s="12">
        <f t="shared" ref="L258:L321" si="40">LN(K258)</f>
        <v>0.31350119452606157</v>
      </c>
      <c r="M258" s="12">
        <f t="shared" si="35"/>
        <v>9.8282998969267635E-2</v>
      </c>
      <c r="N258" s="18">
        <f t="shared" ref="N258:N321" si="41">M258*H258</f>
        <v>1.3843756460245942E-4</v>
      </c>
    </row>
    <row r="259" spans="1:14" x14ac:dyDescent="0.2">
      <c r="A259" s="4">
        <v>257</v>
      </c>
      <c r="B259" s="1" t="str">
        <f>'Исходные данные'!A509</f>
        <v>25.03.2015</v>
      </c>
      <c r="C259" s="1">
        <f>'Исходные данные'!B509</f>
        <v>267.95</v>
      </c>
      <c r="D259" s="5" t="str">
        <f>'Исходные данные'!A261</f>
        <v>24.03.2016</v>
      </c>
      <c r="E259" s="1">
        <f>'Исходные данные'!B261</f>
        <v>338.31</v>
      </c>
      <c r="F259" s="12">
        <f t="shared" si="36"/>
        <v>1.2625863034148164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0.23316223897144689</v>
      </c>
      <c r="J259" s="18">
        <f t="shared" si="39"/>
        <v>3.275065099905057E-4</v>
      </c>
      <c r="K259" s="12">
        <f t="shared" ref="K259:K322" si="43">F259/GEOMEAN(F$2:F$1242)</f>
        <v>1.3513608664267145</v>
      </c>
      <c r="L259" s="12">
        <f t="shared" si="40"/>
        <v>0.30111213391490149</v>
      </c>
      <c r="M259" s="12">
        <f t="shared" ref="M259:M322" si="44">POWER(L259-AVERAGE(L$2:L$1242),2)</f>
        <v>9.0668517190785697E-2</v>
      </c>
      <c r="N259" s="18">
        <f t="shared" si="41"/>
        <v>1.2735565485286315E-4</v>
      </c>
    </row>
    <row r="260" spans="1:14" x14ac:dyDescent="0.2">
      <c r="A260" s="4">
        <v>258</v>
      </c>
      <c r="B260" s="1" t="str">
        <f>'Исходные данные'!A510</f>
        <v>24.03.2015</v>
      </c>
      <c r="C260" s="1">
        <f>'Исходные данные'!B510</f>
        <v>269.94</v>
      </c>
      <c r="D260" s="5" t="str">
        <f>'Исходные данные'!A262</f>
        <v>23.03.2016</v>
      </c>
      <c r="E260" s="1">
        <f>'Исходные данные'!B262</f>
        <v>338.09</v>
      </c>
      <c r="F260" s="12">
        <f t="shared" si="36"/>
        <v>1.2524635104097206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0.22511242014708421</v>
      </c>
      <c r="J260" s="18">
        <f t="shared" si="39"/>
        <v>3.1531697132679661E-4</v>
      </c>
      <c r="K260" s="12">
        <f t="shared" si="43"/>
        <v>1.3405263228481674</v>
      </c>
      <c r="L260" s="12">
        <f t="shared" si="40"/>
        <v>0.29306231509053887</v>
      </c>
      <c r="M260" s="12">
        <f t="shared" si="44"/>
        <v>8.5885520526226417E-2</v>
      </c>
      <c r="N260" s="18">
        <f t="shared" si="41"/>
        <v>1.2030061333559834E-4</v>
      </c>
    </row>
    <row r="261" spans="1:14" x14ac:dyDescent="0.2">
      <c r="A261" s="4">
        <v>259</v>
      </c>
      <c r="B261" s="1" t="str">
        <f>'Исходные данные'!A511</f>
        <v>23.03.2015</v>
      </c>
      <c r="C261" s="1">
        <f>'Исходные данные'!B511</f>
        <v>269.37</v>
      </c>
      <c r="D261" s="5" t="str">
        <f>'Исходные данные'!A263</f>
        <v>22.03.2016</v>
      </c>
      <c r="E261" s="1">
        <f>'Исходные данные'!B263</f>
        <v>334.96</v>
      </c>
      <c r="F261" s="12">
        <f t="shared" si="36"/>
        <v>1.2434940787764042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0.21792522251006091</v>
      </c>
      <c r="J261" s="18">
        <f t="shared" si="39"/>
        <v>3.0439783334529233E-4</v>
      </c>
      <c r="K261" s="12">
        <f t="shared" si="43"/>
        <v>1.3309262354160678</v>
      </c>
      <c r="L261" s="12">
        <f t="shared" si="40"/>
        <v>0.28587511745351557</v>
      </c>
      <c r="M261" s="12">
        <f t="shared" si="44"/>
        <v>8.1724582779061444E-2</v>
      </c>
      <c r="N261" s="18">
        <f t="shared" si="41"/>
        <v>1.1415285317809328E-4</v>
      </c>
    </row>
    <row r="262" spans="1:14" x14ac:dyDescent="0.2">
      <c r="A262" s="4">
        <v>260</v>
      </c>
      <c r="B262" s="1" t="str">
        <f>'Исходные данные'!A512</f>
        <v>20.03.2015</v>
      </c>
      <c r="C262" s="1">
        <f>'Исходные данные'!B512</f>
        <v>274.70999999999998</v>
      </c>
      <c r="D262" s="5" t="str">
        <f>'Исходные данные'!A264</f>
        <v>21.03.2016</v>
      </c>
      <c r="E262" s="1">
        <f>'Исходные данные'!B264</f>
        <v>334.11</v>
      </c>
      <c r="F262" s="12">
        <f t="shared" si="36"/>
        <v>1.2162280222780388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0.19575428428536817</v>
      </c>
      <c r="J262" s="18">
        <f t="shared" si="39"/>
        <v>2.7266632450857075E-4</v>
      </c>
      <c r="K262" s="12">
        <f t="shared" si="43"/>
        <v>1.301743056702648</v>
      </c>
      <c r="L262" s="12">
        <f t="shared" si="40"/>
        <v>0.26370417922882283</v>
      </c>
      <c r="M262" s="12">
        <f t="shared" si="44"/>
        <v>6.9539894142747236E-2</v>
      </c>
      <c r="N262" s="18">
        <f t="shared" si="41"/>
        <v>9.6862183179483269E-5</v>
      </c>
    </row>
    <row r="263" spans="1:14" x14ac:dyDescent="0.2">
      <c r="A263" s="4">
        <v>261</v>
      </c>
      <c r="B263" s="1" t="str">
        <f>'Исходные данные'!A513</f>
        <v>19.03.2015</v>
      </c>
      <c r="C263" s="1">
        <f>'Исходные данные'!B513</f>
        <v>281.14</v>
      </c>
      <c r="D263" s="5" t="str">
        <f>'Исходные данные'!A265</f>
        <v>18.03.2016</v>
      </c>
      <c r="E263" s="1">
        <f>'Исходные данные'!B265</f>
        <v>332.28</v>
      </c>
      <c r="F263" s="12">
        <f t="shared" si="36"/>
        <v>1.1819022551042184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0.16712522106725086</v>
      </c>
      <c r="J263" s="18">
        <f t="shared" si="39"/>
        <v>2.3213915126673375E-4</v>
      </c>
      <c r="K263" s="12">
        <f t="shared" si="43"/>
        <v>1.2650037872021649</v>
      </c>
      <c r="L263" s="12">
        <f t="shared" si="40"/>
        <v>0.23507511601070552</v>
      </c>
      <c r="M263" s="12">
        <f t="shared" si="44"/>
        <v>5.5260310167446765E-2</v>
      </c>
      <c r="N263" s="18">
        <f t="shared" si="41"/>
        <v>7.675730460721758E-5</v>
      </c>
    </row>
    <row r="264" spans="1:14" x14ac:dyDescent="0.2">
      <c r="A264" s="4">
        <v>262</v>
      </c>
      <c r="B264" s="1" t="str">
        <f>'Исходные данные'!A514</f>
        <v>18.03.2015</v>
      </c>
      <c r="C264" s="1">
        <f>'Исходные данные'!B514</f>
        <v>284.93</v>
      </c>
      <c r="D264" s="5" t="str">
        <f>'Исходные данные'!A266</f>
        <v>17.03.2016</v>
      </c>
      <c r="E264" s="1">
        <f>'Исходные данные'!B266</f>
        <v>332.77</v>
      </c>
      <c r="F264" s="12">
        <f t="shared" si="36"/>
        <v>1.167900887937388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0.15520802458755303</v>
      </c>
      <c r="J264" s="18">
        <f t="shared" si="39"/>
        <v>2.1498429663223843E-4</v>
      </c>
      <c r="K264" s="12">
        <f t="shared" si="43"/>
        <v>1.2500179604000266</v>
      </c>
      <c r="L264" s="12">
        <f t="shared" si="40"/>
        <v>0.22315791953100766</v>
      </c>
      <c r="M264" s="12">
        <f t="shared" si="44"/>
        <v>4.9799457049407789E-2</v>
      </c>
      <c r="N264" s="18">
        <f t="shared" si="41"/>
        <v>6.8979044575075921E-5</v>
      </c>
    </row>
    <row r="265" spans="1:14" x14ac:dyDescent="0.2">
      <c r="A265" s="4">
        <v>263</v>
      </c>
      <c r="B265" s="1" t="str">
        <f>'Исходные данные'!A515</f>
        <v>17.03.2015</v>
      </c>
      <c r="C265" s="1">
        <f>'Исходные данные'!B515</f>
        <v>281.95</v>
      </c>
      <c r="D265" s="5" t="str">
        <f>'Исходные данные'!A267</f>
        <v>16.03.2016</v>
      </c>
      <c r="E265" s="1">
        <f>'Исходные данные'!B267</f>
        <v>329.58</v>
      </c>
      <c r="F265" s="12">
        <f t="shared" si="36"/>
        <v>1.1689306614647987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0.15608936632939291</v>
      </c>
      <c r="J265" s="18">
        <f t="shared" si="39"/>
        <v>2.1560163690194478E-4</v>
      </c>
      <c r="K265" s="12">
        <f t="shared" si="43"/>
        <v>1.2511201390332505</v>
      </c>
      <c r="L265" s="12">
        <f t="shared" si="40"/>
        <v>0.22403926127284751</v>
      </c>
      <c r="M265" s="12">
        <f t="shared" si="44"/>
        <v>5.0193590591683331E-2</v>
      </c>
      <c r="N265" s="18">
        <f t="shared" si="41"/>
        <v>6.9330925917886459E-5</v>
      </c>
    </row>
    <row r="266" spans="1:14" x14ac:dyDescent="0.2">
      <c r="A266" s="4">
        <v>264</v>
      </c>
      <c r="B266" s="1" t="str">
        <f>'Исходные данные'!A516</f>
        <v>16.03.2015</v>
      </c>
      <c r="C266" s="1">
        <f>'Исходные данные'!B516</f>
        <v>284.27999999999997</v>
      </c>
      <c r="D266" s="5" t="str">
        <f>'Исходные данные'!A268</f>
        <v>15.03.2016</v>
      </c>
      <c r="E266" s="1">
        <f>'Исходные данные'!B268</f>
        <v>320.56</v>
      </c>
      <c r="F266" s="12">
        <f t="shared" si="36"/>
        <v>1.1276206556915718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0.12010979836919479</v>
      </c>
      <c r="J266" s="18">
        <f t="shared" si="39"/>
        <v>1.6544107506914429E-4</v>
      </c>
      <c r="K266" s="12">
        <f t="shared" si="43"/>
        <v>1.2069055573901455</v>
      </c>
      <c r="L266" s="12">
        <f t="shared" si="40"/>
        <v>0.18805969331264941</v>
      </c>
      <c r="M266" s="12">
        <f t="shared" si="44"/>
        <v>3.5366448248847833E-2</v>
      </c>
      <c r="N266" s="18">
        <f t="shared" si="41"/>
        <v>4.871428725308139E-5</v>
      </c>
    </row>
    <row r="267" spans="1:14" x14ac:dyDescent="0.2">
      <c r="A267" s="4">
        <v>265</v>
      </c>
      <c r="B267" s="1" t="str">
        <f>'Исходные данные'!A517</f>
        <v>13.03.2015</v>
      </c>
      <c r="C267" s="1">
        <f>'Исходные данные'!B517</f>
        <v>292.79000000000002</v>
      </c>
      <c r="D267" s="5" t="str">
        <f>'Исходные данные'!A269</f>
        <v>14.03.2016</v>
      </c>
      <c r="E267" s="1">
        <f>'Исходные данные'!B269</f>
        <v>316.68</v>
      </c>
      <c r="F267" s="12">
        <f t="shared" si="36"/>
        <v>1.0815943167457904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7.8436171804768098E-2</v>
      </c>
      <c r="J267" s="18">
        <f t="shared" si="39"/>
        <v>1.0773764150553969E-4</v>
      </c>
      <c r="K267" s="12">
        <f t="shared" si="43"/>
        <v>1.1576430292698909</v>
      </c>
      <c r="L267" s="12">
        <f t="shared" si="40"/>
        <v>0.14638606674822277</v>
      </c>
      <c r="M267" s="12">
        <f t="shared" si="44"/>
        <v>2.1428880538015196E-2</v>
      </c>
      <c r="N267" s="18">
        <f t="shared" si="41"/>
        <v>2.9434086291413996E-5</v>
      </c>
    </row>
    <row r="268" spans="1:14" x14ac:dyDescent="0.2">
      <c r="A268" s="4">
        <v>266</v>
      </c>
      <c r="B268" s="1" t="str">
        <f>'Исходные данные'!A518</f>
        <v>12.03.2015</v>
      </c>
      <c r="C268" s="1">
        <f>'Исходные данные'!B518</f>
        <v>294.87</v>
      </c>
      <c r="D268" s="5" t="str">
        <f>'Исходные данные'!A270</f>
        <v>11.03.2016</v>
      </c>
      <c r="E268" s="1">
        <f>'Исходные данные'!B270</f>
        <v>318.24</v>
      </c>
      <c r="F268" s="12">
        <f t="shared" si="36"/>
        <v>1.0792552650320479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7.6271233859014326E-2</v>
      </c>
      <c r="J268" s="18">
        <f t="shared" si="39"/>
        <v>1.0447154478700815E-4</v>
      </c>
      <c r="K268" s="12">
        <f t="shared" si="43"/>
        <v>1.1551395149026347</v>
      </c>
      <c r="L268" s="12">
        <f t="shared" si="40"/>
        <v>0.14422112880246896</v>
      </c>
      <c r="M268" s="12">
        <f t="shared" si="44"/>
        <v>2.0799733993058404E-2</v>
      </c>
      <c r="N268" s="18">
        <f t="shared" si="41"/>
        <v>2.8490168985994936E-5</v>
      </c>
    </row>
    <row r="269" spans="1:14" x14ac:dyDescent="0.2">
      <c r="A269" s="4">
        <v>267</v>
      </c>
      <c r="B269" s="1" t="str">
        <f>'Исходные данные'!A519</f>
        <v>11.03.2015</v>
      </c>
      <c r="C269" s="1">
        <f>'Исходные данные'!B519</f>
        <v>291.3</v>
      </c>
      <c r="D269" s="5" t="str">
        <f>'Исходные данные'!A271</f>
        <v>10.03.2016</v>
      </c>
      <c r="E269" s="1">
        <f>'Исходные данные'!B271</f>
        <v>314.63</v>
      </c>
      <c r="F269" s="12">
        <f t="shared" si="36"/>
        <v>1.0800892550635084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7.7043681298658614E-2</v>
      </c>
      <c r="J269" s="18">
        <f t="shared" si="39"/>
        <v>1.0523505680326373E-4</v>
      </c>
      <c r="K269" s="12">
        <f t="shared" si="43"/>
        <v>1.1560321441735664</v>
      </c>
      <c r="L269" s="12">
        <f t="shared" si="40"/>
        <v>0.14499357624211318</v>
      </c>
      <c r="M269" s="12">
        <f t="shared" si="44"/>
        <v>2.102313715147755E-2</v>
      </c>
      <c r="N269" s="18">
        <f t="shared" si="41"/>
        <v>2.8715801153664018E-5</v>
      </c>
    </row>
    <row r="270" spans="1:14" x14ac:dyDescent="0.2">
      <c r="A270" s="4">
        <v>268</v>
      </c>
      <c r="B270" s="1" t="str">
        <f>'Исходные данные'!A520</f>
        <v>10.03.2015</v>
      </c>
      <c r="C270" s="1">
        <f>'Исходные данные'!B520</f>
        <v>290.70999999999998</v>
      </c>
      <c r="D270" s="5" t="str">
        <f>'Исходные данные'!A272</f>
        <v>04.03.2016</v>
      </c>
      <c r="E270" s="1">
        <f>'Исходные данные'!B272</f>
        <v>306.73</v>
      </c>
      <c r="F270" s="12">
        <f t="shared" si="36"/>
        <v>1.0551064634859484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5.3641675093452759E-2</v>
      </c>
      <c r="J270" s="18">
        <f t="shared" si="39"/>
        <v>7.306542493974388E-5</v>
      </c>
      <c r="K270" s="12">
        <f t="shared" si="43"/>
        <v>1.1292927705713822</v>
      </c>
      <c r="L270" s="12">
        <f t="shared" si="40"/>
        <v>0.12159157003690739</v>
      </c>
      <c r="M270" s="12">
        <f t="shared" si="44"/>
        <v>1.4784509904040205E-2</v>
      </c>
      <c r="N270" s="18">
        <f t="shared" si="41"/>
        <v>2.013800830758169E-5</v>
      </c>
    </row>
    <row r="271" spans="1:14" x14ac:dyDescent="0.2">
      <c r="A271" s="4">
        <v>269</v>
      </c>
      <c r="B271" s="1" t="str">
        <f>'Исходные данные'!A521</f>
        <v>06.03.2015</v>
      </c>
      <c r="C271" s="1">
        <f>'Исходные данные'!B521</f>
        <v>302.32</v>
      </c>
      <c r="D271" s="5" t="str">
        <f>'Исходные данные'!A273</f>
        <v>03.03.2016</v>
      </c>
      <c r="E271" s="1">
        <f>'Исходные данные'!B273</f>
        <v>305.89</v>
      </c>
      <c r="F271" s="12">
        <f t="shared" si="36"/>
        <v>1.0118086795448531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1.1739501159574284E-2</v>
      </c>
      <c r="J271" s="18">
        <f t="shared" si="39"/>
        <v>1.5945766327442025E-5</v>
      </c>
      <c r="K271" s="12">
        <f t="shared" si="43"/>
        <v>1.0829506467397318</v>
      </c>
      <c r="L271" s="12">
        <f t="shared" si="40"/>
        <v>7.9689396103028998E-2</v>
      </c>
      <c r="M271" s="12">
        <f t="shared" si="44"/>
        <v>6.3503998512654865E-3</v>
      </c>
      <c r="N271" s="18">
        <f t="shared" si="41"/>
        <v>8.6257491470595125E-6</v>
      </c>
    </row>
    <row r="272" spans="1:14" x14ac:dyDescent="0.2">
      <c r="A272" s="4">
        <v>270</v>
      </c>
      <c r="B272" s="1" t="str">
        <f>'Исходные данные'!A522</f>
        <v>05.03.2015</v>
      </c>
      <c r="C272" s="1">
        <f>'Исходные данные'!B522</f>
        <v>303.56</v>
      </c>
      <c r="D272" s="5" t="str">
        <f>'Исходные данные'!A274</f>
        <v>02.03.2016</v>
      </c>
      <c r="E272" s="1">
        <f>'Исходные данные'!B274</f>
        <v>306.43</v>
      </c>
      <c r="F272" s="12">
        <f t="shared" si="36"/>
        <v>1.0094544735801818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9.4100597648868398E-3</v>
      </c>
      <c r="J272" s="18">
        <f t="shared" si="39"/>
        <v>1.2746011429809977E-5</v>
      </c>
      <c r="K272" s="12">
        <f t="shared" si="43"/>
        <v>1.0804309126007183</v>
      </c>
      <c r="L272" s="12">
        <f t="shared" si="40"/>
        <v>7.7359954708341505E-2</v>
      </c>
      <c r="M272" s="12">
        <f t="shared" si="44"/>
        <v>5.9845625924766811E-3</v>
      </c>
      <c r="N272" s="18">
        <f t="shared" si="41"/>
        <v>8.1061443935513945E-6</v>
      </c>
    </row>
    <row r="273" spans="1:14" x14ac:dyDescent="0.2">
      <c r="A273" s="4">
        <v>271</v>
      </c>
      <c r="B273" s="1" t="str">
        <f>'Исходные данные'!A523</f>
        <v>04.03.2015</v>
      </c>
      <c r="C273" s="1">
        <f>'Исходные данные'!B523</f>
        <v>302.91000000000003</v>
      </c>
      <c r="D273" s="5" t="str">
        <f>'Исходные данные'!A275</f>
        <v>01.03.2016</v>
      </c>
      <c r="E273" s="1">
        <f>'Исходные данные'!B275</f>
        <v>306.02</v>
      </c>
      <c r="F273" s="12">
        <f t="shared" si="36"/>
        <v>1.0102670760291834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1.0214727609327866E-2</v>
      </c>
      <c r="J273" s="18">
        <f t="shared" si="39"/>
        <v>1.3797324584692323E-5</v>
      </c>
      <c r="K273" s="12">
        <f t="shared" si="43"/>
        <v>1.0813006504923566</v>
      </c>
      <c r="L273" s="12">
        <f t="shared" si="40"/>
        <v>7.8164622552782559E-2</v>
      </c>
      <c r="M273" s="12">
        <f t="shared" si="44"/>
        <v>6.1097082188189961E-3</v>
      </c>
      <c r="N273" s="18">
        <f t="shared" si="41"/>
        <v>8.2525575460112447E-6</v>
      </c>
    </row>
    <row r="274" spans="1:14" x14ac:dyDescent="0.2">
      <c r="A274" s="4">
        <v>272</v>
      </c>
      <c r="B274" s="1" t="str">
        <f>'Исходные данные'!A524</f>
        <v>03.03.2015</v>
      </c>
      <c r="C274" s="1">
        <f>'Исходные данные'!B524</f>
        <v>295.74</v>
      </c>
      <c r="D274" s="5" t="str">
        <f>'Исходные данные'!A276</f>
        <v>29.02.2016</v>
      </c>
      <c r="E274" s="1">
        <f>'Исходные данные'!B276</f>
        <v>307.55</v>
      </c>
      <c r="F274" s="12">
        <f t="shared" si="36"/>
        <v>1.0399337255697572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3.9156985709035821E-2</v>
      </c>
      <c r="J274" s="18">
        <f t="shared" si="39"/>
        <v>5.2742840245531645E-5</v>
      </c>
      <c r="K274" s="12">
        <f t="shared" si="43"/>
        <v>1.1130532119756376</v>
      </c>
      <c r="L274" s="12">
        <f t="shared" si="40"/>
        <v>0.10710688065249051</v>
      </c>
      <c r="M274" s="12">
        <f t="shared" si="44"/>
        <v>1.147188388310689E-2</v>
      </c>
      <c r="N274" s="18">
        <f t="shared" si="41"/>
        <v>1.5452153121744841E-5</v>
      </c>
    </row>
    <row r="275" spans="1:14" x14ac:dyDescent="0.2">
      <c r="A275" s="4">
        <v>273</v>
      </c>
      <c r="B275" s="1" t="str">
        <f>'Исходные данные'!A525</f>
        <v>02.03.2015</v>
      </c>
      <c r="C275" s="1">
        <f>'Исходные данные'!B525</f>
        <v>297.83999999999997</v>
      </c>
      <c r="D275" s="5" t="str">
        <f>'Исходные данные'!A277</f>
        <v>26.02.2016</v>
      </c>
      <c r="E275" s="1">
        <f>'Исходные данные'!B277</f>
        <v>300.36</v>
      </c>
      <c r="F275" s="12">
        <f t="shared" si="36"/>
        <v>1.008460918614021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8.4253256672217284E-3</v>
      </c>
      <c r="J275" s="18">
        <f t="shared" si="39"/>
        <v>1.1316890839981595E-5</v>
      </c>
      <c r="K275" s="12">
        <f t="shared" si="43"/>
        <v>1.0793674991166007</v>
      </c>
      <c r="L275" s="12">
        <f t="shared" si="40"/>
        <v>7.6375220610676461E-2</v>
      </c>
      <c r="M275" s="12">
        <f t="shared" si="44"/>
        <v>5.8331743233295307E-3</v>
      </c>
      <c r="N275" s="18">
        <f t="shared" si="41"/>
        <v>7.835115184274164E-6</v>
      </c>
    </row>
    <row r="276" spans="1:14" x14ac:dyDescent="0.2">
      <c r="A276" s="4">
        <v>274</v>
      </c>
      <c r="B276" s="1" t="str">
        <f>'Исходные данные'!A526</f>
        <v>27.02.2015</v>
      </c>
      <c r="C276" s="1">
        <f>'Исходные данные'!B526</f>
        <v>297.82</v>
      </c>
      <c r="D276" s="5" t="str">
        <f>'Исходные данные'!A278</f>
        <v>25.02.2016</v>
      </c>
      <c r="E276" s="1">
        <f>'Исходные данные'!B278</f>
        <v>298.88</v>
      </c>
      <c r="F276" s="12">
        <f t="shared" si="36"/>
        <v>1.0035591968303001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3.5528778784187365E-3</v>
      </c>
      <c r="J276" s="18">
        <f t="shared" si="39"/>
        <v>4.7589032910436667E-6</v>
      </c>
      <c r="K276" s="12">
        <f t="shared" si="43"/>
        <v>1.074121129043746</v>
      </c>
      <c r="L276" s="12">
        <f t="shared" si="40"/>
        <v>7.1502772821873464E-2</v>
      </c>
      <c r="M276" s="12">
        <f t="shared" si="44"/>
        <v>5.1126465212164764E-3</v>
      </c>
      <c r="N276" s="18">
        <f t="shared" si="41"/>
        <v>6.8481358460282201E-6</v>
      </c>
    </row>
    <row r="277" spans="1:14" x14ac:dyDescent="0.2">
      <c r="A277" s="4">
        <v>275</v>
      </c>
      <c r="B277" s="1" t="str">
        <f>'Исходные данные'!A527</f>
        <v>26.02.2015</v>
      </c>
      <c r="C277" s="1">
        <f>'Исходные данные'!B527</f>
        <v>293.75</v>
      </c>
      <c r="D277" s="5" t="str">
        <f>'Исходные данные'!A279</f>
        <v>24.02.2016</v>
      </c>
      <c r="E277" s="1">
        <f>'Исходные данные'!B279</f>
        <v>296.33999999999997</v>
      </c>
      <c r="F277" s="12">
        <f t="shared" si="36"/>
        <v>1.0088170212765957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8.7783783222196796E-3</v>
      </c>
      <c r="J277" s="18">
        <f t="shared" si="39"/>
        <v>1.1725383674207553E-5</v>
      </c>
      <c r="K277" s="12">
        <f t="shared" si="43"/>
        <v>1.0797486399553158</v>
      </c>
      <c r="L277" s="12">
        <f t="shared" si="40"/>
        <v>7.6728273265674357E-2</v>
      </c>
      <c r="M277" s="12">
        <f t="shared" si="44"/>
        <v>5.8872279183320303E-3</v>
      </c>
      <c r="N277" s="18">
        <f t="shared" si="41"/>
        <v>7.8636399100300507E-6</v>
      </c>
    </row>
    <row r="278" spans="1:14" x14ac:dyDescent="0.2">
      <c r="A278" s="4">
        <v>276</v>
      </c>
      <c r="B278" s="1" t="str">
        <f>'Исходные данные'!A528</f>
        <v>25.02.2015</v>
      </c>
      <c r="C278" s="1">
        <f>'Исходные данные'!B528</f>
        <v>279.05</v>
      </c>
      <c r="D278" s="5" t="str">
        <f>'Исходные данные'!A280</f>
        <v>20.02.2016</v>
      </c>
      <c r="E278" s="1">
        <f>'Исходные данные'!B280</f>
        <v>297.36</v>
      </c>
      <c r="F278" s="12">
        <f t="shared" si="36"/>
        <v>1.0656154810965777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6.3552548754554114E-2</v>
      </c>
      <c r="J278" s="18">
        <f t="shared" si="39"/>
        <v>8.4650964467688857E-5</v>
      </c>
      <c r="K278" s="12">
        <f t="shared" si="43"/>
        <v>1.1405406948559906</v>
      </c>
      <c r="L278" s="12">
        <f t="shared" si="40"/>
        <v>0.13150244369800868</v>
      </c>
      <c r="M278" s="12">
        <f t="shared" si="44"/>
        <v>1.7292892698548001E-2</v>
      </c>
      <c r="N278" s="18">
        <f t="shared" si="41"/>
        <v>2.3033852678700696E-5</v>
      </c>
    </row>
    <row r="279" spans="1:14" x14ac:dyDescent="0.2">
      <c r="A279" s="4">
        <v>277</v>
      </c>
      <c r="B279" s="1" t="str">
        <f>'Исходные данные'!A529</f>
        <v>24.02.2015</v>
      </c>
      <c r="C279" s="1">
        <f>'Исходные данные'!B529</f>
        <v>275.76</v>
      </c>
      <c r="D279" s="5" t="str">
        <f>'Исходные данные'!A281</f>
        <v>19.02.2016</v>
      </c>
      <c r="E279" s="1">
        <f>'Исходные данные'!B281</f>
        <v>296.57</v>
      </c>
      <c r="F279" s="12">
        <f t="shared" si="36"/>
        <v>1.0754641717435451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7.2752356054570463E-2</v>
      </c>
      <c r="J279" s="18">
        <f t="shared" si="39"/>
        <v>9.6634492416346749E-5</v>
      </c>
      <c r="K279" s="12">
        <f t="shared" si="43"/>
        <v>1.151081863479362</v>
      </c>
      <c r="L279" s="12">
        <f t="shared" si="40"/>
        <v>0.14070225099802511</v>
      </c>
      <c r="M279" s="12">
        <f t="shared" si="44"/>
        <v>1.9797123435911321E-2</v>
      </c>
      <c r="N279" s="18">
        <f t="shared" si="41"/>
        <v>2.629584907323244E-5</v>
      </c>
    </row>
    <row r="280" spans="1:14" x14ac:dyDescent="0.2">
      <c r="A280" s="4">
        <v>278</v>
      </c>
      <c r="B280" s="1" t="str">
        <f>'Исходные данные'!A530</f>
        <v>20.02.2015</v>
      </c>
      <c r="C280" s="1">
        <f>'Исходные данные'!B530</f>
        <v>279.52999999999997</v>
      </c>
      <c r="D280" s="5" t="str">
        <f>'Исходные данные'!A282</f>
        <v>18.02.2016</v>
      </c>
      <c r="E280" s="1">
        <f>'Исходные данные'!B282</f>
        <v>297.91000000000003</v>
      </c>
      <c r="F280" s="12">
        <f t="shared" si="36"/>
        <v>1.0657532286337783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6.3681806106192576E-2</v>
      </c>
      <c r="J280" s="18">
        <f t="shared" si="39"/>
        <v>8.435030338507126E-5</v>
      </c>
      <c r="K280" s="12">
        <f t="shared" si="43"/>
        <v>1.140688127653825</v>
      </c>
      <c r="L280" s="12">
        <f t="shared" si="40"/>
        <v>0.13163170104964728</v>
      </c>
      <c r="M280" s="12">
        <f t="shared" si="44"/>
        <v>1.7326904721223769E-2</v>
      </c>
      <c r="N280" s="18">
        <f t="shared" si="41"/>
        <v>2.2950505950196749E-5</v>
      </c>
    </row>
    <row r="281" spans="1:14" x14ac:dyDescent="0.2">
      <c r="A281" s="4">
        <v>279</v>
      </c>
      <c r="B281" s="1" t="str">
        <f>'Исходные данные'!A531</f>
        <v>19.02.2015</v>
      </c>
      <c r="C281" s="1">
        <f>'Исходные данные'!B531</f>
        <v>274.31</v>
      </c>
      <c r="D281" s="5" t="str">
        <f>'Исходные данные'!A283</f>
        <v>17.02.2016</v>
      </c>
      <c r="E281" s="1">
        <f>'Исходные данные'!B283</f>
        <v>291.01</v>
      </c>
      <c r="F281" s="12">
        <f t="shared" si="36"/>
        <v>1.0608800262476759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5.9098777128624491E-2</v>
      </c>
      <c r="J281" s="18">
        <f t="shared" si="39"/>
        <v>7.8061328978566675E-5</v>
      </c>
      <c r="K281" s="12">
        <f t="shared" si="43"/>
        <v>1.1354722822253225</v>
      </c>
      <c r="L281" s="12">
        <f t="shared" si="40"/>
        <v>0.12704867207207923</v>
      </c>
      <c r="M281" s="12">
        <f t="shared" si="44"/>
        <v>1.6141365075278781E-2</v>
      </c>
      <c r="N281" s="18">
        <f t="shared" si="41"/>
        <v>2.1320515762316759E-5</v>
      </c>
    </row>
    <row r="282" spans="1:14" x14ac:dyDescent="0.2">
      <c r="A282" s="4">
        <v>280</v>
      </c>
      <c r="B282" s="1" t="str">
        <f>'Исходные данные'!A532</f>
        <v>18.02.2015</v>
      </c>
      <c r="C282" s="1">
        <f>'Исходные данные'!B532</f>
        <v>276.43</v>
      </c>
      <c r="D282" s="5" t="str">
        <f>'Исходные данные'!A284</f>
        <v>16.02.2016</v>
      </c>
      <c r="E282" s="1">
        <f>'Исходные данные'!B284</f>
        <v>290.55</v>
      </c>
      <c r="F282" s="12">
        <f t="shared" si="36"/>
        <v>1.0510798393806751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4.9818054167243248E-2</v>
      </c>
      <c r="J282" s="18">
        <f t="shared" si="39"/>
        <v>6.5619116106618077E-5</v>
      </c>
      <c r="K282" s="12">
        <f t="shared" si="43"/>
        <v>1.1249830277641302</v>
      </c>
      <c r="L282" s="12">
        <f t="shared" si="40"/>
        <v>0.11776794911069781</v>
      </c>
      <c r="M282" s="12">
        <f t="shared" si="44"/>
        <v>1.3869289837739957E-2</v>
      </c>
      <c r="N282" s="18">
        <f t="shared" si="41"/>
        <v>1.8268287579513817E-5</v>
      </c>
    </row>
    <row r="283" spans="1:14" x14ac:dyDescent="0.2">
      <c r="A283" s="4">
        <v>281</v>
      </c>
      <c r="B283" s="1" t="str">
        <f>'Исходные данные'!A533</f>
        <v>17.02.2015</v>
      </c>
      <c r="C283" s="1">
        <f>'Исходные данные'!B533</f>
        <v>278.07</v>
      </c>
      <c r="D283" s="5" t="str">
        <f>'Исходные данные'!A285</f>
        <v>15.02.2016</v>
      </c>
      <c r="E283" s="1">
        <f>'Исходные данные'!B285</f>
        <v>290.32</v>
      </c>
      <c r="F283" s="12">
        <f t="shared" si="36"/>
        <v>1.0440536555543569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4.3110882348963993E-2</v>
      </c>
      <c r="J283" s="18">
        <f t="shared" si="39"/>
        <v>5.6626105873097625E-5</v>
      </c>
      <c r="K283" s="12">
        <f t="shared" si="43"/>
        <v>1.117462821155262</v>
      </c>
      <c r="L283" s="12">
        <f t="shared" si="40"/>
        <v>0.1110607772924186</v>
      </c>
      <c r="M283" s="12">
        <f t="shared" si="44"/>
        <v>1.233449625279625E-2</v>
      </c>
      <c r="N283" s="18">
        <f t="shared" si="41"/>
        <v>1.6201349929432632E-5</v>
      </c>
    </row>
    <row r="284" spans="1:14" x14ac:dyDescent="0.2">
      <c r="A284" s="4">
        <v>282</v>
      </c>
      <c r="B284" s="1" t="str">
        <f>'Исходные данные'!A534</f>
        <v>16.02.2015</v>
      </c>
      <c r="C284" s="1">
        <f>'Исходные данные'!B534</f>
        <v>281.05</v>
      </c>
      <c r="D284" s="5" t="str">
        <f>'Исходные данные'!A286</f>
        <v>12.02.2016</v>
      </c>
      <c r="E284" s="1">
        <f>'Исходные данные'!B286</f>
        <v>291.87</v>
      </c>
      <c r="F284" s="12">
        <f t="shared" si="36"/>
        <v>1.0384984878135564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3.7775908207362048E-2</v>
      </c>
      <c r="J284" s="18">
        <f t="shared" si="39"/>
        <v>4.9480134191596996E-5</v>
      </c>
      <c r="K284" s="12">
        <f t="shared" si="43"/>
        <v>1.111517060242879</v>
      </c>
      <c r="L284" s="12">
        <f t="shared" si="40"/>
        <v>0.1057258031508167</v>
      </c>
      <c r="M284" s="12">
        <f t="shared" si="44"/>
        <v>1.1177945451885286E-2</v>
      </c>
      <c r="N284" s="18">
        <f t="shared" si="41"/>
        <v>1.4641242717702437E-5</v>
      </c>
    </row>
    <row r="285" spans="1:14" x14ac:dyDescent="0.2">
      <c r="A285" s="4">
        <v>283</v>
      </c>
      <c r="B285" s="1" t="str">
        <f>'Исходные данные'!A535</f>
        <v>13.02.2015</v>
      </c>
      <c r="C285" s="1">
        <f>'Исходные данные'!B535</f>
        <v>275.47000000000003</v>
      </c>
      <c r="D285" s="5" t="str">
        <f>'Исходные данные'!A287</f>
        <v>11.02.2016</v>
      </c>
      <c r="E285" s="1">
        <f>'Исходные данные'!B287</f>
        <v>289.19</v>
      </c>
      <c r="F285" s="12">
        <f t="shared" si="36"/>
        <v>1.049805786474026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4.8605181798415754E-2</v>
      </c>
      <c r="J285" s="18">
        <f t="shared" si="39"/>
        <v>6.3486983930640612E-5</v>
      </c>
      <c r="K285" s="12">
        <f t="shared" si="43"/>
        <v>1.1236193940583423</v>
      </c>
      <c r="L285" s="12">
        <f t="shared" si="40"/>
        <v>0.11655507674187046</v>
      </c>
      <c r="M285" s="12">
        <f t="shared" si="44"/>
        <v>1.3585085914303361E-2</v>
      </c>
      <c r="N285" s="18">
        <f t="shared" si="41"/>
        <v>1.7744530505302239E-5</v>
      </c>
    </row>
    <row r="286" spans="1:14" x14ac:dyDescent="0.2">
      <c r="A286" s="4">
        <v>284</v>
      </c>
      <c r="B286" s="1" t="str">
        <f>'Исходные данные'!A536</f>
        <v>12.02.2015</v>
      </c>
      <c r="C286" s="1">
        <f>'Исходные данные'!B536</f>
        <v>259.51</v>
      </c>
      <c r="D286" s="5" t="str">
        <f>'Исходные данные'!A288</f>
        <v>10.02.2016</v>
      </c>
      <c r="E286" s="1">
        <f>'Исходные данные'!B288</f>
        <v>292.01</v>
      </c>
      <c r="F286" s="12">
        <f t="shared" si="36"/>
        <v>1.1252360217332666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0.11799281074828726</v>
      </c>
      <c r="J286" s="18">
        <f t="shared" si="39"/>
        <v>1.5368937335304855E-4</v>
      </c>
      <c r="K286" s="12">
        <f t="shared" si="43"/>
        <v>1.2043532558141739</v>
      </c>
      <c r="L286" s="12">
        <f t="shared" si="40"/>
        <v>0.18594270569174184</v>
      </c>
      <c r="M286" s="12">
        <f t="shared" si="44"/>
        <v>3.4574689799965808E-2</v>
      </c>
      <c r="N286" s="18">
        <f t="shared" si="41"/>
        <v>4.5034628597572563E-5</v>
      </c>
    </row>
    <row r="287" spans="1:14" x14ac:dyDescent="0.2">
      <c r="A287" s="4">
        <v>285</v>
      </c>
      <c r="B287" s="1" t="str">
        <f>'Исходные данные'!A537</f>
        <v>11.02.2015</v>
      </c>
      <c r="C287" s="1">
        <f>'Исходные данные'!B537</f>
        <v>253.01</v>
      </c>
      <c r="D287" s="5" t="str">
        <f>'Исходные данные'!A289</f>
        <v>09.02.2016</v>
      </c>
      <c r="E287" s="1">
        <f>'Исходные данные'!B289</f>
        <v>291.69</v>
      </c>
      <c r="F287" s="12">
        <f t="shared" si="36"/>
        <v>1.1528793328326945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0.14226258085157525</v>
      </c>
      <c r="J287" s="18">
        <f t="shared" si="39"/>
        <v>1.8478433256949339E-4</v>
      </c>
      <c r="K287" s="12">
        <f t="shared" si="43"/>
        <v>1.2339402145331082</v>
      </c>
      <c r="L287" s="12">
        <f t="shared" si="40"/>
        <v>0.21021247579502986</v>
      </c>
      <c r="M287" s="12">
        <f t="shared" si="44"/>
        <v>4.4189284979876106E-2</v>
      </c>
      <c r="N287" s="18">
        <f t="shared" si="41"/>
        <v>5.7397296484088988E-5</v>
      </c>
    </row>
    <row r="288" spans="1:14" x14ac:dyDescent="0.2">
      <c r="A288" s="4">
        <v>286</v>
      </c>
      <c r="B288" s="1" t="str">
        <f>'Исходные данные'!A538</f>
        <v>10.02.2015</v>
      </c>
      <c r="C288" s="1">
        <f>'Исходные данные'!B538</f>
        <v>250.76</v>
      </c>
      <c r="D288" s="5" t="str">
        <f>'Исходные данные'!A290</f>
        <v>08.02.2016</v>
      </c>
      <c r="E288" s="1">
        <f>'Исходные данные'!B290</f>
        <v>291.62</v>
      </c>
      <c r="F288" s="12">
        <f t="shared" si="36"/>
        <v>1.1629446482692616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0.15095527848237159</v>
      </c>
      <c r="J288" s="18">
        <f t="shared" si="39"/>
        <v>1.9552798986833075E-4</v>
      </c>
      <c r="K288" s="12">
        <f t="shared" si="43"/>
        <v>1.2447132391987723</v>
      </c>
      <c r="L288" s="12">
        <f t="shared" si="40"/>
        <v>0.21890517342582619</v>
      </c>
      <c r="M288" s="12">
        <f t="shared" si="44"/>
        <v>4.7919474952591135E-2</v>
      </c>
      <c r="N288" s="18">
        <f t="shared" si="41"/>
        <v>6.2068704766227449E-5</v>
      </c>
    </row>
    <row r="289" spans="1:14" x14ac:dyDescent="0.2">
      <c r="A289" s="4">
        <v>287</v>
      </c>
      <c r="B289" s="1" t="str">
        <f>'Исходные данные'!A539</f>
        <v>09.02.2015</v>
      </c>
      <c r="C289" s="1">
        <f>'Исходные данные'!B539</f>
        <v>247.79</v>
      </c>
      <c r="D289" s="5" t="str">
        <f>'Исходные данные'!A291</f>
        <v>05.02.2016</v>
      </c>
      <c r="E289" s="1">
        <f>'Исходные данные'!B291</f>
        <v>295.92</v>
      </c>
      <c r="F289" s="12">
        <f t="shared" si="36"/>
        <v>1.19423705557125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0.17750753426854748</v>
      </c>
      <c r="J289" s="18">
        <f t="shared" si="39"/>
        <v>2.2927863764787495E-4</v>
      </c>
      <c r="K289" s="12">
        <f t="shared" si="43"/>
        <v>1.2782058682014961</v>
      </c>
      <c r="L289" s="12">
        <f t="shared" si="40"/>
        <v>0.24545742921200217</v>
      </c>
      <c r="M289" s="12">
        <f t="shared" si="44"/>
        <v>6.0249349555365164E-2</v>
      </c>
      <c r="N289" s="18">
        <f t="shared" si="41"/>
        <v>7.7821422297072635E-5</v>
      </c>
    </row>
    <row r="290" spans="1:14" x14ac:dyDescent="0.2">
      <c r="A290" s="4">
        <v>288</v>
      </c>
      <c r="B290" s="1" t="str">
        <f>'Исходные данные'!A540</f>
        <v>06.02.2015</v>
      </c>
      <c r="C290" s="1">
        <f>'Исходные данные'!B540</f>
        <v>244.54</v>
      </c>
      <c r="D290" s="5" t="str">
        <f>'Исходные данные'!A292</f>
        <v>04.02.2016</v>
      </c>
      <c r="E290" s="1">
        <f>'Исходные данные'!B292</f>
        <v>295.54000000000002</v>
      </c>
      <c r="F290" s="12">
        <f t="shared" si="36"/>
        <v>1.2085548376543715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0.18942529675944392</v>
      </c>
      <c r="J290" s="18">
        <f t="shared" si="39"/>
        <v>2.4398939317007767E-4</v>
      </c>
      <c r="K290" s="12">
        <f t="shared" si="43"/>
        <v>1.2935303575839847</v>
      </c>
      <c r="L290" s="12">
        <f t="shared" si="40"/>
        <v>0.25737519170289858</v>
      </c>
      <c r="M290" s="12">
        <f t="shared" si="44"/>
        <v>6.624198930410391E-2</v>
      </c>
      <c r="N290" s="18">
        <f t="shared" si="41"/>
        <v>8.5323043168896635E-5</v>
      </c>
    </row>
    <row r="291" spans="1:14" x14ac:dyDescent="0.2">
      <c r="A291" s="4">
        <v>289</v>
      </c>
      <c r="B291" s="1" t="str">
        <f>'Исходные данные'!A541</f>
        <v>05.02.2015</v>
      </c>
      <c r="C291" s="1">
        <f>'Исходные данные'!B541</f>
        <v>239.13</v>
      </c>
      <c r="D291" s="5" t="str">
        <f>'Исходные данные'!A293</f>
        <v>03.02.2016</v>
      </c>
      <c r="E291" s="1">
        <f>'Исходные данные'!B293</f>
        <v>294.45</v>
      </c>
      <c r="F291" s="12">
        <f t="shared" si="36"/>
        <v>1.2313386024338226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0.20810187228263827</v>
      </c>
      <c r="J291" s="18">
        <f t="shared" si="39"/>
        <v>2.6729764194957461E-4</v>
      </c>
      <c r="K291" s="12">
        <f t="shared" si="43"/>
        <v>1.3179160871214814</v>
      </c>
      <c r="L291" s="12">
        <f t="shared" si="40"/>
        <v>0.27605176722609293</v>
      </c>
      <c r="M291" s="12">
        <f t="shared" si="44"/>
        <v>7.6204578188649119E-2</v>
      </c>
      <c r="N291" s="18">
        <f t="shared" si="41"/>
        <v>9.7881406986684215E-5</v>
      </c>
    </row>
    <row r="292" spans="1:14" x14ac:dyDescent="0.2">
      <c r="A292" s="4">
        <v>290</v>
      </c>
      <c r="B292" s="1" t="str">
        <f>'Исходные данные'!A542</f>
        <v>04.02.2015</v>
      </c>
      <c r="C292" s="1">
        <f>'Исходные данные'!B542</f>
        <v>237.95</v>
      </c>
      <c r="D292" s="5" t="str">
        <f>'Исходные данные'!A294</f>
        <v>02.02.2016</v>
      </c>
      <c r="E292" s="1">
        <f>'Исходные данные'!B294</f>
        <v>286.12</v>
      </c>
      <c r="F292" s="12">
        <f t="shared" si="36"/>
        <v>1.2024374868669889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0.18435073567306365</v>
      </c>
      <c r="J292" s="18">
        <f t="shared" si="39"/>
        <v>2.3612946567367929E-4</v>
      </c>
      <c r="K292" s="12">
        <f t="shared" si="43"/>
        <v>1.2869828855910483</v>
      </c>
      <c r="L292" s="12">
        <f t="shared" si="40"/>
        <v>0.25230063061651831</v>
      </c>
      <c r="M292" s="12">
        <f t="shared" si="44"/>
        <v>6.3655608209492925E-2</v>
      </c>
      <c r="N292" s="18">
        <f t="shared" si="41"/>
        <v>8.1534606839309091E-5</v>
      </c>
    </row>
    <row r="293" spans="1:14" x14ac:dyDescent="0.2">
      <c r="A293" s="4">
        <v>291</v>
      </c>
      <c r="B293" s="1" t="str">
        <f>'Исходные данные'!A543</f>
        <v>03.02.2015</v>
      </c>
      <c r="C293" s="1">
        <f>'Исходные данные'!B543</f>
        <v>237.28</v>
      </c>
      <c r="D293" s="5" t="str">
        <f>'Исходные данные'!A295</f>
        <v>01.02.2016</v>
      </c>
      <c r="E293" s="1">
        <f>'Исходные данные'!B295</f>
        <v>288.23</v>
      </c>
      <c r="F293" s="12">
        <f t="shared" si="36"/>
        <v>1.214725219150371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0.19451789413725951</v>
      </c>
      <c r="J293" s="18">
        <f t="shared" si="39"/>
        <v>2.4845688609654231E-4</v>
      </c>
      <c r="K293" s="12">
        <f t="shared" si="43"/>
        <v>1.300134588963705</v>
      </c>
      <c r="L293" s="12">
        <f t="shared" si="40"/>
        <v>0.26246778908071416</v>
      </c>
      <c r="M293" s="12">
        <f t="shared" si="44"/>
        <v>6.8889340304918376E-2</v>
      </c>
      <c r="N293" s="18">
        <f t="shared" si="41"/>
        <v>8.7992063934885591E-5</v>
      </c>
    </row>
    <row r="294" spans="1:14" x14ac:dyDescent="0.2">
      <c r="A294" s="4">
        <v>292</v>
      </c>
      <c r="B294" s="1" t="str">
        <f>'Исходные данные'!A544</f>
        <v>02.02.2015</v>
      </c>
      <c r="C294" s="1">
        <f>'Исходные данные'!B544</f>
        <v>238.8</v>
      </c>
      <c r="D294" s="5" t="str">
        <f>'Исходные данные'!A296</f>
        <v>29.01.2016</v>
      </c>
      <c r="E294" s="1">
        <f>'Исходные данные'!B296</f>
        <v>286.39</v>
      </c>
      <c r="F294" s="12">
        <f t="shared" si="36"/>
        <v>1.19928810720268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0.1817281367573414</v>
      </c>
      <c r="J294" s="18">
        <f t="shared" si="39"/>
        <v>2.3147272367427752E-4</v>
      </c>
      <c r="K294" s="12">
        <f t="shared" si="43"/>
        <v>1.2836120677543932</v>
      </c>
      <c r="L294" s="12">
        <f t="shared" si="40"/>
        <v>0.24967803170079605</v>
      </c>
      <c r="M294" s="12">
        <f t="shared" si="44"/>
        <v>6.2339119513983833E-2</v>
      </c>
      <c r="N294" s="18">
        <f t="shared" si="41"/>
        <v>7.9403256110120279E-5</v>
      </c>
    </row>
    <row r="295" spans="1:14" x14ac:dyDescent="0.2">
      <c r="A295" s="4">
        <v>293</v>
      </c>
      <c r="B295" s="1" t="str">
        <f>'Исходные данные'!A545</f>
        <v>30.01.2015</v>
      </c>
      <c r="C295" s="1">
        <f>'Исходные данные'!B545</f>
        <v>240.84</v>
      </c>
      <c r="D295" s="5" t="str">
        <f>'Исходные данные'!A297</f>
        <v>28.01.2016</v>
      </c>
      <c r="E295" s="1">
        <f>'Исходные данные'!B297</f>
        <v>288.98</v>
      </c>
      <c r="F295" s="12">
        <f t="shared" si="36"/>
        <v>1.1998837402424847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0.18222466896921816</v>
      </c>
      <c r="J295" s="18">
        <f t="shared" si="39"/>
        <v>2.314573558121858E-4</v>
      </c>
      <c r="K295" s="12">
        <f t="shared" si="43"/>
        <v>1.2842495807533587</v>
      </c>
      <c r="L295" s="12">
        <f t="shared" si="40"/>
        <v>0.25017456391267273</v>
      </c>
      <c r="M295" s="12">
        <f t="shared" si="44"/>
        <v>6.2587312428896091E-2</v>
      </c>
      <c r="N295" s="18">
        <f t="shared" si="41"/>
        <v>7.949688658581404E-5</v>
      </c>
    </row>
    <row r="296" spans="1:14" x14ac:dyDescent="0.2">
      <c r="A296" s="4">
        <v>294</v>
      </c>
      <c r="B296" s="1" t="str">
        <f>'Исходные данные'!A546</f>
        <v>29.01.2015</v>
      </c>
      <c r="C296" s="1">
        <f>'Исходные данные'!B546</f>
        <v>241.83</v>
      </c>
      <c r="D296" s="5" t="str">
        <f>'Исходные данные'!A298</f>
        <v>27.01.2016</v>
      </c>
      <c r="E296" s="1">
        <f>'Исходные данные'!B298</f>
        <v>287.39999999999998</v>
      </c>
      <c r="F296" s="12">
        <f t="shared" si="36"/>
        <v>1.1884381590373401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0.17263997368130513</v>
      </c>
      <c r="J296" s="18">
        <f t="shared" si="39"/>
        <v>2.186710790148316E-4</v>
      </c>
      <c r="K296" s="12">
        <f t="shared" si="43"/>
        <v>1.2719992415153132</v>
      </c>
      <c r="L296" s="12">
        <f t="shared" si="40"/>
        <v>0.24058986862475984</v>
      </c>
      <c r="M296" s="12">
        <f t="shared" si="44"/>
        <v>5.7883484884879308E-2</v>
      </c>
      <c r="N296" s="18">
        <f t="shared" si="41"/>
        <v>7.3316995056318796E-5</v>
      </c>
    </row>
    <row r="297" spans="1:14" x14ac:dyDescent="0.2">
      <c r="A297" s="4">
        <v>295</v>
      </c>
      <c r="B297" s="1" t="str">
        <f>'Исходные данные'!A547</f>
        <v>28.01.2015</v>
      </c>
      <c r="C297" s="1">
        <f>'Исходные данные'!B547</f>
        <v>246.04</v>
      </c>
      <c r="D297" s="5" t="str">
        <f>'Исходные данные'!A299</f>
        <v>26.01.2016</v>
      </c>
      <c r="E297" s="1">
        <f>'Исходные данные'!B299</f>
        <v>285.27999999999997</v>
      </c>
      <c r="F297" s="12">
        <f t="shared" si="36"/>
        <v>1.1594862623963582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0.14797702977466268</v>
      </c>
      <c r="J297" s="18">
        <f t="shared" si="39"/>
        <v>1.8690910676655886E-4</v>
      </c>
      <c r="K297" s="12">
        <f t="shared" si="43"/>
        <v>1.2410116884081417</v>
      </c>
      <c r="L297" s="12">
        <f t="shared" si="40"/>
        <v>0.21592692471811734</v>
      </c>
      <c r="M297" s="12">
        <f t="shared" si="44"/>
        <v>4.6624436818223605E-2</v>
      </c>
      <c r="N297" s="18">
        <f t="shared" si="41"/>
        <v>5.8891112035823397E-5</v>
      </c>
    </row>
    <row r="298" spans="1:14" x14ac:dyDescent="0.2">
      <c r="A298" s="4">
        <v>296</v>
      </c>
      <c r="B298" s="1" t="str">
        <f>'Исходные данные'!A548</f>
        <v>27.01.2015</v>
      </c>
      <c r="C298" s="1">
        <f>'Исходные данные'!B548</f>
        <v>244.41</v>
      </c>
      <c r="D298" s="5" t="str">
        <f>'Исходные данные'!A300</f>
        <v>25.01.2016</v>
      </c>
      <c r="E298" s="1">
        <f>'Исходные данные'!B300</f>
        <v>285.74</v>
      </c>
      <c r="F298" s="12">
        <f t="shared" si="36"/>
        <v>1.1691011006096315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0.15623516344635202</v>
      </c>
      <c r="J298" s="18">
        <f t="shared" si="39"/>
        <v>1.9678913268163491E-4</v>
      </c>
      <c r="K298" s="12">
        <f t="shared" si="43"/>
        <v>1.2513025620405422</v>
      </c>
      <c r="L298" s="12">
        <f t="shared" si="40"/>
        <v>0.22418505838980671</v>
      </c>
      <c r="M298" s="12">
        <f t="shared" si="44"/>
        <v>5.0258940405241141E-2</v>
      </c>
      <c r="N298" s="18">
        <f t="shared" si="41"/>
        <v>6.3304656094538835E-5</v>
      </c>
    </row>
    <row r="299" spans="1:14" x14ac:dyDescent="0.2">
      <c r="A299" s="4">
        <v>297</v>
      </c>
      <c r="B299" s="1" t="str">
        <f>'Исходные данные'!A549</f>
        <v>26.01.2015</v>
      </c>
      <c r="C299" s="1">
        <f>'Исходные данные'!B549</f>
        <v>246.18</v>
      </c>
      <c r="D299" s="5" t="str">
        <f>'Исходные данные'!A301</f>
        <v>22.01.2016</v>
      </c>
      <c r="E299" s="1">
        <f>'Исходные данные'!B301</f>
        <v>285.39</v>
      </c>
      <c r="F299" s="12">
        <f t="shared" si="36"/>
        <v>1.1592737021691444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0.14779369020432551</v>
      </c>
      <c r="J299" s="18">
        <f t="shared" si="39"/>
        <v>1.8563693442027703E-4</v>
      </c>
      <c r="K299" s="12">
        <f t="shared" si="43"/>
        <v>1.2407841827144408</v>
      </c>
      <c r="L299" s="12">
        <f t="shared" si="40"/>
        <v>0.21574358514778011</v>
      </c>
      <c r="M299" s="12">
        <f t="shared" si="44"/>
        <v>4.6545294532417542E-2</v>
      </c>
      <c r="N299" s="18">
        <f t="shared" si="41"/>
        <v>5.8463428152726305E-5</v>
      </c>
    </row>
    <row r="300" spans="1:14" x14ac:dyDescent="0.2">
      <c r="A300" s="4">
        <v>298</v>
      </c>
      <c r="B300" s="1" t="str">
        <f>'Исходные данные'!A550</f>
        <v>23.01.2015</v>
      </c>
      <c r="C300" s="1">
        <f>'Исходные данные'!B550</f>
        <v>254.38</v>
      </c>
      <c r="D300" s="5" t="str">
        <f>'Исходные данные'!A302</f>
        <v>21.01.2016</v>
      </c>
      <c r="E300" s="1">
        <f>'Исходные данные'!B302</f>
        <v>281.89999999999998</v>
      </c>
      <c r="F300" s="12">
        <f t="shared" si="36"/>
        <v>1.1081846057079958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0.10272318609672836</v>
      </c>
      <c r="J300" s="18">
        <f t="shared" si="39"/>
        <v>1.2866580616725372E-4</v>
      </c>
      <c r="K300" s="12">
        <f t="shared" si="43"/>
        <v>1.1861029260969966</v>
      </c>
      <c r="L300" s="12">
        <f t="shared" si="40"/>
        <v>0.17067308104018292</v>
      </c>
      <c r="M300" s="12">
        <f t="shared" si="44"/>
        <v>2.9129300591748921E-2</v>
      </c>
      <c r="N300" s="18">
        <f t="shared" si="41"/>
        <v>3.6485871263732202E-5</v>
      </c>
    </row>
    <row r="301" spans="1:14" x14ac:dyDescent="0.2">
      <c r="A301" s="4">
        <v>299</v>
      </c>
      <c r="B301" s="1" t="str">
        <f>'Исходные данные'!A551</f>
        <v>22.01.2015</v>
      </c>
      <c r="C301" s="1">
        <f>'Исходные данные'!B551</f>
        <v>254.75</v>
      </c>
      <c r="D301" s="5" t="str">
        <f>'Исходные данные'!A303</f>
        <v>20.01.2016</v>
      </c>
      <c r="E301" s="1">
        <f>'Исходные данные'!B303</f>
        <v>279.63</v>
      </c>
      <c r="F301" s="12">
        <f t="shared" si="36"/>
        <v>1.0976643768400391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9.3184628638341122E-2</v>
      </c>
      <c r="J301" s="18">
        <f t="shared" si="39"/>
        <v>1.1639253107369689E-4</v>
      </c>
      <c r="K301" s="12">
        <f t="shared" si="43"/>
        <v>1.1748430022727332</v>
      </c>
      <c r="L301" s="12">
        <f t="shared" si="40"/>
        <v>0.16113452358179575</v>
      </c>
      <c r="M301" s="12">
        <f t="shared" si="44"/>
        <v>2.5964334689932363E-2</v>
      </c>
      <c r="N301" s="18">
        <f t="shared" si="41"/>
        <v>3.2430827662947665E-5</v>
      </c>
    </row>
    <row r="302" spans="1:14" x14ac:dyDescent="0.2">
      <c r="A302" s="4">
        <v>300</v>
      </c>
      <c r="B302" s="1" t="str">
        <f>'Исходные данные'!A552</f>
        <v>21.01.2015</v>
      </c>
      <c r="C302" s="1">
        <f>'Исходные данные'!B552</f>
        <v>252.33</v>
      </c>
      <c r="D302" s="5" t="str">
        <f>'Исходные данные'!A304</f>
        <v>19.01.2016</v>
      </c>
      <c r="E302" s="1">
        <f>'Исходные данные'!B304</f>
        <v>281.19</v>
      </c>
      <c r="F302" s="12">
        <f t="shared" si="36"/>
        <v>1.1143740340030912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0.10829284278404852</v>
      </c>
      <c r="J302" s="18">
        <f t="shared" si="39"/>
        <v>1.3488596320447799E-4</v>
      </c>
      <c r="K302" s="12">
        <f t="shared" si="43"/>
        <v>1.192727543488239</v>
      </c>
      <c r="L302" s="12">
        <f t="shared" si="40"/>
        <v>0.1762427377275031</v>
      </c>
      <c r="M302" s="12">
        <f t="shared" si="44"/>
        <v>3.1061502601685522E-2</v>
      </c>
      <c r="N302" s="18">
        <f t="shared" si="41"/>
        <v>3.8689174550175354E-5</v>
      </c>
    </row>
    <row r="303" spans="1:14" x14ac:dyDescent="0.2">
      <c r="A303" s="4">
        <v>301</v>
      </c>
      <c r="B303" s="1" t="str">
        <f>'Исходные данные'!A553</f>
        <v>20.01.2015</v>
      </c>
      <c r="C303" s="1">
        <f>'Исходные данные'!B553</f>
        <v>250.52</v>
      </c>
      <c r="D303" s="5" t="str">
        <f>'Исходные данные'!A305</f>
        <v>18.01.2016</v>
      </c>
      <c r="E303" s="1">
        <f>'Исходные данные'!B305</f>
        <v>278.70999999999998</v>
      </c>
      <c r="F303" s="12">
        <f t="shared" si="36"/>
        <v>1.1125259460322527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0.10663305706248041</v>
      </c>
      <c r="J303" s="18">
        <f t="shared" si="39"/>
        <v>1.3244788651069786E-4</v>
      </c>
      <c r="K303" s="12">
        <f t="shared" si="43"/>
        <v>1.1907495133490316</v>
      </c>
      <c r="L303" s="12">
        <f t="shared" si="40"/>
        <v>0.17458295200593507</v>
      </c>
      <c r="M303" s="12">
        <f t="shared" si="44"/>
        <v>3.0479207131106707E-2</v>
      </c>
      <c r="N303" s="18">
        <f t="shared" si="41"/>
        <v>3.7857927721902358E-5</v>
      </c>
    </row>
    <row r="304" spans="1:14" x14ac:dyDescent="0.2">
      <c r="A304" s="4">
        <v>302</v>
      </c>
      <c r="B304" s="1" t="str">
        <f>'Исходные данные'!A554</f>
        <v>19.01.2015</v>
      </c>
      <c r="C304" s="1">
        <f>'Исходные данные'!B554</f>
        <v>248.01</v>
      </c>
      <c r="D304" s="5" t="str">
        <f>'Исходные данные'!A306</f>
        <v>15.01.2016</v>
      </c>
      <c r="E304" s="1">
        <f>'Исходные данные'!B306</f>
        <v>278.07</v>
      </c>
      <c r="F304" s="12">
        <f t="shared" si="36"/>
        <v>1.1212047901294302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0.11440381262315701</v>
      </c>
      <c r="J304" s="18">
        <f t="shared" si="39"/>
        <v>1.4170325939000052E-4</v>
      </c>
      <c r="K304" s="12">
        <f t="shared" si="43"/>
        <v>1.2000385815473984</v>
      </c>
      <c r="L304" s="12">
        <f t="shared" si="40"/>
        <v>0.18235370756661165</v>
      </c>
      <c r="M304" s="12">
        <f t="shared" si="44"/>
        <v>3.3252874663289397E-2</v>
      </c>
      <c r="N304" s="18">
        <f t="shared" si="41"/>
        <v>4.1187794495945735E-5</v>
      </c>
    </row>
    <row r="305" spans="1:14" x14ac:dyDescent="0.2">
      <c r="A305" s="4">
        <v>303</v>
      </c>
      <c r="B305" s="1" t="str">
        <f>'Исходные данные'!A555</f>
        <v>16.01.2015</v>
      </c>
      <c r="C305" s="1">
        <f>'Исходные данные'!B555</f>
        <v>246.69</v>
      </c>
      <c r="D305" s="5" t="str">
        <f>'Исходные данные'!A307</f>
        <v>14.01.2016</v>
      </c>
      <c r="E305" s="1">
        <f>'Исходные данные'!B307</f>
        <v>287.11</v>
      </c>
      <c r="F305" s="12">
        <f t="shared" si="36"/>
        <v>1.1638493656005513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0.1517329299388307</v>
      </c>
      <c r="J305" s="18">
        <f t="shared" si="39"/>
        <v>1.8741543497735738E-4</v>
      </c>
      <c r="K305" s="12">
        <f t="shared" si="43"/>
        <v>1.2456815687247431</v>
      </c>
      <c r="L305" s="12">
        <f t="shared" si="40"/>
        <v>0.21968282488228527</v>
      </c>
      <c r="M305" s="12">
        <f t="shared" si="44"/>
        <v>4.8260543548260912E-2</v>
      </c>
      <c r="N305" s="18">
        <f t="shared" si="41"/>
        <v>5.9609807607269611E-5</v>
      </c>
    </row>
    <row r="306" spans="1:14" x14ac:dyDescent="0.2">
      <c r="A306" s="4">
        <v>304</v>
      </c>
      <c r="B306" s="1" t="str">
        <f>'Исходные данные'!A556</f>
        <v>15.01.2015</v>
      </c>
      <c r="C306" s="1">
        <f>'Исходные данные'!B556</f>
        <v>247.5</v>
      </c>
      <c r="D306" s="5" t="str">
        <f>'Исходные данные'!A308</f>
        <v>13.01.2016</v>
      </c>
      <c r="E306" s="1">
        <f>'Исходные данные'!B308</f>
        <v>290.11</v>
      </c>
      <c r="F306" s="12">
        <f t="shared" si="36"/>
        <v>1.1721616161616162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0.15884957939661956</v>
      </c>
      <c r="J306" s="18">
        <f t="shared" si="39"/>
        <v>1.9565806301979235E-4</v>
      </c>
      <c r="K306" s="12">
        <f t="shared" si="43"/>
        <v>1.2545782675799233</v>
      </c>
      <c r="L306" s="12">
        <f t="shared" si="40"/>
        <v>0.22679947434007428</v>
      </c>
      <c r="M306" s="12">
        <f t="shared" si="44"/>
        <v>5.1438001560934109E-2</v>
      </c>
      <c r="N306" s="18">
        <f t="shared" si="41"/>
        <v>6.3357169652257815E-5</v>
      </c>
    </row>
    <row r="307" spans="1:14" x14ac:dyDescent="0.2">
      <c r="A307" s="4">
        <v>305</v>
      </c>
      <c r="B307" s="1" t="str">
        <f>'Исходные данные'!A557</f>
        <v>14.01.2015</v>
      </c>
      <c r="C307" s="1">
        <f>'Исходные данные'!B557</f>
        <v>246.6</v>
      </c>
      <c r="D307" s="5" t="str">
        <f>'Исходные данные'!A309</f>
        <v>12.01.2016</v>
      </c>
      <c r="E307" s="1">
        <f>'Исходные данные'!B309</f>
        <v>292.67</v>
      </c>
      <c r="F307" s="12">
        <f t="shared" si="36"/>
        <v>1.1868207623682077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0.17127810369354304</v>
      </c>
      <c r="J307" s="18">
        <f t="shared" si="39"/>
        <v>2.1037769668039749E-4</v>
      </c>
      <c r="K307" s="12">
        <f t="shared" si="43"/>
        <v>1.2702681229705903</v>
      </c>
      <c r="L307" s="12">
        <f t="shared" si="40"/>
        <v>0.23922799863699776</v>
      </c>
      <c r="M307" s="12">
        <f t="shared" si="44"/>
        <v>5.7230035331863507E-2</v>
      </c>
      <c r="N307" s="18">
        <f t="shared" si="41"/>
        <v>7.0294583805046544E-5</v>
      </c>
    </row>
    <row r="308" spans="1:14" x14ac:dyDescent="0.2">
      <c r="A308" s="4">
        <v>306</v>
      </c>
      <c r="B308" s="1" t="str">
        <f>'Исходные данные'!A558</f>
        <v>13.01.2015</v>
      </c>
      <c r="C308" s="1">
        <f>'Исходные данные'!B558</f>
        <v>244.1</v>
      </c>
      <c r="D308" s="5" t="str">
        <f>'Исходные данные'!A310</f>
        <v>11.01.2016</v>
      </c>
      <c r="E308" s="1">
        <f>'Исходные данные'!B310</f>
        <v>291</v>
      </c>
      <c r="F308" s="12">
        <f t="shared" si="36"/>
        <v>1.1921343711593611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0.17574528977257825</v>
      </c>
      <c r="J308" s="18">
        <f t="shared" si="39"/>
        <v>2.1526216972376792E-4</v>
      </c>
      <c r="K308" s="12">
        <f t="shared" si="43"/>
        <v>1.2759553405179729</v>
      </c>
      <c r="L308" s="12">
        <f t="shared" si="40"/>
        <v>0.24369518471603291</v>
      </c>
      <c r="M308" s="12">
        <f t="shared" si="44"/>
        <v>5.9387343053781509E-2</v>
      </c>
      <c r="N308" s="18">
        <f t="shared" si="41"/>
        <v>7.2740773516203927E-5</v>
      </c>
    </row>
    <row r="309" spans="1:14" x14ac:dyDescent="0.2">
      <c r="A309" s="4">
        <v>307</v>
      </c>
      <c r="B309" s="1" t="str">
        <f>'Исходные данные'!A559</f>
        <v>12.01.2015</v>
      </c>
      <c r="C309" s="1">
        <f>'Исходные данные'!B559</f>
        <v>245.65</v>
      </c>
      <c r="D309" s="5" t="str">
        <f>'Исходные данные'!A311</f>
        <v>31.12.2015</v>
      </c>
      <c r="E309" s="1">
        <f>'Исходные данные'!B311</f>
        <v>286.05</v>
      </c>
      <c r="F309" s="12">
        <f t="shared" si="36"/>
        <v>1.1644616324038266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0.15225886209988054</v>
      </c>
      <c r="J309" s="18">
        <f t="shared" si="39"/>
        <v>1.8597422965417533E-4</v>
      </c>
      <c r="K309" s="12">
        <f t="shared" si="43"/>
        <v>1.2463368850350189</v>
      </c>
      <c r="L309" s="12">
        <f t="shared" si="40"/>
        <v>0.22020875704333523</v>
      </c>
      <c r="M309" s="12">
        <f t="shared" si="44"/>
        <v>4.8491896678570741E-2</v>
      </c>
      <c r="N309" s="18">
        <f t="shared" si="41"/>
        <v>5.9229676387251369E-5</v>
      </c>
    </row>
    <row r="310" spans="1:14" x14ac:dyDescent="0.2">
      <c r="A310" s="4">
        <v>308</v>
      </c>
      <c r="B310" s="1" t="str">
        <f>'Исходные данные'!A560</f>
        <v>31.12.2014</v>
      </c>
      <c r="C310" s="1">
        <f>'Исходные данные'!B560</f>
        <v>238.18</v>
      </c>
      <c r="D310" s="5" t="str">
        <f>'Исходные данные'!A312</f>
        <v>30.12.2015</v>
      </c>
      <c r="E310" s="1">
        <f>'Исходные данные'!B312</f>
        <v>286.08</v>
      </c>
      <c r="F310" s="12">
        <f t="shared" si="36"/>
        <v>1.2011084054076748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0.18324480164529952</v>
      </c>
      <c r="J310" s="18">
        <f t="shared" si="39"/>
        <v>2.2319682955835275E-4</v>
      </c>
      <c r="K310" s="12">
        <f t="shared" si="43"/>
        <v>1.2855603541826586</v>
      </c>
      <c r="L310" s="12">
        <f t="shared" si="40"/>
        <v>0.25119469658875421</v>
      </c>
      <c r="M310" s="12">
        <f t="shared" si="44"/>
        <v>6.3098775594316397E-2</v>
      </c>
      <c r="N310" s="18">
        <f t="shared" si="41"/>
        <v>7.6855913702404585E-5</v>
      </c>
    </row>
    <row r="311" spans="1:14" x14ac:dyDescent="0.2">
      <c r="A311" s="4">
        <v>309</v>
      </c>
      <c r="B311" s="1" t="str">
        <f>'Исходные данные'!A561</f>
        <v>30.12.2014</v>
      </c>
      <c r="C311" s="1">
        <f>'Исходные данные'!B561</f>
        <v>238.2</v>
      </c>
      <c r="D311" s="5" t="str">
        <f>'Исходные данные'!A313</f>
        <v>29.12.2015</v>
      </c>
      <c r="E311" s="1">
        <f>'Исходные данные'!B313</f>
        <v>283.61</v>
      </c>
      <c r="F311" s="12">
        <f t="shared" si="36"/>
        <v>1.1906381192275399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0.1744893980460093</v>
      </c>
      <c r="J311" s="18">
        <f t="shared" si="39"/>
        <v>2.1193933719441515E-4</v>
      </c>
      <c r="K311" s="12">
        <f t="shared" si="43"/>
        <v>1.2743538846004567</v>
      </c>
      <c r="L311" s="12">
        <f t="shared" si="40"/>
        <v>0.24243929298946396</v>
      </c>
      <c r="M311" s="12">
        <f t="shared" si="44"/>
        <v>5.8776810785231254E-2</v>
      </c>
      <c r="N311" s="18">
        <f t="shared" si="41"/>
        <v>7.1391835032514565E-5</v>
      </c>
    </row>
    <row r="312" spans="1:14" x14ac:dyDescent="0.2">
      <c r="A312" s="4">
        <v>310</v>
      </c>
      <c r="B312" s="1" t="str">
        <f>'Исходные данные'!A562</f>
        <v>29.12.2014</v>
      </c>
      <c r="C312" s="1">
        <f>'Исходные данные'!B562</f>
        <v>237.78</v>
      </c>
      <c r="D312" s="5" t="str">
        <f>'Исходные данные'!A314</f>
        <v>28.12.2015</v>
      </c>
      <c r="E312" s="1">
        <f>'Исходные данные'!B314</f>
        <v>281.39</v>
      </c>
      <c r="F312" s="12">
        <f t="shared" si="36"/>
        <v>1.1834048279922618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0.16839573101574923</v>
      </c>
      <c r="J312" s="18">
        <f t="shared" si="39"/>
        <v>2.0396693710969302E-4</v>
      </c>
      <c r="K312" s="12">
        <f t="shared" si="43"/>
        <v>1.2666120085129489</v>
      </c>
      <c r="L312" s="12">
        <f t="shared" si="40"/>
        <v>0.23634562595920397</v>
      </c>
      <c r="M312" s="12">
        <f t="shared" si="44"/>
        <v>5.5859254910048055E-2</v>
      </c>
      <c r="N312" s="18">
        <f t="shared" si="41"/>
        <v>6.7658729021856915E-5</v>
      </c>
    </row>
    <row r="313" spans="1:14" x14ac:dyDescent="0.2">
      <c r="A313" s="4">
        <v>311</v>
      </c>
      <c r="B313" s="1" t="str">
        <f>'Исходные данные'!A563</f>
        <v>26.12.2014</v>
      </c>
      <c r="C313" s="1">
        <f>'Исходные данные'!B563</f>
        <v>235.1</v>
      </c>
      <c r="D313" s="5" t="str">
        <f>'Исходные данные'!A315</f>
        <v>25.12.2015</v>
      </c>
      <c r="E313" s="1">
        <f>'Исходные данные'!B315</f>
        <v>282.62</v>
      </c>
      <c r="F313" s="12">
        <f t="shared" si="36"/>
        <v>1.2021267545725223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0.18409228360857624</v>
      </c>
      <c r="J313" s="18">
        <f t="shared" si="39"/>
        <v>2.2235681834674066E-4</v>
      </c>
      <c r="K313" s="12">
        <f t="shared" si="43"/>
        <v>1.2866503051872047</v>
      </c>
      <c r="L313" s="12">
        <f t="shared" si="40"/>
        <v>0.25204217855203093</v>
      </c>
      <c r="M313" s="12">
        <f t="shared" si="44"/>
        <v>6.3525259769253953E-2</v>
      </c>
      <c r="N313" s="18">
        <f t="shared" si="41"/>
        <v>7.6729314070410416E-5</v>
      </c>
    </row>
    <row r="314" spans="1:14" x14ac:dyDescent="0.2">
      <c r="A314" s="4">
        <v>312</v>
      </c>
      <c r="B314" s="1" t="str">
        <f>'Исходные данные'!A564</f>
        <v>25.12.2014</v>
      </c>
      <c r="C314" s="1">
        <f>'Исходные данные'!B564</f>
        <v>236.91</v>
      </c>
      <c r="D314" s="5" t="str">
        <f>'Исходные данные'!A316</f>
        <v>24.12.2015</v>
      </c>
      <c r="E314" s="1">
        <f>'Исходные данные'!B316</f>
        <v>284.77999999999997</v>
      </c>
      <c r="F314" s="12">
        <f t="shared" si="36"/>
        <v>1.2020598539529779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0.18403663017524921</v>
      </c>
      <c r="J314" s="18">
        <f t="shared" si="39"/>
        <v>2.2166917655117501E-4</v>
      </c>
      <c r="K314" s="12">
        <f t="shared" si="43"/>
        <v>1.2865787006727667</v>
      </c>
      <c r="L314" s="12">
        <f t="shared" si="40"/>
        <v>0.25198652511870384</v>
      </c>
      <c r="M314" s="12">
        <f t="shared" si="44"/>
        <v>6.3497208841399269E-2</v>
      </c>
      <c r="N314" s="18">
        <f t="shared" si="41"/>
        <v>7.6481372125579918E-5</v>
      </c>
    </row>
    <row r="315" spans="1:14" x14ac:dyDescent="0.2">
      <c r="A315" s="4">
        <v>313</v>
      </c>
      <c r="B315" s="1" t="str">
        <f>'Исходные данные'!A565</f>
        <v>24.12.2014</v>
      </c>
      <c r="C315" s="1">
        <f>'Исходные данные'!B565</f>
        <v>236.03</v>
      </c>
      <c r="D315" s="5" t="str">
        <f>'Исходные данные'!A317</f>
        <v>23.12.2015</v>
      </c>
      <c r="E315" s="1">
        <f>'Исходные данные'!B317</f>
        <v>283.97000000000003</v>
      </c>
      <c r="F315" s="12">
        <f t="shared" si="36"/>
        <v>1.2031097741812482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0.18490968318795842</v>
      </c>
      <c r="J315" s="18">
        <f t="shared" si="39"/>
        <v>2.2209913104722558E-4</v>
      </c>
      <c r="K315" s="12">
        <f t="shared" si="43"/>
        <v>1.2877024425552162</v>
      </c>
      <c r="L315" s="12">
        <f t="shared" si="40"/>
        <v>0.25285957813141302</v>
      </c>
      <c r="M315" s="12">
        <f t="shared" si="44"/>
        <v>6.3937966252796283E-2</v>
      </c>
      <c r="N315" s="18">
        <f t="shared" si="41"/>
        <v>7.6797312616874624E-5</v>
      </c>
    </row>
    <row r="316" spans="1:14" x14ac:dyDescent="0.2">
      <c r="A316" s="4">
        <v>314</v>
      </c>
      <c r="B316" s="1" t="str">
        <f>'Исходные данные'!A566</f>
        <v>23.12.2014</v>
      </c>
      <c r="C316" s="1">
        <f>'Исходные данные'!B566</f>
        <v>238.72</v>
      </c>
      <c r="D316" s="5" t="str">
        <f>'Исходные данные'!A318</f>
        <v>22.12.2015</v>
      </c>
      <c r="E316" s="1">
        <f>'Исходные данные'!B318</f>
        <v>284.17</v>
      </c>
      <c r="F316" s="12">
        <f t="shared" si="36"/>
        <v>1.1903904155495979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0.17428133361064643</v>
      </c>
      <c r="J316" s="18">
        <f t="shared" si="39"/>
        <v>2.0874892553782311E-4</v>
      </c>
      <c r="K316" s="12">
        <f t="shared" si="43"/>
        <v>1.2740887644609973</v>
      </c>
      <c r="L316" s="12">
        <f t="shared" si="40"/>
        <v>0.24223122855410101</v>
      </c>
      <c r="M316" s="12">
        <f t="shared" si="44"/>
        <v>5.8675968086829226E-2</v>
      </c>
      <c r="N316" s="18">
        <f t="shared" si="41"/>
        <v>7.0280305063427425E-5</v>
      </c>
    </row>
    <row r="317" spans="1:14" x14ac:dyDescent="0.2">
      <c r="A317" s="4">
        <v>315</v>
      </c>
      <c r="B317" s="1" t="str">
        <f>'Исходные данные'!A567</f>
        <v>22.12.2014</v>
      </c>
      <c r="C317" s="1">
        <f>'Исходные данные'!B567</f>
        <v>237.95</v>
      </c>
      <c r="D317" s="5" t="str">
        <f>'Исходные данные'!A319</f>
        <v>21.12.2015</v>
      </c>
      <c r="E317" s="1">
        <f>'Исходные данные'!B319</f>
        <v>285.57</v>
      </c>
      <c r="F317" s="12">
        <f t="shared" si="36"/>
        <v>1.2001260769069133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0.18242661536420418</v>
      </c>
      <c r="J317" s="18">
        <f t="shared" si="39"/>
        <v>2.1789524058456937E-4</v>
      </c>
      <c r="K317" s="12">
        <f t="shared" si="43"/>
        <v>1.2845089565155727</v>
      </c>
      <c r="L317" s="12">
        <f t="shared" si="40"/>
        <v>0.25037651030765878</v>
      </c>
      <c r="M317" s="12">
        <f t="shared" si="44"/>
        <v>6.2688396913841274E-2</v>
      </c>
      <c r="N317" s="18">
        <f t="shared" si="41"/>
        <v>7.4876702065277109E-5</v>
      </c>
    </row>
    <row r="318" spans="1:14" x14ac:dyDescent="0.2">
      <c r="A318" s="4">
        <v>316</v>
      </c>
      <c r="B318" s="1" t="str">
        <f>'Исходные данные'!A568</f>
        <v>19.12.2014</v>
      </c>
      <c r="C318" s="1">
        <f>'Исходные данные'!B568</f>
        <v>229.41</v>
      </c>
      <c r="D318" s="5" t="str">
        <f>'Исходные данные'!A320</f>
        <v>18.12.2015</v>
      </c>
      <c r="E318" s="1">
        <f>'Исходные данные'!B320</f>
        <v>284.74</v>
      </c>
      <c r="F318" s="12">
        <f t="shared" si="36"/>
        <v>1.2411839065428709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0.21606568746135635</v>
      </c>
      <c r="J318" s="18">
        <f t="shared" si="39"/>
        <v>2.5735435198280066E-4</v>
      </c>
      <c r="K318" s="12">
        <f t="shared" si="43"/>
        <v>1.328453631093766</v>
      </c>
      <c r="L318" s="12">
        <f t="shared" si="40"/>
        <v>0.28401558240481095</v>
      </c>
      <c r="M318" s="12">
        <f t="shared" si="44"/>
        <v>8.0664851048744088E-2</v>
      </c>
      <c r="N318" s="18">
        <f t="shared" si="41"/>
        <v>9.6079348430331069E-5</v>
      </c>
    </row>
    <row r="319" spans="1:14" x14ac:dyDescent="0.2">
      <c r="A319" s="4">
        <v>317</v>
      </c>
      <c r="B319" s="1" t="str">
        <f>'Исходные данные'!A569</f>
        <v>18.12.2014</v>
      </c>
      <c r="C319" s="1">
        <f>'Исходные данные'!B569</f>
        <v>227.67</v>
      </c>
      <c r="D319" s="5" t="str">
        <f>'Исходные данные'!A321</f>
        <v>17.12.2015</v>
      </c>
      <c r="E319" s="1">
        <f>'Исходные данные'!B321</f>
        <v>289.64</v>
      </c>
      <c r="F319" s="12">
        <f t="shared" si="36"/>
        <v>1.2721922080203805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0.24074156043668896</v>
      </c>
      <c r="J319" s="18">
        <f t="shared" si="39"/>
        <v>2.8594529408388546E-4</v>
      </c>
      <c r="K319" s="12">
        <f t="shared" si="43"/>
        <v>1.3616421783144474</v>
      </c>
      <c r="L319" s="12">
        <f t="shared" si="40"/>
        <v>0.30869145538014364</v>
      </c>
      <c r="M319" s="12">
        <f t="shared" si="44"/>
        <v>9.5290414624711356E-2</v>
      </c>
      <c r="N319" s="18">
        <f t="shared" si="41"/>
        <v>1.1318297340854946E-4</v>
      </c>
    </row>
    <row r="320" spans="1:14" x14ac:dyDescent="0.2">
      <c r="A320" s="4">
        <v>318</v>
      </c>
      <c r="B320" s="1" t="str">
        <f>'Исходные данные'!A570</f>
        <v>17.12.2014</v>
      </c>
      <c r="C320" s="1">
        <f>'Исходные данные'!B570</f>
        <v>214.91</v>
      </c>
      <c r="D320" s="5" t="str">
        <f>'Исходные данные'!A322</f>
        <v>16.12.2015</v>
      </c>
      <c r="E320" s="1">
        <f>'Исходные данные'!B322</f>
        <v>286.98</v>
      </c>
      <c r="F320" s="12">
        <f t="shared" si="36"/>
        <v>1.3353496812619237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0.2891931910831459</v>
      </c>
      <c r="J320" s="18">
        <f t="shared" si="39"/>
        <v>3.4253591586997202E-4</v>
      </c>
      <c r="K320" s="12">
        <f t="shared" si="43"/>
        <v>1.429240359547824</v>
      </c>
      <c r="L320" s="12">
        <f t="shared" si="40"/>
        <v>0.35714308602660055</v>
      </c>
      <c r="M320" s="12">
        <f t="shared" si="44"/>
        <v>0.12755118389660397</v>
      </c>
      <c r="N320" s="18">
        <f t="shared" si="41"/>
        <v>1.5107845877242979E-4</v>
      </c>
    </row>
    <row r="321" spans="1:14" x14ac:dyDescent="0.2">
      <c r="A321" s="4">
        <v>319</v>
      </c>
      <c r="B321" s="1" t="str">
        <f>'Исходные данные'!A571</f>
        <v>16.12.2014</v>
      </c>
      <c r="C321" s="1">
        <f>'Исходные данные'!B571</f>
        <v>211.47</v>
      </c>
      <c r="D321" s="5" t="str">
        <f>'Исходные данные'!A323</f>
        <v>15.12.2015</v>
      </c>
      <c r="E321" s="1">
        <f>'Исходные данные'!B323</f>
        <v>283.25</v>
      </c>
      <c r="F321" s="12">
        <f t="shared" si="36"/>
        <v>1.3394334893838369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0.29224675545422174</v>
      </c>
      <c r="J321" s="18">
        <f t="shared" si="39"/>
        <v>3.4518659298335777E-4</v>
      </c>
      <c r="K321" s="12">
        <f t="shared" si="43"/>
        <v>1.433611307075944</v>
      </c>
      <c r="L321" s="12">
        <f t="shared" si="40"/>
        <v>0.36019665039767634</v>
      </c>
      <c r="M321" s="12">
        <f t="shared" si="44"/>
        <v>0.12974162695770602</v>
      </c>
      <c r="N321" s="18">
        <f t="shared" si="41"/>
        <v>1.5324402869089696E-4</v>
      </c>
    </row>
    <row r="322" spans="1:14" x14ac:dyDescent="0.2">
      <c r="A322" s="4">
        <v>320</v>
      </c>
      <c r="B322" s="1" t="str">
        <f>'Исходные данные'!A572</f>
        <v>15.12.2014</v>
      </c>
      <c r="C322" s="1">
        <f>'Исходные данные'!B572</f>
        <v>230.87</v>
      </c>
      <c r="D322" s="5" t="str">
        <f>'Исходные данные'!A324</f>
        <v>14.12.2015</v>
      </c>
      <c r="E322" s="1">
        <f>'Исходные данные'!B324</f>
        <v>278.38</v>
      </c>
      <c r="F322" s="12">
        <f t="shared" ref="F322:F385" si="45">E322/C322</f>
        <v>1.2057868064278598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0.18713230525502159</v>
      </c>
      <c r="J322" s="18">
        <f t="shared" ref="J322:J385" si="48">H322*I322</f>
        <v>2.2041399089475772E-4</v>
      </c>
      <c r="K322" s="12">
        <f t="shared" si="43"/>
        <v>1.2905677014341135</v>
      </c>
      <c r="L322" s="12">
        <f t="shared" ref="L322:L385" si="49">LN(K322)</f>
        <v>0.25508220019847622</v>
      </c>
      <c r="M322" s="12">
        <f t="shared" si="44"/>
        <v>6.5066928858095618E-2</v>
      </c>
      <c r="N322" s="18">
        <f t="shared" ref="N322:N385" si="50">M322*H322</f>
        <v>7.6639153487333462E-5</v>
      </c>
    </row>
    <row r="323" spans="1:14" x14ac:dyDescent="0.2">
      <c r="A323" s="4">
        <v>321</v>
      </c>
      <c r="B323" s="1" t="str">
        <f>'Исходные данные'!A573</f>
        <v>12.12.2014</v>
      </c>
      <c r="C323" s="1">
        <f>'Исходные данные'!B573</f>
        <v>235.59</v>
      </c>
      <c r="D323" s="5" t="str">
        <f>'Исходные данные'!A325</f>
        <v>11.12.2015</v>
      </c>
      <c r="E323" s="1">
        <f>'Исходные данные'!B325</f>
        <v>278.98</v>
      </c>
      <c r="F323" s="12">
        <f t="shared" si="45"/>
        <v>1.1841758988072499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0.16904708860919623</v>
      </c>
      <c r="J323" s="18">
        <f t="shared" si="48"/>
        <v>1.9855656704192501E-4</v>
      </c>
      <c r="K323" s="12">
        <f t="shared" ref="K323:K386" si="52">F323/GEOMEAN(F$2:F$1242)</f>
        <v>1.2674372946116499</v>
      </c>
      <c r="L323" s="12">
        <f t="shared" si="49"/>
        <v>0.23699698355265084</v>
      </c>
      <c r="M323" s="12">
        <f t="shared" ref="M323:M386" si="53">POWER(L323-AVERAGE(L$2:L$1242),2)</f>
        <v>5.6167570213055559E-2</v>
      </c>
      <c r="N323" s="18">
        <f t="shared" si="50"/>
        <v>6.5972386820413413E-5</v>
      </c>
    </row>
    <row r="324" spans="1:14" x14ac:dyDescent="0.2">
      <c r="A324" s="4">
        <v>322</v>
      </c>
      <c r="B324" s="1" t="str">
        <f>'Исходные данные'!A574</f>
        <v>11.12.2014</v>
      </c>
      <c r="C324" s="1">
        <f>'Исходные данные'!B574</f>
        <v>242.2</v>
      </c>
      <c r="D324" s="5" t="str">
        <f>'Исходные данные'!A326</f>
        <v>10.12.2015</v>
      </c>
      <c r="E324" s="1">
        <f>'Исходные данные'!B326</f>
        <v>280.5</v>
      </c>
      <c r="F324" s="12">
        <f t="shared" si="45"/>
        <v>1.1581337737407102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0.1468098938437592</v>
      </c>
      <c r="J324" s="18">
        <f t="shared" si="48"/>
        <v>1.7195628498632641E-4</v>
      </c>
      <c r="K324" s="12">
        <f t="shared" si="52"/>
        <v>1.2395641040041405</v>
      </c>
      <c r="L324" s="12">
        <f t="shared" si="49"/>
        <v>0.21475978878721386</v>
      </c>
      <c r="M324" s="12">
        <f t="shared" si="53"/>
        <v>4.6121766879928805E-2</v>
      </c>
      <c r="N324" s="18">
        <f t="shared" si="50"/>
        <v>5.4021752090621013E-5</v>
      </c>
    </row>
    <row r="325" spans="1:14" x14ac:dyDescent="0.2">
      <c r="A325" s="4">
        <v>323</v>
      </c>
      <c r="B325" s="1" t="str">
        <f>'Исходные данные'!A575</f>
        <v>10.12.2014</v>
      </c>
      <c r="C325" s="1">
        <f>'Исходные данные'!B575</f>
        <v>247.77</v>
      </c>
      <c r="D325" s="5" t="str">
        <f>'Исходные данные'!A327</f>
        <v>09.12.2015</v>
      </c>
      <c r="E325" s="1">
        <f>'Исходные данные'!B327</f>
        <v>280.54000000000002</v>
      </c>
      <c r="F325" s="12">
        <f t="shared" si="45"/>
        <v>1.132259757032732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0.12421542080079</v>
      </c>
      <c r="J325" s="18">
        <f t="shared" si="48"/>
        <v>1.4508563456602495E-4</v>
      </c>
      <c r="K325" s="12">
        <f t="shared" si="52"/>
        <v>1.211870841736155</v>
      </c>
      <c r="L325" s="12">
        <f t="shared" si="49"/>
        <v>0.19216531574424464</v>
      </c>
      <c r="M325" s="12">
        <f t="shared" si="53"/>
        <v>3.6927508575085324E-2</v>
      </c>
      <c r="N325" s="18">
        <f t="shared" si="50"/>
        <v>4.3131931446345093E-5</v>
      </c>
    </row>
    <row r="326" spans="1:14" x14ac:dyDescent="0.2">
      <c r="A326" s="4">
        <v>324</v>
      </c>
      <c r="B326" s="1" t="str">
        <f>'Исходные данные'!A576</f>
        <v>09.12.2014</v>
      </c>
      <c r="C326" s="1">
        <f>'Исходные данные'!B576</f>
        <v>244.75</v>
      </c>
      <c r="D326" s="5" t="str">
        <f>'Исходные данные'!A328</f>
        <v>08.12.2015</v>
      </c>
      <c r="E326" s="1">
        <f>'Исходные данные'!B328</f>
        <v>279.33999999999997</v>
      </c>
      <c r="F326" s="12">
        <f t="shared" si="45"/>
        <v>1.1413278855975484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0.1321923964670054</v>
      </c>
      <c r="J326" s="18">
        <f t="shared" si="48"/>
        <v>1.5397192653314964E-4</v>
      </c>
      <c r="K326" s="12">
        <f t="shared" si="52"/>
        <v>1.2215765656467312</v>
      </c>
      <c r="L326" s="12">
        <f t="shared" si="49"/>
        <v>0.20014229141046008</v>
      </c>
      <c r="M326" s="12">
        <f t="shared" si="53"/>
        <v>4.0056936811029613E-2</v>
      </c>
      <c r="N326" s="18">
        <f t="shared" si="50"/>
        <v>4.6656569489987904E-5</v>
      </c>
    </row>
    <row r="327" spans="1:14" x14ac:dyDescent="0.2">
      <c r="A327" s="4">
        <v>325</v>
      </c>
      <c r="B327" s="1" t="str">
        <f>'Исходные данные'!A577</f>
        <v>08.12.2014</v>
      </c>
      <c r="C327" s="1">
        <f>'Исходные данные'!B577</f>
        <v>250.07</v>
      </c>
      <c r="D327" s="5" t="str">
        <f>'Исходные данные'!A329</f>
        <v>07.12.2015</v>
      </c>
      <c r="E327" s="1">
        <f>'Исходные данные'!B329</f>
        <v>280.60000000000002</v>
      </c>
      <c r="F327" s="12">
        <f t="shared" si="45"/>
        <v>1.1220858159715281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0.11518928899879848</v>
      </c>
      <c r="J327" s="18">
        <f t="shared" si="48"/>
        <v>1.3379298246321225E-4</v>
      </c>
      <c r="K327" s="12">
        <f t="shared" si="52"/>
        <v>1.2009815537957917</v>
      </c>
      <c r="L327" s="12">
        <f t="shared" si="49"/>
        <v>0.18313918394225309</v>
      </c>
      <c r="M327" s="12">
        <f t="shared" si="53"/>
        <v>3.3539960695034496E-2</v>
      </c>
      <c r="N327" s="18">
        <f t="shared" si="50"/>
        <v>3.8956845832552935E-5</v>
      </c>
    </row>
    <row r="328" spans="1:14" x14ac:dyDescent="0.2">
      <c r="A328" s="4">
        <v>326</v>
      </c>
      <c r="B328" s="1" t="str">
        <f>'Исходные данные'!A578</f>
        <v>05.12.2014</v>
      </c>
      <c r="C328" s="1">
        <f>'Исходные данные'!B578</f>
        <v>258.60000000000002</v>
      </c>
      <c r="D328" s="5" t="str">
        <f>'Исходные данные'!A330</f>
        <v>04.12.2015</v>
      </c>
      <c r="E328" s="1">
        <f>'Исходные данные'!B330</f>
        <v>282.45</v>
      </c>
      <c r="F328" s="12">
        <f t="shared" si="45"/>
        <v>1.0922273781902552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8.8219077433513954E-2</v>
      </c>
      <c r="J328" s="18">
        <f t="shared" si="48"/>
        <v>1.0218094585470863E-4</v>
      </c>
      <c r="K328" s="12">
        <f t="shared" si="52"/>
        <v>1.1690237191185748</v>
      </c>
      <c r="L328" s="12">
        <f t="shared" si="49"/>
        <v>0.15616897237696858</v>
      </c>
      <c r="M328" s="12">
        <f t="shared" si="53"/>
        <v>2.4388747933278446E-2</v>
      </c>
      <c r="N328" s="18">
        <f t="shared" si="50"/>
        <v>2.8248598880583391E-5</v>
      </c>
    </row>
    <row r="329" spans="1:14" x14ac:dyDescent="0.2">
      <c r="A329" s="4">
        <v>327</v>
      </c>
      <c r="B329" s="1" t="str">
        <f>'Исходные данные'!A579</f>
        <v>04.12.2014</v>
      </c>
      <c r="C329" s="1">
        <f>'Исходные данные'!B579</f>
        <v>263.95999999999998</v>
      </c>
      <c r="D329" s="5" t="str">
        <f>'Исходные данные'!A331</f>
        <v>03.12.2015</v>
      </c>
      <c r="E329" s="1">
        <f>'Исходные данные'!B331</f>
        <v>284.26</v>
      </c>
      <c r="F329" s="12">
        <f t="shared" si="45"/>
        <v>1.0769055917563268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7.4091735795644986E-2</v>
      </c>
      <c r="J329" s="18">
        <f t="shared" si="48"/>
        <v>8.5578239005482614E-5</v>
      </c>
      <c r="K329" s="12">
        <f t="shared" si="52"/>
        <v>1.1526246321535423</v>
      </c>
      <c r="L329" s="12">
        <f t="shared" si="49"/>
        <v>0.14204163073909956</v>
      </c>
      <c r="M329" s="12">
        <f t="shared" si="53"/>
        <v>2.0175824863022777E-2</v>
      </c>
      <c r="N329" s="18">
        <f t="shared" si="50"/>
        <v>2.3303699713862145E-5</v>
      </c>
    </row>
    <row r="330" spans="1:14" x14ac:dyDescent="0.2">
      <c r="A330" s="4">
        <v>328</v>
      </c>
      <c r="B330" s="1" t="str">
        <f>'Исходные данные'!A580</f>
        <v>03.12.2014</v>
      </c>
      <c r="C330" s="1">
        <f>'Исходные данные'!B580</f>
        <v>262.2</v>
      </c>
      <c r="D330" s="5" t="str">
        <f>'Исходные данные'!A332</f>
        <v>02.12.2015</v>
      </c>
      <c r="E330" s="1">
        <f>'Исходные данные'!B332</f>
        <v>284.39</v>
      </c>
      <c r="F330" s="12">
        <f t="shared" si="45"/>
        <v>1.0846300533943554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8.1238964237275141E-2</v>
      </c>
      <c r="J330" s="18">
        <f t="shared" si="48"/>
        <v>9.3571614551308228E-5</v>
      </c>
      <c r="K330" s="12">
        <f t="shared" si="52"/>
        <v>1.1608922136595463</v>
      </c>
      <c r="L330" s="12">
        <f t="shared" si="49"/>
        <v>0.14918885918072985</v>
      </c>
      <c r="M330" s="12">
        <f t="shared" si="53"/>
        <v>2.2257315703647709E-2</v>
      </c>
      <c r="N330" s="18">
        <f t="shared" si="50"/>
        <v>2.5636133910886479E-5</v>
      </c>
    </row>
    <row r="331" spans="1:14" x14ac:dyDescent="0.2">
      <c r="A331" s="4">
        <v>329</v>
      </c>
      <c r="B331" s="1" t="str">
        <f>'Исходные данные'!A581</f>
        <v>02.12.2014</v>
      </c>
      <c r="C331" s="1">
        <f>'Исходные данные'!B581</f>
        <v>264.42</v>
      </c>
      <c r="D331" s="5" t="str">
        <f>'Исходные данные'!A333</f>
        <v>01.12.2015</v>
      </c>
      <c r="E331" s="1">
        <f>'Исходные данные'!B333</f>
        <v>284.3</v>
      </c>
      <c r="F331" s="12">
        <f t="shared" si="45"/>
        <v>1.0751834203161637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7.2491270575003444E-2</v>
      </c>
      <c r="J331" s="18">
        <f t="shared" si="48"/>
        <v>8.3262917948624641E-5</v>
      </c>
      <c r="K331" s="12">
        <f t="shared" si="52"/>
        <v>1.1507813719477094</v>
      </c>
      <c r="L331" s="12">
        <f t="shared" si="49"/>
        <v>0.14044116551845806</v>
      </c>
      <c r="M331" s="12">
        <f t="shared" si="53"/>
        <v>1.9723720972182997E-2</v>
      </c>
      <c r="N331" s="18">
        <f t="shared" si="50"/>
        <v>2.265451478394593E-5</v>
      </c>
    </row>
    <row r="332" spans="1:14" x14ac:dyDescent="0.2">
      <c r="A332" s="4">
        <v>330</v>
      </c>
      <c r="B332" s="1" t="str">
        <f>'Исходные данные'!A582</f>
        <v>01.12.2014</v>
      </c>
      <c r="C332" s="1">
        <f>'Исходные данные'!B582</f>
        <v>263.13</v>
      </c>
      <c r="D332" s="5" t="str">
        <f>'Исходные данные'!A334</f>
        <v>30.11.2015</v>
      </c>
      <c r="E332" s="1">
        <f>'Исходные данные'!B334</f>
        <v>285</v>
      </c>
      <c r="F332" s="12">
        <f t="shared" si="45"/>
        <v>1.083114810169878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7.9840973637250581E-2</v>
      </c>
      <c r="J332" s="18">
        <f t="shared" si="48"/>
        <v>9.1448778443408904E-5</v>
      </c>
      <c r="K332" s="12">
        <f t="shared" si="52"/>
        <v>1.1592704311396989</v>
      </c>
      <c r="L332" s="12">
        <f t="shared" si="49"/>
        <v>0.14779086858070528</v>
      </c>
      <c r="M332" s="12">
        <f t="shared" si="53"/>
        <v>2.1842140835839366E-2</v>
      </c>
      <c r="N332" s="18">
        <f t="shared" si="50"/>
        <v>2.5017694637612541E-5</v>
      </c>
    </row>
    <row r="333" spans="1:14" x14ac:dyDescent="0.2">
      <c r="A333" s="4">
        <v>331</v>
      </c>
      <c r="B333" s="1" t="str">
        <f>'Исходные данные'!A583</f>
        <v>28.11.2014</v>
      </c>
      <c r="C333" s="1">
        <f>'Исходные данные'!B583</f>
        <v>262.73</v>
      </c>
      <c r="D333" s="5" t="str">
        <f>'Исходные данные'!A335</f>
        <v>27.11.2015</v>
      </c>
      <c r="E333" s="1">
        <f>'Исходные данные'!B335</f>
        <v>287.16000000000003</v>
      </c>
      <c r="F333" s="12">
        <f t="shared" si="45"/>
        <v>1.0929851939253226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8.8912662831215877E-2</v>
      </c>
      <c r="J333" s="18">
        <f t="shared" si="48"/>
        <v>1.0155513098465399E-4</v>
      </c>
      <c r="K333" s="12">
        <f t="shared" si="52"/>
        <v>1.1698348181504292</v>
      </c>
      <c r="L333" s="12">
        <f t="shared" si="49"/>
        <v>0.15686255777467045</v>
      </c>
      <c r="M333" s="12">
        <f t="shared" si="53"/>
        <v>2.4605862031611896E-2</v>
      </c>
      <c r="N333" s="18">
        <f t="shared" si="50"/>
        <v>2.8104563085173531E-5</v>
      </c>
    </row>
    <row r="334" spans="1:14" x14ac:dyDescent="0.2">
      <c r="A334" s="4">
        <v>332</v>
      </c>
      <c r="B334" s="1" t="str">
        <f>'Исходные данные'!A584</f>
        <v>27.11.2014</v>
      </c>
      <c r="C334" s="1">
        <f>'Исходные данные'!B584</f>
        <v>269.29000000000002</v>
      </c>
      <c r="D334" s="5" t="str">
        <f>'Исходные данные'!A336</f>
        <v>26.11.2015</v>
      </c>
      <c r="E334" s="1">
        <f>'Исходные данные'!B336</f>
        <v>289.76</v>
      </c>
      <c r="F334" s="12">
        <f t="shared" si="45"/>
        <v>1.0760147053362545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7.3264128315586138E-2</v>
      </c>
      <c r="J334" s="18">
        <f t="shared" si="48"/>
        <v>8.3447976438872807E-5</v>
      </c>
      <c r="K334" s="12">
        <f t="shared" si="52"/>
        <v>1.1516711060133802</v>
      </c>
      <c r="L334" s="12">
        <f t="shared" si="49"/>
        <v>0.14121402325904076</v>
      </c>
      <c r="M334" s="12">
        <f t="shared" si="53"/>
        <v>1.9941400365004965E-2</v>
      </c>
      <c r="N334" s="18">
        <f t="shared" si="50"/>
        <v>2.2713291566768719E-5</v>
      </c>
    </row>
    <row r="335" spans="1:14" x14ac:dyDescent="0.2">
      <c r="A335" s="4">
        <v>333</v>
      </c>
      <c r="B335" s="1" t="str">
        <f>'Исходные данные'!A585</f>
        <v>26.11.2014</v>
      </c>
      <c r="C335" s="1">
        <f>'Исходные данные'!B585</f>
        <v>268.41000000000003</v>
      </c>
      <c r="D335" s="5" t="str">
        <f>'Исходные данные'!A337</f>
        <v>25.11.2015</v>
      </c>
      <c r="E335" s="1">
        <f>'Исходные данные'!B337</f>
        <v>287.73</v>
      </c>
      <c r="F335" s="12">
        <f t="shared" si="45"/>
        <v>1.0719794344473008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6.9506878180355197E-2</v>
      </c>
      <c r="J335" s="18">
        <f t="shared" si="48"/>
        <v>7.8947498823790448E-5</v>
      </c>
      <c r="K335" s="12">
        <f t="shared" si="52"/>
        <v>1.1473521084525684</v>
      </c>
      <c r="L335" s="12">
        <f t="shared" si="49"/>
        <v>0.13745677312380986</v>
      </c>
      <c r="M335" s="12">
        <f t="shared" si="53"/>
        <v>1.8894364477610597E-2</v>
      </c>
      <c r="N335" s="18">
        <f t="shared" si="50"/>
        <v>2.1460650462561287E-5</v>
      </c>
    </row>
    <row r="336" spans="1:14" x14ac:dyDescent="0.2">
      <c r="A336" s="4">
        <v>334</v>
      </c>
      <c r="B336" s="1" t="str">
        <f>'Исходные данные'!A586</f>
        <v>25.11.2014</v>
      </c>
      <c r="C336" s="1">
        <f>'Исходные данные'!B586</f>
        <v>267.95</v>
      </c>
      <c r="D336" s="5" t="str">
        <f>'Исходные данные'!A338</f>
        <v>24.11.2015</v>
      </c>
      <c r="E336" s="1">
        <f>'Исходные данные'!B338</f>
        <v>286.74</v>
      </c>
      <c r="F336" s="12">
        <f t="shared" si="45"/>
        <v>1.0701250233252473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6.777548587726262E-2</v>
      </c>
      <c r="J336" s="18">
        <f t="shared" si="48"/>
        <v>7.6766086563067752E-5</v>
      </c>
      <c r="K336" s="12">
        <f t="shared" si="52"/>
        <v>1.1453673105707667</v>
      </c>
      <c r="L336" s="12">
        <f t="shared" si="49"/>
        <v>0.13572538082071725</v>
      </c>
      <c r="M336" s="12">
        <f t="shared" si="53"/>
        <v>1.8421378998928782E-2</v>
      </c>
      <c r="N336" s="18">
        <f t="shared" si="50"/>
        <v>2.0865024522343724E-5</v>
      </c>
    </row>
    <row r="337" spans="1:14" x14ac:dyDescent="0.2">
      <c r="A337" s="4">
        <v>335</v>
      </c>
      <c r="B337" s="1" t="str">
        <f>'Исходные данные'!A587</f>
        <v>24.11.2014</v>
      </c>
      <c r="C337" s="1">
        <f>'Исходные данные'!B587</f>
        <v>269.42</v>
      </c>
      <c r="D337" s="5" t="str">
        <f>'Исходные данные'!A339</f>
        <v>23.11.2015</v>
      </c>
      <c r="E337" s="1">
        <f>'Исходные данные'!B339</f>
        <v>291.08999999999997</v>
      </c>
      <c r="F337" s="12">
        <f t="shared" si="45"/>
        <v>1.0804320391953084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7.7360997434895842E-2</v>
      </c>
      <c r="J337" s="18">
        <f t="shared" si="48"/>
        <v>8.7378581810783324E-5</v>
      </c>
      <c r="K337" s="12">
        <f t="shared" si="52"/>
        <v>1.156399030033245</v>
      </c>
      <c r="L337" s="12">
        <f t="shared" si="49"/>
        <v>0.14531089237835051</v>
      </c>
      <c r="M337" s="12">
        <f t="shared" si="53"/>
        <v>2.1115255443792631E-2</v>
      </c>
      <c r="N337" s="18">
        <f t="shared" si="50"/>
        <v>2.3849499572490958E-5</v>
      </c>
    </row>
    <row r="338" spans="1:14" x14ac:dyDescent="0.2">
      <c r="A338" s="4">
        <v>336</v>
      </c>
      <c r="B338" s="1" t="str">
        <f>'Исходные данные'!A588</f>
        <v>21.11.2014</v>
      </c>
      <c r="C338" s="1">
        <f>'Исходные данные'!B588</f>
        <v>270.39</v>
      </c>
      <c r="D338" s="5" t="str">
        <f>'Исходные данные'!A340</f>
        <v>20.11.2015</v>
      </c>
      <c r="E338" s="1">
        <f>'Исходные данные'!B340</f>
        <v>290.67</v>
      </c>
      <c r="F338" s="12">
        <f t="shared" si="45"/>
        <v>1.0750027737712196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7.2323241828594537E-2</v>
      </c>
      <c r="J338" s="18">
        <f t="shared" si="48"/>
        <v>8.1460483832732867E-5</v>
      </c>
      <c r="K338" s="12">
        <f t="shared" si="52"/>
        <v>1.1505880238408652</v>
      </c>
      <c r="L338" s="12">
        <f t="shared" si="49"/>
        <v>0.1402731367720492</v>
      </c>
      <c r="M338" s="12">
        <f t="shared" si="53"/>
        <v>1.9676552899870081E-2</v>
      </c>
      <c r="N338" s="18">
        <f t="shared" si="50"/>
        <v>2.2162467816121238E-5</v>
      </c>
    </row>
    <row r="339" spans="1:14" x14ac:dyDescent="0.2">
      <c r="A339" s="4">
        <v>337</v>
      </c>
      <c r="B339" s="1" t="str">
        <f>'Исходные данные'!A589</f>
        <v>20.11.2014</v>
      </c>
      <c r="C339" s="1">
        <f>'Исходные данные'!B589</f>
        <v>268.39</v>
      </c>
      <c r="D339" s="5" t="str">
        <f>'Исходные данные'!A341</f>
        <v>19.11.2015</v>
      </c>
      <c r="E339" s="1">
        <f>'Исходные данные'!B341</f>
        <v>291.83999999999997</v>
      </c>
      <c r="F339" s="12">
        <f t="shared" si="45"/>
        <v>1.0873728529378888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8.3764560306672758E-2</v>
      </c>
      <c r="J339" s="18">
        <f t="shared" si="48"/>
        <v>9.4083958782464189E-5</v>
      </c>
      <c r="K339" s="12">
        <f t="shared" si="52"/>
        <v>1.1638278640444422</v>
      </c>
      <c r="L339" s="12">
        <f t="shared" si="49"/>
        <v>0.15171445525012736</v>
      </c>
      <c r="M339" s="12">
        <f t="shared" si="53"/>
        <v>2.3017275931842964E-2</v>
      </c>
      <c r="N339" s="18">
        <f t="shared" si="50"/>
        <v>2.5852895689152305E-5</v>
      </c>
    </row>
    <row r="340" spans="1:14" x14ac:dyDescent="0.2">
      <c r="A340" s="4">
        <v>338</v>
      </c>
      <c r="B340" s="1" t="str">
        <f>'Исходные данные'!A590</f>
        <v>19.11.2014</v>
      </c>
      <c r="C340" s="1">
        <f>'Исходные данные'!B590</f>
        <v>269.43</v>
      </c>
      <c r="D340" s="5" t="str">
        <f>'Исходные данные'!A342</f>
        <v>18.11.2015</v>
      </c>
      <c r="E340" s="1">
        <f>'Исходные данные'!B342</f>
        <v>288.70999999999998</v>
      </c>
      <c r="F340" s="12">
        <f t="shared" si="45"/>
        <v>1.0715584752997067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6.9114107750598244E-2</v>
      </c>
      <c r="J340" s="18">
        <f t="shared" si="48"/>
        <v>7.7411974508965394E-5</v>
      </c>
      <c r="K340" s="12">
        <f t="shared" si="52"/>
        <v>1.1469015509604712</v>
      </c>
      <c r="L340" s="12">
        <f t="shared" si="49"/>
        <v>0.13706400269405297</v>
      </c>
      <c r="M340" s="12">
        <f t="shared" si="53"/>
        <v>1.8786540834515423E-2</v>
      </c>
      <c r="N340" s="18">
        <f t="shared" si="50"/>
        <v>2.1042060261286629E-5</v>
      </c>
    </row>
    <row r="341" spans="1:14" x14ac:dyDescent="0.2">
      <c r="A341" s="4">
        <v>339</v>
      </c>
      <c r="B341" s="1" t="str">
        <f>'Исходные данные'!A591</f>
        <v>18.11.2014</v>
      </c>
      <c r="C341" s="1">
        <f>'Исходные данные'!B591</f>
        <v>272.06</v>
      </c>
      <c r="D341" s="5" t="str">
        <f>'Исходные данные'!A343</f>
        <v>17.11.2015</v>
      </c>
      <c r="E341" s="1">
        <f>'Исходные данные'!B343</f>
        <v>284.82</v>
      </c>
      <c r="F341" s="12">
        <f t="shared" si="45"/>
        <v>1.0469014188046755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4.5834771585997747E-2</v>
      </c>
      <c r="J341" s="18">
        <f t="shared" si="48"/>
        <v>5.1194426236178763E-5</v>
      </c>
      <c r="K341" s="12">
        <f t="shared" si="52"/>
        <v>1.1205108154214125</v>
      </c>
      <c r="L341" s="12">
        <f t="shared" si="49"/>
        <v>0.11378466652945232</v>
      </c>
      <c r="M341" s="12">
        <f t="shared" si="53"/>
        <v>1.2946950337218715E-2</v>
      </c>
      <c r="N341" s="18">
        <f t="shared" si="50"/>
        <v>1.4460892267753732E-5</v>
      </c>
    </row>
    <row r="342" spans="1:14" x14ac:dyDescent="0.2">
      <c r="A342" s="4">
        <v>340</v>
      </c>
      <c r="B342" s="1" t="str">
        <f>'Исходные данные'!A592</f>
        <v>17.11.2014</v>
      </c>
      <c r="C342" s="1">
        <f>'Исходные данные'!B592</f>
        <v>272.67</v>
      </c>
      <c r="D342" s="5" t="str">
        <f>'Исходные данные'!A344</f>
        <v>16.11.2015</v>
      </c>
      <c r="E342" s="1">
        <f>'Исходные данные'!B344</f>
        <v>281.45999999999998</v>
      </c>
      <c r="F342" s="12">
        <f t="shared" si="45"/>
        <v>1.0322367697216415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3.1728068769632876E-2</v>
      </c>
      <c r="J342" s="18">
        <f t="shared" si="48"/>
        <v>3.533925714651662E-5</v>
      </c>
      <c r="K342" s="12">
        <f t="shared" si="52"/>
        <v>1.1048150702378203</v>
      </c>
      <c r="L342" s="12">
        <f t="shared" si="49"/>
        <v>9.9677963713087431E-2</v>
      </c>
      <c r="M342" s="12">
        <f t="shared" si="53"/>
        <v>9.9356964499876157E-3</v>
      </c>
      <c r="N342" s="18">
        <f t="shared" si="50"/>
        <v>1.1066545976221023E-5</v>
      </c>
    </row>
    <row r="343" spans="1:14" x14ac:dyDescent="0.2">
      <c r="A343" s="4">
        <v>341</v>
      </c>
      <c r="B343" s="1" t="str">
        <f>'Исходные данные'!A593</f>
        <v>14.11.2014</v>
      </c>
      <c r="C343" s="1">
        <f>'Исходные данные'!B593</f>
        <v>273.14</v>
      </c>
      <c r="D343" s="5" t="str">
        <f>'Исходные данные'!A345</f>
        <v>13.11.2015</v>
      </c>
      <c r="E343" s="1">
        <f>'Исходные данные'!B345</f>
        <v>282.08</v>
      </c>
      <c r="F343" s="12">
        <f t="shared" si="45"/>
        <v>1.0327304678919236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3.2206234399281657E-2</v>
      </c>
      <c r="J343" s="18">
        <f t="shared" si="48"/>
        <v>3.5771726099607761E-5</v>
      </c>
      <c r="K343" s="12">
        <f t="shared" si="52"/>
        <v>1.1053434811554277</v>
      </c>
      <c r="L343" s="12">
        <f t="shared" si="49"/>
        <v>0.10015612934273636</v>
      </c>
      <c r="M343" s="12">
        <f t="shared" si="53"/>
        <v>1.0031250244918978E-2</v>
      </c>
      <c r="N343" s="18">
        <f t="shared" si="50"/>
        <v>1.1141791112526603E-5</v>
      </c>
    </row>
    <row r="344" spans="1:14" x14ac:dyDescent="0.2">
      <c r="A344" s="4">
        <v>342</v>
      </c>
      <c r="B344" s="1" t="str">
        <f>'Исходные данные'!A594</f>
        <v>13.11.2014</v>
      </c>
      <c r="C344" s="1">
        <f>'Исходные данные'!B594</f>
        <v>273.39</v>
      </c>
      <c r="D344" s="5" t="str">
        <f>'Исходные данные'!A346</f>
        <v>12.11.2015</v>
      </c>
      <c r="E344" s="1">
        <f>'Исходные данные'!B346</f>
        <v>285.12</v>
      </c>
      <c r="F344" s="12">
        <f t="shared" si="45"/>
        <v>1.0429057390540986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4.2010797106299354E-2</v>
      </c>
      <c r="J344" s="18">
        <f t="shared" si="48"/>
        <v>4.6531498474522305E-5</v>
      </c>
      <c r="K344" s="12">
        <f t="shared" si="52"/>
        <v>1.1162341927183947</v>
      </c>
      <c r="L344" s="12">
        <f t="shared" si="49"/>
        <v>0.10996069204975407</v>
      </c>
      <c r="M344" s="12">
        <f t="shared" si="53"/>
        <v>1.2091353796060895E-2</v>
      </c>
      <c r="N344" s="18">
        <f t="shared" si="50"/>
        <v>1.3392481206502816E-5</v>
      </c>
    </row>
    <row r="345" spans="1:14" x14ac:dyDescent="0.2">
      <c r="A345" s="4">
        <v>343</v>
      </c>
      <c r="B345" s="1" t="str">
        <f>'Исходные данные'!A595</f>
        <v>12.11.2014</v>
      </c>
      <c r="C345" s="1">
        <f>'Исходные данные'!B595</f>
        <v>275.60000000000002</v>
      </c>
      <c r="D345" s="5" t="str">
        <f>'Исходные данные'!A347</f>
        <v>11.11.2015</v>
      </c>
      <c r="E345" s="1">
        <f>'Исходные данные'!B347</f>
        <v>286.58</v>
      </c>
      <c r="F345" s="12">
        <f t="shared" si="45"/>
        <v>1.0398403483309142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3.9067190148953115E-2</v>
      </c>
      <c r="J345" s="18">
        <f t="shared" si="48"/>
        <v>4.3150363880243522E-5</v>
      </c>
      <c r="K345" s="12">
        <f t="shared" si="52"/>
        <v>1.1129532692263411</v>
      </c>
      <c r="L345" s="12">
        <f t="shared" si="49"/>
        <v>0.1070170850924078</v>
      </c>
      <c r="M345" s="12">
        <f t="shared" si="53"/>
        <v>1.1452656501675696E-2</v>
      </c>
      <c r="N345" s="18">
        <f t="shared" si="50"/>
        <v>1.2649650347479259E-5</v>
      </c>
    </row>
    <row r="346" spans="1:14" x14ac:dyDescent="0.2">
      <c r="A346" s="4">
        <v>344</v>
      </c>
      <c r="B346" s="1" t="str">
        <f>'Исходные данные'!A596</f>
        <v>11.11.2014</v>
      </c>
      <c r="C346" s="1">
        <f>'Исходные данные'!B596</f>
        <v>276.55</v>
      </c>
      <c r="D346" s="5" t="str">
        <f>'Исходные данные'!A348</f>
        <v>10.11.2015</v>
      </c>
      <c r="E346" s="1">
        <f>'Исходные данные'!B348</f>
        <v>288.08999999999997</v>
      </c>
      <c r="F346" s="12">
        <f t="shared" si="45"/>
        <v>1.0417284397034894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4.0881294877304006E-2</v>
      </c>
      <c r="J346" s="18">
        <f t="shared" si="48"/>
        <v>4.5028045747529466E-5</v>
      </c>
      <c r="K346" s="12">
        <f t="shared" si="52"/>
        <v>1.1149741154736315</v>
      </c>
      <c r="L346" s="12">
        <f t="shared" si="49"/>
        <v>0.10883118982075873</v>
      </c>
      <c r="M346" s="12">
        <f t="shared" si="53"/>
        <v>1.1844227877802064E-2</v>
      </c>
      <c r="N346" s="18">
        <f t="shared" si="50"/>
        <v>1.3045634594659546E-5</v>
      </c>
    </row>
    <row r="347" spans="1:14" x14ac:dyDescent="0.2">
      <c r="A347" s="4">
        <v>345</v>
      </c>
      <c r="B347" s="1" t="str">
        <f>'Исходные данные'!A597</f>
        <v>10.11.2014</v>
      </c>
      <c r="C347" s="1">
        <f>'Исходные данные'!B597</f>
        <v>275.33</v>
      </c>
      <c r="D347" s="5" t="str">
        <f>'Исходные данные'!A349</f>
        <v>09.11.2015</v>
      </c>
      <c r="E347" s="1">
        <f>'Исходные данные'!B349</f>
        <v>289.69</v>
      </c>
      <c r="F347" s="12">
        <f t="shared" si="45"/>
        <v>1.0521555951040571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5.0841007470095408E-2</v>
      </c>
      <c r="J347" s="18">
        <f t="shared" si="48"/>
        <v>5.5841718214526761E-5</v>
      </c>
      <c r="K347" s="12">
        <f t="shared" si="52"/>
        <v>1.1261344216787335</v>
      </c>
      <c r="L347" s="12">
        <f t="shared" si="49"/>
        <v>0.11879090241355013</v>
      </c>
      <c r="M347" s="12">
        <f t="shared" si="53"/>
        <v>1.4111278496225638E-2</v>
      </c>
      <c r="N347" s="18">
        <f t="shared" si="50"/>
        <v>1.5499260865285609E-5</v>
      </c>
    </row>
    <row r="348" spans="1:14" x14ac:dyDescent="0.2">
      <c r="A348" s="4">
        <v>346</v>
      </c>
      <c r="B348" s="1" t="str">
        <f>'Исходные данные'!A598</f>
        <v>07.11.2014</v>
      </c>
      <c r="C348" s="1">
        <f>'Исходные данные'!B598</f>
        <v>274.86</v>
      </c>
      <c r="D348" s="5" t="str">
        <f>'Исходные данные'!A350</f>
        <v>06.11.2015</v>
      </c>
      <c r="E348" s="1">
        <f>'Исходные данные'!B350</f>
        <v>293.45999999999998</v>
      </c>
      <c r="F348" s="12">
        <f t="shared" si="45"/>
        <v>1.0676708142327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6.5479466652614837E-2</v>
      </c>
      <c r="J348" s="18">
        <f t="shared" si="48"/>
        <v>7.1719281076383003E-5</v>
      </c>
      <c r="K348" s="12">
        <f t="shared" si="52"/>
        <v>1.1427405419160404</v>
      </c>
      <c r="L348" s="12">
        <f t="shared" si="49"/>
        <v>0.13342936159606958</v>
      </c>
      <c r="M348" s="12">
        <f t="shared" si="53"/>
        <v>1.7803394535934748E-2</v>
      </c>
      <c r="N348" s="18">
        <f t="shared" si="50"/>
        <v>1.9499955056299414E-5</v>
      </c>
    </row>
    <row r="349" spans="1:14" x14ac:dyDescent="0.2">
      <c r="A349" s="4">
        <v>347</v>
      </c>
      <c r="B349" s="1" t="str">
        <f>'Исходные данные'!A599</f>
        <v>06.11.2014</v>
      </c>
      <c r="C349" s="1">
        <f>'Исходные данные'!B599</f>
        <v>277.77</v>
      </c>
      <c r="D349" s="5" t="str">
        <f>'Исходные данные'!A351</f>
        <v>05.11.2015</v>
      </c>
      <c r="E349" s="1">
        <f>'Исходные данные'!B351</f>
        <v>295.43</v>
      </c>
      <c r="F349" s="12">
        <f t="shared" si="45"/>
        <v>1.063577780177845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6.1638489023191585E-2</v>
      </c>
      <c r="J349" s="18">
        <f t="shared" si="48"/>
        <v>6.7323850610339115E-5</v>
      </c>
      <c r="K349" s="12">
        <f t="shared" si="52"/>
        <v>1.138359719764142</v>
      </c>
      <c r="L349" s="12">
        <f t="shared" si="49"/>
        <v>0.12958838396664621</v>
      </c>
      <c r="M349" s="12">
        <f t="shared" si="53"/>
        <v>1.6793149259086985E-2</v>
      </c>
      <c r="N349" s="18">
        <f t="shared" si="50"/>
        <v>1.8342102311601389E-5</v>
      </c>
    </row>
    <row r="350" spans="1:14" x14ac:dyDescent="0.2">
      <c r="A350" s="4">
        <v>348</v>
      </c>
      <c r="B350" s="1" t="str">
        <f>'Исходные данные'!A600</f>
        <v>05.11.2014</v>
      </c>
      <c r="C350" s="1">
        <f>'Исходные данные'!B600</f>
        <v>276.61</v>
      </c>
      <c r="D350" s="5" t="str">
        <f>'Исходные данные'!A352</f>
        <v>03.11.2015</v>
      </c>
      <c r="E350" s="1">
        <f>'Исходные данные'!B352</f>
        <v>296.74</v>
      </c>
      <c r="F350" s="12">
        <f t="shared" si="45"/>
        <v>1.0727739416506996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7.0247762655554852E-2</v>
      </c>
      <c r="J350" s="18">
        <f t="shared" si="48"/>
        <v>7.6513070324171471E-5</v>
      </c>
      <c r="K350" s="12">
        <f t="shared" si="52"/>
        <v>1.1482024787915015</v>
      </c>
      <c r="L350" s="12">
        <f t="shared" si="49"/>
        <v>0.1381976575990094</v>
      </c>
      <c r="M350" s="12">
        <f t="shared" si="53"/>
        <v>1.9098592565853102E-2</v>
      </c>
      <c r="N350" s="18">
        <f t="shared" si="50"/>
        <v>2.080197149123389E-5</v>
      </c>
    </row>
    <row r="351" spans="1:14" x14ac:dyDescent="0.2">
      <c r="A351" s="4">
        <v>349</v>
      </c>
      <c r="B351" s="1" t="str">
        <f>'Исходные данные'!A601</f>
        <v>31.10.2014</v>
      </c>
      <c r="C351" s="1">
        <f>'Исходные данные'!B601</f>
        <v>274.75</v>
      </c>
      <c r="D351" s="5" t="str">
        <f>'Исходные данные'!A353</f>
        <v>02.11.2015</v>
      </c>
      <c r="E351" s="1">
        <f>'Исходные данные'!B353</f>
        <v>293.02</v>
      </c>
      <c r="F351" s="12">
        <f t="shared" si="45"/>
        <v>1.0664968152866241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6.4379272789436143E-2</v>
      </c>
      <c r="J351" s="18">
        <f t="shared" si="48"/>
        <v>6.9925465952024623E-5</v>
      </c>
      <c r="K351" s="12">
        <f t="shared" si="52"/>
        <v>1.1414839971327946</v>
      </c>
      <c r="L351" s="12">
        <f t="shared" si="49"/>
        <v>0.13232916773289072</v>
      </c>
      <c r="M351" s="12">
        <f t="shared" si="53"/>
        <v>1.7511008632879584E-2</v>
      </c>
      <c r="N351" s="18">
        <f t="shared" si="50"/>
        <v>1.901955994359959E-5</v>
      </c>
    </row>
    <row r="352" spans="1:14" x14ac:dyDescent="0.2">
      <c r="A352" s="4">
        <v>350</v>
      </c>
      <c r="B352" s="1" t="str">
        <f>'Исходные данные'!A602</f>
        <v>30.10.2014</v>
      </c>
      <c r="C352" s="1">
        <f>'Исходные данные'!B602</f>
        <v>273.7</v>
      </c>
      <c r="D352" s="5" t="str">
        <f>'Исходные данные'!A354</f>
        <v>30.10.2015</v>
      </c>
      <c r="E352" s="1">
        <f>'Исходные данные'!B354</f>
        <v>290.77</v>
      </c>
      <c r="F352" s="12">
        <f t="shared" si="45"/>
        <v>1.0623675557179393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6.0499960604609347E-2</v>
      </c>
      <c r="J352" s="18">
        <f t="shared" si="48"/>
        <v>6.5528550817876255E-5</v>
      </c>
      <c r="K352" s="12">
        <f t="shared" si="52"/>
        <v>1.1370644023903627</v>
      </c>
      <c r="L352" s="12">
        <f t="shared" si="49"/>
        <v>0.12844985554806396</v>
      </c>
      <c r="M352" s="12">
        <f t="shared" si="53"/>
        <v>1.6499365390318554E-2</v>
      </c>
      <c r="N352" s="18">
        <f t="shared" si="50"/>
        <v>1.7870747230863909E-5</v>
      </c>
    </row>
    <row r="353" spans="1:14" x14ac:dyDescent="0.2">
      <c r="A353" s="4">
        <v>351</v>
      </c>
      <c r="B353" s="1" t="str">
        <f>'Исходные данные'!A603</f>
        <v>29.10.2014</v>
      </c>
      <c r="C353" s="1">
        <f>'Исходные данные'!B603</f>
        <v>272.74</v>
      </c>
      <c r="D353" s="5" t="str">
        <f>'Исходные данные'!A355</f>
        <v>29.10.2015</v>
      </c>
      <c r="E353" s="1">
        <f>'Исходные данные'!B355</f>
        <v>291.74</v>
      </c>
      <c r="F353" s="12">
        <f t="shared" si="45"/>
        <v>1.0696634157072671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6.734403422837941E-2</v>
      </c>
      <c r="J353" s="18">
        <f t="shared" si="48"/>
        <v>7.2737901958944305E-5</v>
      </c>
      <c r="K353" s="12">
        <f t="shared" si="52"/>
        <v>1.1448732465460771</v>
      </c>
      <c r="L353" s="12">
        <f t="shared" si="49"/>
        <v>0.13529392917183397</v>
      </c>
      <c r="M353" s="12">
        <f t="shared" si="53"/>
        <v>1.8304447270753286E-2</v>
      </c>
      <c r="N353" s="18">
        <f t="shared" si="50"/>
        <v>1.9770527653237061E-5</v>
      </c>
    </row>
    <row r="354" spans="1:14" x14ac:dyDescent="0.2">
      <c r="A354" s="4">
        <v>352</v>
      </c>
      <c r="B354" s="1" t="str">
        <f>'Исходные данные'!A604</f>
        <v>28.10.2014</v>
      </c>
      <c r="C354" s="1">
        <f>'Исходные данные'!B604</f>
        <v>272.75</v>
      </c>
      <c r="D354" s="5" t="str">
        <f>'Исходные данные'!A356</f>
        <v>28.10.2015</v>
      </c>
      <c r="E354" s="1">
        <f>'Исходные данные'!B356</f>
        <v>290.06</v>
      </c>
      <c r="F354" s="12">
        <f t="shared" si="45"/>
        <v>1.0634647112740605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6.1532173418923794E-2</v>
      </c>
      <c r="J354" s="18">
        <f t="shared" si="48"/>
        <v>6.6275050262662466E-5</v>
      </c>
      <c r="K354" s="12">
        <f t="shared" si="52"/>
        <v>1.1382387007958774</v>
      </c>
      <c r="L354" s="12">
        <f t="shared" si="49"/>
        <v>0.12948206836237836</v>
      </c>
      <c r="M354" s="12">
        <f t="shared" si="53"/>
        <v>1.6765606027399679E-2</v>
      </c>
      <c r="N354" s="18">
        <f t="shared" si="50"/>
        <v>1.8057892650484315E-5</v>
      </c>
    </row>
    <row r="355" spans="1:14" x14ac:dyDescent="0.2">
      <c r="A355" s="4">
        <v>353</v>
      </c>
      <c r="B355" s="1" t="str">
        <f>'Исходные данные'!A605</f>
        <v>27.10.2014</v>
      </c>
      <c r="C355" s="1">
        <f>'Исходные данные'!B605</f>
        <v>269.48</v>
      </c>
      <c r="D355" s="5" t="str">
        <f>'Исходные данные'!A357</f>
        <v>27.10.2015</v>
      </c>
      <c r="E355" s="1">
        <f>'Исходные данные'!B357</f>
        <v>288.47000000000003</v>
      </c>
      <c r="F355" s="12">
        <f t="shared" si="45"/>
        <v>1.0704690515066053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6.8096918313580196E-2</v>
      </c>
      <c r="J355" s="18">
        <f t="shared" si="48"/>
        <v>7.3141091714702208E-5</v>
      </c>
      <c r="K355" s="12">
        <f t="shared" si="52"/>
        <v>1.1457355279512165</v>
      </c>
      <c r="L355" s="12">
        <f t="shared" si="49"/>
        <v>0.13604681325703483</v>
      </c>
      <c r="M355" s="12">
        <f t="shared" si="53"/>
        <v>1.8508735397394567E-2</v>
      </c>
      <c r="N355" s="18">
        <f t="shared" si="50"/>
        <v>1.9879741209287886E-5</v>
      </c>
    </row>
    <row r="356" spans="1:14" x14ac:dyDescent="0.2">
      <c r="A356" s="4">
        <v>354</v>
      </c>
      <c r="B356" s="1" t="str">
        <f>'Исходные данные'!A606</f>
        <v>24.10.2014</v>
      </c>
      <c r="C356" s="1">
        <f>'Исходные данные'!B606</f>
        <v>265.52999999999997</v>
      </c>
      <c r="D356" s="5" t="str">
        <f>'Исходные данные'!A358</f>
        <v>26.10.2015</v>
      </c>
      <c r="E356" s="1">
        <f>'Исходные данные'!B358</f>
        <v>289.33999999999997</v>
      </c>
      <c r="F356" s="12">
        <f t="shared" si="45"/>
        <v>1.0896697171694347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8.5874638552548899E-2</v>
      </c>
      <c r="J356" s="18">
        <f t="shared" si="48"/>
        <v>9.1978234951708336E-5</v>
      </c>
      <c r="K356" s="12">
        <f t="shared" si="52"/>
        <v>1.1662862246567913</v>
      </c>
      <c r="L356" s="12">
        <f t="shared" si="49"/>
        <v>0.15382453349600353</v>
      </c>
      <c r="M356" s="12">
        <f t="shared" si="53"/>
        <v>2.3661987105263179E-2</v>
      </c>
      <c r="N356" s="18">
        <f t="shared" si="50"/>
        <v>2.5343778396929169E-5</v>
      </c>
    </row>
    <row r="357" spans="1:14" x14ac:dyDescent="0.2">
      <c r="A357" s="4">
        <v>355</v>
      </c>
      <c r="B357" s="1" t="str">
        <f>'Исходные данные'!A607</f>
        <v>23.10.2014</v>
      </c>
      <c r="C357" s="1">
        <f>'Исходные данные'!B607</f>
        <v>263.98</v>
      </c>
      <c r="D357" s="5" t="str">
        <f>'Исходные данные'!A359</f>
        <v>23.10.2015</v>
      </c>
      <c r="E357" s="1">
        <f>'Исходные данные'!B359</f>
        <v>291.38</v>
      </c>
      <c r="F357" s="12">
        <f t="shared" si="45"/>
        <v>1.1037957421016742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9.8754914525041149E-2</v>
      </c>
      <c r="J357" s="18">
        <f t="shared" si="48"/>
        <v>1.0547876494203651E-4</v>
      </c>
      <c r="K357" s="12">
        <f t="shared" si="52"/>
        <v>1.1814054741211384</v>
      </c>
      <c r="L357" s="12">
        <f t="shared" si="49"/>
        <v>0.1667048094684957</v>
      </c>
      <c r="M357" s="12">
        <f t="shared" si="53"/>
        <v>2.7790493499927526E-2</v>
      </c>
      <c r="N357" s="18">
        <f t="shared" si="50"/>
        <v>2.9682643599056141E-5</v>
      </c>
    </row>
    <row r="358" spans="1:14" x14ac:dyDescent="0.2">
      <c r="A358" s="4">
        <v>356</v>
      </c>
      <c r="B358" s="1" t="str">
        <f>'Исходные данные'!A608</f>
        <v>22.10.2014</v>
      </c>
      <c r="C358" s="1">
        <f>'Исходные данные'!B608</f>
        <v>267.27999999999997</v>
      </c>
      <c r="D358" s="5" t="str">
        <f>'Исходные данные'!A360</f>
        <v>22.10.2015</v>
      </c>
      <c r="E358" s="1">
        <f>'Исходные данные'!B360</f>
        <v>291.7</v>
      </c>
      <c r="F358" s="12">
        <f t="shared" si="45"/>
        <v>1.0913648608201139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8.7429078825174755E-2</v>
      </c>
      <c r="J358" s="18">
        <f t="shared" si="48"/>
        <v>9.3121162825145394E-5</v>
      </c>
      <c r="K358" s="12">
        <f t="shared" si="52"/>
        <v>1.1681005567038791</v>
      </c>
      <c r="L358" s="12">
        <f t="shared" si="49"/>
        <v>0.15537897376862947</v>
      </c>
      <c r="M358" s="12">
        <f t="shared" si="53"/>
        <v>2.4142625489392514E-2</v>
      </c>
      <c r="N358" s="18">
        <f t="shared" si="50"/>
        <v>2.5714434938972172E-5</v>
      </c>
    </row>
    <row r="359" spans="1:14" x14ac:dyDescent="0.2">
      <c r="A359" s="4">
        <v>357</v>
      </c>
      <c r="B359" s="1" t="str">
        <f>'Исходные данные'!A609</f>
        <v>21.10.2014</v>
      </c>
      <c r="C359" s="1">
        <f>'Исходные данные'!B609</f>
        <v>268.18</v>
      </c>
      <c r="D359" s="5" t="str">
        <f>'Исходные данные'!A361</f>
        <v>21.10.2015</v>
      </c>
      <c r="E359" s="1">
        <f>'Исходные данные'!B361</f>
        <v>289.45999999999998</v>
      </c>
      <c r="F359" s="12">
        <f t="shared" si="45"/>
        <v>1.0793496905063762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7.6358721357962386E-2</v>
      </c>
      <c r="J359" s="18">
        <f t="shared" si="48"/>
        <v>8.110307201754625E-5</v>
      </c>
      <c r="K359" s="12">
        <f t="shared" si="52"/>
        <v>1.1552405795906135</v>
      </c>
      <c r="L359" s="12">
        <f t="shared" si="49"/>
        <v>0.14430861630141706</v>
      </c>
      <c r="M359" s="12">
        <f t="shared" si="53"/>
        <v>2.0824976738829677E-2</v>
      </c>
      <c r="N359" s="18">
        <f t="shared" si="50"/>
        <v>2.2118882534652468E-5</v>
      </c>
    </row>
    <row r="360" spans="1:14" x14ac:dyDescent="0.2">
      <c r="A360" s="4">
        <v>358</v>
      </c>
      <c r="B360" s="1" t="str">
        <f>'Исходные данные'!A610</f>
        <v>20.10.2014</v>
      </c>
      <c r="C360" s="1">
        <f>'Исходные данные'!B610</f>
        <v>268.89</v>
      </c>
      <c r="D360" s="5" t="str">
        <f>'Исходные данные'!A362</f>
        <v>20.10.2015</v>
      </c>
      <c r="E360" s="1">
        <f>'Исходные данные'!B362</f>
        <v>282.62</v>
      </c>
      <c r="F360" s="12">
        <f t="shared" si="45"/>
        <v>1.0510617724720146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4.9800865117220129E-2</v>
      </c>
      <c r="J360" s="18">
        <f t="shared" si="48"/>
        <v>5.2747479719559969E-5</v>
      </c>
      <c r="K360" s="12">
        <f t="shared" si="52"/>
        <v>1.1249636905407856</v>
      </c>
      <c r="L360" s="12">
        <f t="shared" si="49"/>
        <v>0.11775076006067478</v>
      </c>
      <c r="M360" s="12">
        <f t="shared" si="53"/>
        <v>1.3865241494866652E-2</v>
      </c>
      <c r="N360" s="18">
        <f t="shared" si="50"/>
        <v>1.4685619272593555E-5</v>
      </c>
    </row>
    <row r="361" spans="1:14" x14ac:dyDescent="0.2">
      <c r="A361" s="4">
        <v>359</v>
      </c>
      <c r="B361" s="1" t="str">
        <f>'Исходные данные'!A611</f>
        <v>17.10.2014</v>
      </c>
      <c r="C361" s="1">
        <f>'Исходные данные'!B611</f>
        <v>269.06</v>
      </c>
      <c r="D361" s="5" t="str">
        <f>'Исходные данные'!A363</f>
        <v>19.10.2015</v>
      </c>
      <c r="E361" s="1">
        <f>'Исходные данные'!B363</f>
        <v>282.36</v>
      </c>
      <c r="F361" s="12">
        <f t="shared" si="45"/>
        <v>1.0494313536014273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4.8248449469874645E-2</v>
      </c>
      <c r="J361" s="18">
        <f t="shared" si="48"/>
        <v>5.09605794201107E-5</v>
      </c>
      <c r="K361" s="12">
        <f t="shared" si="52"/>
        <v>1.1232186341817578</v>
      </c>
      <c r="L361" s="12">
        <f t="shared" si="49"/>
        <v>0.11619834441332928</v>
      </c>
      <c r="M361" s="12">
        <f t="shared" si="53"/>
        <v>1.3502055244398741E-2</v>
      </c>
      <c r="N361" s="18">
        <f t="shared" si="50"/>
        <v>1.4261029446065884E-5</v>
      </c>
    </row>
    <row r="362" spans="1:14" x14ac:dyDescent="0.2">
      <c r="A362" s="4">
        <v>360</v>
      </c>
      <c r="B362" s="1" t="str">
        <f>'Исходные данные'!A612</f>
        <v>16.10.2014</v>
      </c>
      <c r="C362" s="1">
        <f>'Исходные данные'!B612</f>
        <v>267.2</v>
      </c>
      <c r="D362" s="5" t="str">
        <f>'Исходные данные'!A364</f>
        <v>16.10.2015</v>
      </c>
      <c r="E362" s="1">
        <f>'Исходные данные'!B364</f>
        <v>282.24</v>
      </c>
      <c r="F362" s="12">
        <f t="shared" si="45"/>
        <v>1.0562874251497008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5.4760331155935968E-2</v>
      </c>
      <c r="J362" s="18">
        <f t="shared" si="48"/>
        <v>5.7677075460999933E-5</v>
      </c>
      <c r="K362" s="12">
        <f t="shared" si="52"/>
        <v>1.1305567676326753</v>
      </c>
      <c r="L362" s="12">
        <f t="shared" si="49"/>
        <v>0.12271022609939068</v>
      </c>
      <c r="M362" s="12">
        <f t="shared" si="53"/>
        <v>1.5057799589363633E-2</v>
      </c>
      <c r="N362" s="18">
        <f t="shared" si="50"/>
        <v>1.5859835484179621E-5</v>
      </c>
    </row>
    <row r="363" spans="1:14" x14ac:dyDescent="0.2">
      <c r="A363" s="4">
        <v>361</v>
      </c>
      <c r="B363" s="1" t="str">
        <f>'Исходные данные'!A613</f>
        <v>15.10.2014</v>
      </c>
      <c r="C363" s="1">
        <f>'Исходные данные'!B613</f>
        <v>267.57</v>
      </c>
      <c r="D363" s="5" t="str">
        <f>'Исходные данные'!A365</f>
        <v>15.10.2015</v>
      </c>
      <c r="E363" s="1">
        <f>'Исходные данные'!B365</f>
        <v>280.91000000000003</v>
      </c>
      <c r="F363" s="12">
        <f t="shared" si="45"/>
        <v>1.0498561124191801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4.8653118987913024E-2</v>
      </c>
      <c r="J363" s="18">
        <f t="shared" si="48"/>
        <v>5.1101543900712647E-5</v>
      </c>
      <c r="K363" s="12">
        <f t="shared" si="52"/>
        <v>1.1236732585052027</v>
      </c>
      <c r="L363" s="12">
        <f t="shared" si="49"/>
        <v>0.11660301393136759</v>
      </c>
      <c r="M363" s="12">
        <f t="shared" si="53"/>
        <v>1.3596262857878752E-2</v>
      </c>
      <c r="N363" s="18">
        <f t="shared" si="50"/>
        <v>1.4280482685809469E-5</v>
      </c>
    </row>
    <row r="364" spans="1:14" x14ac:dyDescent="0.2">
      <c r="A364" s="4">
        <v>362</v>
      </c>
      <c r="B364" s="1" t="str">
        <f>'Исходные данные'!A614</f>
        <v>14.10.2014</v>
      </c>
      <c r="C364" s="1">
        <f>'Исходные данные'!B614</f>
        <v>269.2</v>
      </c>
      <c r="D364" s="5" t="str">
        <f>'Исходные данные'!A366</f>
        <v>14.10.2015</v>
      </c>
      <c r="E364" s="1">
        <f>'Исходные данные'!B366</f>
        <v>280.64</v>
      </c>
      <c r="F364" s="12">
        <f t="shared" si="45"/>
        <v>1.0424962852897475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4.1618111413245548E-2</v>
      </c>
      <c r="J364" s="18">
        <f t="shared" si="48"/>
        <v>4.3590502212943928E-5</v>
      </c>
      <c r="K364" s="12">
        <f t="shared" si="52"/>
        <v>1.1157959495723551</v>
      </c>
      <c r="L364" s="12">
        <f t="shared" si="49"/>
        <v>0.10956800635670029</v>
      </c>
      <c r="M364" s="12">
        <f t="shared" si="53"/>
        <v>1.2005148016981961E-2</v>
      </c>
      <c r="N364" s="18">
        <f t="shared" si="50"/>
        <v>1.2574103279333831E-5</v>
      </c>
    </row>
    <row r="365" spans="1:14" x14ac:dyDescent="0.2">
      <c r="A365" s="4">
        <v>363</v>
      </c>
      <c r="B365" s="1" t="str">
        <f>'Исходные данные'!A615</f>
        <v>13.10.2014</v>
      </c>
      <c r="C365" s="1">
        <f>'Исходные данные'!B615</f>
        <v>269.98</v>
      </c>
      <c r="D365" s="5" t="str">
        <f>'Исходные данные'!A367</f>
        <v>13.10.2015</v>
      </c>
      <c r="E365" s="1">
        <f>'Исходные данные'!B367</f>
        <v>279.57</v>
      </c>
      <c r="F365" s="12">
        <f t="shared" si="45"/>
        <v>1.0355211497147936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3.4904826284992745E-2</v>
      </c>
      <c r="J365" s="18">
        <f t="shared" si="48"/>
        <v>3.6457018988079508E-5</v>
      </c>
      <c r="K365" s="12">
        <f t="shared" si="52"/>
        <v>1.1083303805031199</v>
      </c>
      <c r="L365" s="12">
        <f t="shared" si="49"/>
        <v>0.10285472122844742</v>
      </c>
      <c r="M365" s="12">
        <f t="shared" si="53"/>
        <v>1.0579093678981676E-2</v>
      </c>
      <c r="N365" s="18">
        <f t="shared" si="50"/>
        <v>1.1049538421485572E-5</v>
      </c>
    </row>
    <row r="366" spans="1:14" x14ac:dyDescent="0.2">
      <c r="A366" s="4">
        <v>364</v>
      </c>
      <c r="B366" s="1" t="str">
        <f>'Исходные данные'!A616</f>
        <v>10.10.2014</v>
      </c>
      <c r="C366" s="1">
        <f>'Исходные данные'!B616</f>
        <v>268.18</v>
      </c>
      <c r="D366" s="5" t="str">
        <f>'Исходные данные'!A368</f>
        <v>12.10.2015</v>
      </c>
      <c r="E366" s="1">
        <f>'Исходные данные'!B368</f>
        <v>281.11</v>
      </c>
      <c r="F366" s="12">
        <f t="shared" si="45"/>
        <v>1.0482138861958386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4.7087654956869084E-2</v>
      </c>
      <c r="J366" s="18">
        <f t="shared" si="48"/>
        <v>4.9044341214691864E-5</v>
      </c>
      <c r="K366" s="12">
        <f t="shared" si="52"/>
        <v>1.121915564598623</v>
      </c>
      <c r="L366" s="12">
        <f t="shared" si="49"/>
        <v>0.11503754990032379</v>
      </c>
      <c r="M366" s="12">
        <f t="shared" si="53"/>
        <v>1.3233637887069534E-2</v>
      </c>
      <c r="N366" s="18">
        <f t="shared" si="50"/>
        <v>1.3783550118170233E-5</v>
      </c>
    </row>
    <row r="367" spans="1:14" x14ac:dyDescent="0.2">
      <c r="A367" s="4">
        <v>365</v>
      </c>
      <c r="B367" s="1" t="str">
        <f>'Исходные данные'!A617</f>
        <v>09.10.2014</v>
      </c>
      <c r="C367" s="1">
        <f>'Исходные данные'!B617</f>
        <v>274</v>
      </c>
      <c r="D367" s="5" t="str">
        <f>'Исходные данные'!A369</f>
        <v>09.10.2015</v>
      </c>
      <c r="E367" s="1">
        <f>'Исходные данные'!B369</f>
        <v>281.87</v>
      </c>
      <c r="F367" s="12">
        <f t="shared" si="45"/>
        <v>1.0287226277372263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2.8317865352344297E-2</v>
      </c>
      <c r="J367" s="18">
        <f t="shared" si="48"/>
        <v>2.9412268685382756E-5</v>
      </c>
      <c r="K367" s="12">
        <f t="shared" si="52"/>
        <v>1.1010538430298571</v>
      </c>
      <c r="L367" s="12">
        <f t="shared" si="49"/>
        <v>9.6267760295799004E-2</v>
      </c>
      <c r="M367" s="12">
        <f t="shared" si="53"/>
        <v>9.2674816723694545E-3</v>
      </c>
      <c r="N367" s="18">
        <f t="shared" si="50"/>
        <v>9.6256429498851812E-6</v>
      </c>
    </row>
    <row r="368" spans="1:14" x14ac:dyDescent="0.2">
      <c r="A368" s="4">
        <v>366</v>
      </c>
      <c r="B368" s="1" t="str">
        <f>'Исходные данные'!A618</f>
        <v>08.10.2014</v>
      </c>
      <c r="C368" s="1">
        <f>'Исходные данные'!B618</f>
        <v>272.7</v>
      </c>
      <c r="D368" s="5" t="str">
        <f>'Исходные данные'!A370</f>
        <v>08.10.2015</v>
      </c>
      <c r="E368" s="1">
        <f>'Исходные данные'!B370</f>
        <v>278.94</v>
      </c>
      <c r="F368" s="12">
        <f t="shared" si="45"/>
        <v>1.0228822882288229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2.2624415079005526E-2</v>
      </c>
      <c r="J368" s="18">
        <f t="shared" si="48"/>
        <v>2.3433196891906737E-5</v>
      </c>
      <c r="K368" s="12">
        <f t="shared" si="52"/>
        <v>1.0948028594440569</v>
      </c>
      <c r="L368" s="12">
        <f t="shared" si="49"/>
        <v>9.0574310022460275E-2</v>
      </c>
      <c r="M368" s="12">
        <f t="shared" si="53"/>
        <v>8.2037056360447849E-3</v>
      </c>
      <c r="N368" s="18">
        <f t="shared" si="50"/>
        <v>8.4969732362748207E-6</v>
      </c>
    </row>
    <row r="369" spans="1:14" x14ac:dyDescent="0.2">
      <c r="A369" s="4">
        <v>367</v>
      </c>
      <c r="B369" s="1" t="str">
        <f>'Исходные данные'!A619</f>
        <v>07.10.2014</v>
      </c>
      <c r="C369" s="1">
        <f>'Исходные данные'!B619</f>
        <v>274.23</v>
      </c>
      <c r="D369" s="5" t="str">
        <f>'Исходные данные'!A371</f>
        <v>07.10.2015</v>
      </c>
      <c r="E369" s="1">
        <f>'Исходные данные'!B371</f>
        <v>279.67</v>
      </c>
      <c r="F369" s="12">
        <f t="shared" si="45"/>
        <v>1.0198373627976516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1.9643166345361569E-2</v>
      </c>
      <c r="J369" s="18">
        <f t="shared" si="48"/>
        <v>2.028858904603617E-5</v>
      </c>
      <c r="K369" s="12">
        <f t="shared" si="52"/>
        <v>1.0915438401930611</v>
      </c>
      <c r="L369" s="12">
        <f t="shared" si="49"/>
        <v>8.7593061288816207E-2</v>
      </c>
      <c r="M369" s="12">
        <f t="shared" si="53"/>
        <v>7.6725443859463486E-3</v>
      </c>
      <c r="N369" s="18">
        <f t="shared" si="50"/>
        <v>7.9246439829032624E-6</v>
      </c>
    </row>
    <row r="370" spans="1:14" x14ac:dyDescent="0.2">
      <c r="A370" s="4">
        <v>368</v>
      </c>
      <c r="B370" s="1" t="str">
        <f>'Исходные данные'!A620</f>
        <v>06.10.2014</v>
      </c>
      <c r="C370" s="1">
        <f>'Исходные данные'!B620</f>
        <v>273.86</v>
      </c>
      <c r="D370" s="5" t="str">
        <f>'Исходные данные'!A372</f>
        <v>06.10.2015</v>
      </c>
      <c r="E370" s="1">
        <f>'Исходные данные'!B372</f>
        <v>280.18</v>
      </c>
      <c r="F370" s="12">
        <f t="shared" si="45"/>
        <v>1.0230774848462718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2.2815226863880256E-2</v>
      </c>
      <c r="J370" s="18">
        <f t="shared" si="48"/>
        <v>2.3499104464872963E-5</v>
      </c>
      <c r="K370" s="12">
        <f t="shared" si="52"/>
        <v>1.0950117806634347</v>
      </c>
      <c r="L370" s="12">
        <f t="shared" si="49"/>
        <v>9.0765121807334911E-2</v>
      </c>
      <c r="M370" s="12">
        <f t="shared" si="53"/>
        <v>8.2383073367003814E-3</v>
      </c>
      <c r="N370" s="18">
        <f t="shared" si="50"/>
        <v>8.4852474127853877E-6</v>
      </c>
    </row>
    <row r="371" spans="1:14" x14ac:dyDescent="0.2">
      <c r="A371" s="4">
        <v>369</v>
      </c>
      <c r="B371" s="1" t="str">
        <f>'Исходные данные'!A621</f>
        <v>03.10.2014</v>
      </c>
      <c r="C371" s="1">
        <f>'Исходные данные'!B621</f>
        <v>269.68</v>
      </c>
      <c r="D371" s="5" t="str">
        <f>'Исходные данные'!A373</f>
        <v>05.10.2015</v>
      </c>
      <c r="E371" s="1">
        <f>'Исходные данные'!B373</f>
        <v>278.54000000000002</v>
      </c>
      <c r="F371" s="12">
        <f t="shared" si="45"/>
        <v>1.0328537525956689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3.2325604699140587E-2</v>
      </c>
      <c r="J371" s="18">
        <f t="shared" si="48"/>
        <v>3.3201625568116035E-5</v>
      </c>
      <c r="K371" s="12">
        <f t="shared" si="52"/>
        <v>1.1054754342137016</v>
      </c>
      <c r="L371" s="12">
        <f t="shared" si="49"/>
        <v>0.10027549964259523</v>
      </c>
      <c r="M371" s="12">
        <f t="shared" si="53"/>
        <v>1.0055175828572158E-2</v>
      </c>
      <c r="N371" s="18">
        <f t="shared" si="50"/>
        <v>1.0327670154634398E-5</v>
      </c>
    </row>
    <row r="372" spans="1:14" x14ac:dyDescent="0.2">
      <c r="A372" s="4">
        <v>370</v>
      </c>
      <c r="B372" s="1" t="str">
        <f>'Исходные данные'!A622</f>
        <v>02.10.2014</v>
      </c>
      <c r="C372" s="1">
        <f>'Исходные данные'!B622</f>
        <v>268.83</v>
      </c>
      <c r="D372" s="5" t="str">
        <f>'Исходные данные'!A374</f>
        <v>02.10.2015</v>
      </c>
      <c r="E372" s="1">
        <f>'Исходные данные'!B374</f>
        <v>276.33999999999997</v>
      </c>
      <c r="F372" s="12">
        <f t="shared" si="45"/>
        <v>1.027935870252576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2.7552782064285724E-2</v>
      </c>
      <c r="J372" s="18">
        <f t="shared" si="48"/>
        <v>2.8220474789018255E-5</v>
      </c>
      <c r="K372" s="12">
        <f t="shared" si="52"/>
        <v>1.1002117673054101</v>
      </c>
      <c r="L372" s="12">
        <f t="shared" si="49"/>
        <v>9.5502677007740344E-2</v>
      </c>
      <c r="M372" s="12">
        <f t="shared" si="53"/>
        <v>9.1207613156448156E-3</v>
      </c>
      <c r="N372" s="18">
        <f t="shared" si="50"/>
        <v>9.3417867627401104E-6</v>
      </c>
    </row>
    <row r="373" spans="1:14" x14ac:dyDescent="0.2">
      <c r="A373" s="4">
        <v>371</v>
      </c>
      <c r="B373" s="1" t="str">
        <f>'Исходные данные'!A623</f>
        <v>01.10.2014</v>
      </c>
      <c r="C373" s="1">
        <f>'Исходные данные'!B623</f>
        <v>273.57</v>
      </c>
      <c r="D373" s="5" t="str">
        <f>'Исходные данные'!A375</f>
        <v>01.10.2015</v>
      </c>
      <c r="E373" s="1">
        <f>'Исходные данные'!B375</f>
        <v>278.05</v>
      </c>
      <c r="F373" s="12">
        <f t="shared" si="45"/>
        <v>1.0163760646269695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1.6243423019889312E-2</v>
      </c>
      <c r="J373" s="18">
        <f t="shared" si="48"/>
        <v>1.6590618736740031E-5</v>
      </c>
      <c r="K373" s="12">
        <f t="shared" si="52"/>
        <v>1.0878391723361047</v>
      </c>
      <c r="L373" s="12">
        <f t="shared" si="49"/>
        <v>8.4193317963343922E-2</v>
      </c>
      <c r="M373" s="12">
        <f t="shared" si="53"/>
        <v>7.0885147896767656E-3</v>
      </c>
      <c r="N373" s="18">
        <f t="shared" si="50"/>
        <v>7.2400285420918359E-6</v>
      </c>
    </row>
    <row r="374" spans="1:14" x14ac:dyDescent="0.2">
      <c r="A374" s="4">
        <v>372</v>
      </c>
      <c r="B374" s="1" t="str">
        <f>'Исходные данные'!A624</f>
        <v>30.09.2014</v>
      </c>
      <c r="C374" s="1">
        <f>'Исходные данные'!B624</f>
        <v>275.16000000000003</v>
      </c>
      <c r="D374" s="5" t="str">
        <f>'Исходные данные'!A376</f>
        <v>30.09.2015</v>
      </c>
      <c r="E374" s="1">
        <f>'Исходные данные'!B376</f>
        <v>277.75</v>
      </c>
      <c r="F374" s="12">
        <f t="shared" si="45"/>
        <v>1.0094127053350777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9.3686818619258747E-3</v>
      </c>
      <c r="J374" s="18">
        <f t="shared" si="48"/>
        <v>9.5422258063890741E-6</v>
      </c>
      <c r="K374" s="12">
        <f t="shared" si="52"/>
        <v>1.0803862075601676</v>
      </c>
      <c r="L374" s="12">
        <f t="shared" si="49"/>
        <v>7.7318576805380596E-2</v>
      </c>
      <c r="M374" s="12">
        <f t="shared" si="53"/>
        <v>5.9781623192095706E-3</v>
      </c>
      <c r="N374" s="18">
        <f t="shared" si="50"/>
        <v>6.0889008291522734E-6</v>
      </c>
    </row>
    <row r="375" spans="1:14" x14ac:dyDescent="0.2">
      <c r="A375" s="4">
        <v>373</v>
      </c>
      <c r="B375" s="1" t="str">
        <f>'Исходные данные'!A625</f>
        <v>29.09.2014</v>
      </c>
      <c r="C375" s="1">
        <f>'Исходные данные'!B625</f>
        <v>278.64999999999998</v>
      </c>
      <c r="D375" s="5" t="str">
        <f>'Исходные данные'!A377</f>
        <v>29.09.2015</v>
      </c>
      <c r="E375" s="1">
        <f>'Исходные данные'!B377</f>
        <v>276.68</v>
      </c>
      <c r="F375" s="12">
        <f t="shared" si="45"/>
        <v>0.99293019917459191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-7.0949102831612638E-3</v>
      </c>
      <c r="J375" s="18">
        <f t="shared" si="48"/>
        <v>-7.2061662167462292E-6</v>
      </c>
      <c r="K375" s="12">
        <f t="shared" si="52"/>
        <v>1.0627447887156296</v>
      </c>
      <c r="L375" s="12">
        <f t="shared" si="49"/>
        <v>6.0854984660293467E-2</v>
      </c>
      <c r="M375" s="12">
        <f t="shared" si="53"/>
        <v>3.7033291580045786E-3</v>
      </c>
      <c r="N375" s="18">
        <f t="shared" si="50"/>
        <v>3.7614013994287001E-6</v>
      </c>
    </row>
    <row r="376" spans="1:14" x14ac:dyDescent="0.2">
      <c r="A376" s="4">
        <v>374</v>
      </c>
      <c r="B376" s="1" t="str">
        <f>'Исходные данные'!A626</f>
        <v>26.09.2014</v>
      </c>
      <c r="C376" s="1">
        <f>'Исходные данные'!B626</f>
        <v>278.77</v>
      </c>
      <c r="D376" s="5" t="str">
        <f>'Исходные данные'!A378</f>
        <v>28.09.2015</v>
      </c>
      <c r="E376" s="1">
        <f>'Исходные данные'!B378</f>
        <v>278.89999999999998</v>
      </c>
      <c r="F376" s="12">
        <f t="shared" si="45"/>
        <v>1.0004663342540445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4.6622555401865676E-4</v>
      </c>
      <c r="J376" s="18">
        <f t="shared" si="48"/>
        <v>4.7221481721145513E-7</v>
      </c>
      <c r="K376" s="12">
        <f t="shared" si="52"/>
        <v>1.0708108021065035</v>
      </c>
      <c r="L376" s="12">
        <f t="shared" si="49"/>
        <v>6.8416120497473393E-2</v>
      </c>
      <c r="M376" s="12">
        <f t="shared" si="53"/>
        <v>4.680765543924827E-3</v>
      </c>
      <c r="N376" s="18">
        <f t="shared" si="50"/>
        <v>4.7408959605111856E-6</v>
      </c>
    </row>
    <row r="377" spans="1:14" x14ac:dyDescent="0.2">
      <c r="A377" s="4">
        <v>375</v>
      </c>
      <c r="B377" s="1" t="str">
        <f>'Исходные данные'!A627</f>
        <v>25.09.2014</v>
      </c>
      <c r="C377" s="1">
        <f>'Исходные данные'!B627</f>
        <v>283.77999999999997</v>
      </c>
      <c r="D377" s="5" t="str">
        <f>'Исходные данные'!A379</f>
        <v>25.09.2015</v>
      </c>
      <c r="E377" s="1">
        <f>'Исходные данные'!B379</f>
        <v>279.22000000000003</v>
      </c>
      <c r="F377" s="12">
        <f t="shared" si="45"/>
        <v>0.9839312143209531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-1.6199288518665138E-2</v>
      </c>
      <c r="J377" s="18">
        <f t="shared" si="48"/>
        <v>-1.636159530743572E-5</v>
      </c>
      <c r="K377" s="12">
        <f t="shared" si="52"/>
        <v>1.0531130701266636</v>
      </c>
      <c r="L377" s="12">
        <f t="shared" si="49"/>
        <v>5.1750606424789444E-2</v>
      </c>
      <c r="M377" s="12">
        <f t="shared" si="53"/>
        <v>2.67812526533348E-3</v>
      </c>
      <c r="N377" s="18">
        <f t="shared" si="50"/>
        <v>2.7049584136684083E-6</v>
      </c>
    </row>
    <row r="378" spans="1:14" x14ac:dyDescent="0.2">
      <c r="A378" s="4">
        <v>376</v>
      </c>
      <c r="B378" s="1" t="str">
        <f>'Исходные данные'!A628</f>
        <v>24.09.2014</v>
      </c>
      <c r="C378" s="1">
        <f>'Исходные данные'!B628</f>
        <v>283.27</v>
      </c>
      <c r="D378" s="5" t="str">
        <f>'Исходные данные'!A380</f>
        <v>24.09.2015</v>
      </c>
      <c r="E378" s="1">
        <f>'Исходные данные'!B380</f>
        <v>276.91000000000003</v>
      </c>
      <c r="F378" s="12">
        <f t="shared" si="45"/>
        <v>0.97754792247678912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-2.2707962772626874E-2</v>
      </c>
      <c r="J378" s="18">
        <f t="shared" si="48"/>
        <v>-2.2871468438272386E-5</v>
      </c>
      <c r="K378" s="12">
        <f t="shared" si="52"/>
        <v>1.0462809583146999</v>
      </c>
      <c r="L378" s="12">
        <f t="shared" si="49"/>
        <v>4.5241932170827816E-2</v>
      </c>
      <c r="M378" s="12">
        <f t="shared" si="53"/>
        <v>2.0468324265498039E-3</v>
      </c>
      <c r="N378" s="18">
        <f t="shared" si="50"/>
        <v>2.0615703711958676E-6</v>
      </c>
    </row>
    <row r="379" spans="1:14" x14ac:dyDescent="0.2">
      <c r="A379" s="4">
        <v>377</v>
      </c>
      <c r="B379" s="1" t="str">
        <f>'Исходные данные'!A629</f>
        <v>23.09.2014</v>
      </c>
      <c r="C379" s="1">
        <f>'Исходные данные'!B629</f>
        <v>282.75</v>
      </c>
      <c r="D379" s="5" t="str">
        <f>'Исходные данные'!A381</f>
        <v>23.09.2015</v>
      </c>
      <c r="E379" s="1">
        <f>'Исходные данные'!B381</f>
        <v>278.76</v>
      </c>
      <c r="F379" s="12">
        <f t="shared" si="45"/>
        <v>0.98588859416445618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-1.4211918425911808E-2</v>
      </c>
      <c r="J379" s="18">
        <f t="shared" si="48"/>
        <v>-1.4274297724479826E-5</v>
      </c>
      <c r="K379" s="12">
        <f t="shared" si="52"/>
        <v>1.0552080766336156</v>
      </c>
      <c r="L379" s="12">
        <f t="shared" si="49"/>
        <v>5.3737976517542821E-2</v>
      </c>
      <c r="M379" s="12">
        <f t="shared" si="53"/>
        <v>2.8877701202000062E-3</v>
      </c>
      <c r="N379" s="18">
        <f t="shared" si="50"/>
        <v>2.9004451911598367E-6</v>
      </c>
    </row>
    <row r="380" spans="1:14" x14ac:dyDescent="0.2">
      <c r="A380" s="4">
        <v>378</v>
      </c>
      <c r="B380" s="1" t="str">
        <f>'Исходные данные'!A630</f>
        <v>22.09.2014</v>
      </c>
      <c r="C380" s="1">
        <f>'Исходные данные'!B630</f>
        <v>284.58</v>
      </c>
      <c r="D380" s="5" t="str">
        <f>'Исходные данные'!A382</f>
        <v>22.09.2015</v>
      </c>
      <c r="E380" s="1">
        <f>'Исходные данные'!B382</f>
        <v>280.55</v>
      </c>
      <c r="F380" s="12">
        <f t="shared" si="45"/>
        <v>0.9858387799564271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-1.4262446920564253E-2</v>
      </c>
      <c r="J380" s="18">
        <f t="shared" si="48"/>
        <v>-1.4285066131007962E-5</v>
      </c>
      <c r="K380" s="12">
        <f t="shared" si="52"/>
        <v>1.0551547599049766</v>
      </c>
      <c r="L380" s="12">
        <f t="shared" si="49"/>
        <v>5.3687448022890452E-2</v>
      </c>
      <c r="M380" s="12">
        <f t="shared" si="53"/>
        <v>2.8823420752105864E-3</v>
      </c>
      <c r="N380" s="18">
        <f t="shared" si="50"/>
        <v>2.8869132615107397E-6</v>
      </c>
    </row>
    <row r="381" spans="1:14" x14ac:dyDescent="0.2">
      <c r="A381" s="4">
        <v>379</v>
      </c>
      <c r="B381" s="1" t="str">
        <f>'Исходные данные'!A631</f>
        <v>19.09.2014</v>
      </c>
      <c r="C381" s="1">
        <f>'Исходные данные'!B631</f>
        <v>282.68</v>
      </c>
      <c r="D381" s="5" t="str">
        <f>'Исходные данные'!A383</f>
        <v>21.09.2015</v>
      </c>
      <c r="E381" s="1">
        <f>'Исходные данные'!B383</f>
        <v>282.87</v>
      </c>
      <c r="F381" s="12">
        <f t="shared" si="45"/>
        <v>1.000672138106693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6.7191232304194127E-4</v>
      </c>
      <c r="J381" s="18">
        <f t="shared" si="48"/>
        <v>6.7109961504050406E-7</v>
      </c>
      <c r="K381" s="12">
        <f t="shared" si="52"/>
        <v>1.0710310763735984</v>
      </c>
      <c r="L381" s="12">
        <f t="shared" si="49"/>
        <v>6.862180726649654E-2</v>
      </c>
      <c r="M381" s="12">
        <f t="shared" si="53"/>
        <v>4.708952432520226E-3</v>
      </c>
      <c r="N381" s="18">
        <f t="shared" si="50"/>
        <v>4.7032567439771574E-6</v>
      </c>
    </row>
    <row r="382" spans="1:14" x14ac:dyDescent="0.2">
      <c r="A382" s="4">
        <v>380</v>
      </c>
      <c r="B382" s="1" t="str">
        <f>'Исходные данные'!A632</f>
        <v>18.09.2014</v>
      </c>
      <c r="C382" s="1">
        <f>'Исходные данные'!B632</f>
        <v>283.27</v>
      </c>
      <c r="D382" s="5" t="str">
        <f>'Исходные данные'!A384</f>
        <v>18.09.2015</v>
      </c>
      <c r="E382" s="1">
        <f>'Исходные данные'!B384</f>
        <v>282.23</v>
      </c>
      <c r="F382" s="12">
        <f t="shared" si="45"/>
        <v>0.99632859109683358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-3.6781650663278587E-3</v>
      </c>
      <c r="J382" s="18">
        <f t="shared" si="48"/>
        <v>-3.6634626501192804E-6</v>
      </c>
      <c r="K382" s="12">
        <f t="shared" si="52"/>
        <v>1.0663821272801912</v>
      </c>
      <c r="L382" s="12">
        <f t="shared" si="49"/>
        <v>6.4271729877126829E-2</v>
      </c>
      <c r="M382" s="12">
        <f t="shared" si="53"/>
        <v>4.130855261398384E-3</v>
      </c>
      <c r="N382" s="18">
        <f t="shared" si="50"/>
        <v>4.1143433451968883E-6</v>
      </c>
    </row>
    <row r="383" spans="1:14" x14ac:dyDescent="0.2">
      <c r="A383" s="4">
        <v>381</v>
      </c>
      <c r="B383" s="1" t="str">
        <f>'Исходные данные'!A633</f>
        <v>17.09.2014</v>
      </c>
      <c r="C383" s="1">
        <f>'Исходные данные'!B633</f>
        <v>282.72000000000003</v>
      </c>
      <c r="D383" s="5" t="str">
        <f>'Исходные данные'!A385</f>
        <v>17.09.2015</v>
      </c>
      <c r="E383" s="1">
        <f>'Исходные данные'!B385</f>
        <v>283.45</v>
      </c>
      <c r="F383" s="12">
        <f t="shared" si="45"/>
        <v>1.0025820599886812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2.5787321989262737E-3</v>
      </c>
      <c r="J383" s="18">
        <f t="shared" si="48"/>
        <v>2.5612558611656833E-6</v>
      </c>
      <c r="K383" s="12">
        <f t="shared" si="52"/>
        <v>1.0730752880700745</v>
      </c>
      <c r="L383" s="12">
        <f t="shared" si="49"/>
        <v>7.0528627142380923E-2</v>
      </c>
      <c r="M383" s="12">
        <f t="shared" si="53"/>
        <v>4.97428724658902E-3</v>
      </c>
      <c r="N383" s="18">
        <f t="shared" si="50"/>
        <v>4.9405759817761073E-6</v>
      </c>
    </row>
    <row r="384" spans="1:14" x14ac:dyDescent="0.2">
      <c r="A384" s="4">
        <v>382</v>
      </c>
      <c r="B384" s="1" t="str">
        <f>'Исходные данные'!A634</f>
        <v>16.09.2014</v>
      </c>
      <c r="C384" s="1">
        <f>'Исходные данные'!B634</f>
        <v>283.43</v>
      </c>
      <c r="D384" s="5" t="str">
        <f>'Исходные данные'!A386</f>
        <v>16.09.2015</v>
      </c>
      <c r="E384" s="1">
        <f>'Исходные данные'!B386</f>
        <v>283.57</v>
      </c>
      <c r="F384" s="12">
        <f t="shared" si="45"/>
        <v>1.0004939491232403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4.938271705294293E-4</v>
      </c>
      <c r="J384" s="18">
        <f t="shared" si="48"/>
        <v>4.8911149861521506E-7</v>
      </c>
      <c r="K384" s="12">
        <f t="shared" si="52"/>
        <v>1.0708403586235207</v>
      </c>
      <c r="L384" s="12">
        <f t="shared" si="49"/>
        <v>6.8443722113984085E-2</v>
      </c>
      <c r="M384" s="12">
        <f t="shared" si="53"/>
        <v>4.6845430968163026E-3</v>
      </c>
      <c r="N384" s="18">
        <f t="shared" si="50"/>
        <v>4.6398092918924068E-6</v>
      </c>
    </row>
    <row r="385" spans="1:14" x14ac:dyDescent="0.2">
      <c r="A385" s="4">
        <v>383</v>
      </c>
      <c r="B385" s="1" t="str">
        <f>'Исходные данные'!A635</f>
        <v>15.09.2014</v>
      </c>
      <c r="C385" s="1">
        <f>'Исходные данные'!B635</f>
        <v>282.06</v>
      </c>
      <c r="D385" s="5" t="str">
        <f>'Исходные данные'!A387</f>
        <v>15.09.2015</v>
      </c>
      <c r="E385" s="1">
        <f>'Исходные данные'!B387</f>
        <v>284.25</v>
      </c>
      <c r="F385" s="12">
        <f t="shared" si="45"/>
        <v>1.0077643054669219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7.7343183665511987E-3</v>
      </c>
      <c r="J385" s="18">
        <f t="shared" si="48"/>
        <v>7.6390808384328944E-6</v>
      </c>
      <c r="K385" s="12">
        <f t="shared" si="52"/>
        <v>1.0786219059294402</v>
      </c>
      <c r="L385" s="12">
        <f t="shared" si="49"/>
        <v>7.5684213310005827E-2</v>
      </c>
      <c r="M385" s="12">
        <f t="shared" si="53"/>
        <v>5.7281001443544944E-3</v>
      </c>
      <c r="N385" s="18">
        <f t="shared" si="50"/>
        <v>5.6575664434246627E-6</v>
      </c>
    </row>
    <row r="386" spans="1:14" x14ac:dyDescent="0.2">
      <c r="A386" s="4">
        <v>384</v>
      </c>
      <c r="B386" s="1" t="str">
        <f>'Исходные данные'!A636</f>
        <v>12.09.2014</v>
      </c>
      <c r="C386" s="1">
        <f>'Исходные данные'!B636</f>
        <v>283.11</v>
      </c>
      <c r="D386" s="5" t="str">
        <f>'Исходные данные'!A388</f>
        <v>14.09.2015</v>
      </c>
      <c r="E386" s="1">
        <f>'Исходные данные'!B388</f>
        <v>286.83999999999997</v>
      </c>
      <c r="F386" s="12">
        <f t="shared" ref="F386:F449" si="54">E386/C386</f>
        <v>1.013175090954046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1.3089054313022657E-2</v>
      </c>
      <c r="J386" s="18">
        <f t="shared" ref="J386:J449" si="57">H386*I386</f>
        <v>1.2891798241946486E-5</v>
      </c>
      <c r="K386" s="12">
        <f t="shared" si="52"/>
        <v>1.0844131328294575</v>
      </c>
      <c r="L386" s="12">
        <f t="shared" ref="L386:L449" si="58">LN(K386)</f>
        <v>8.103894925647738E-2</v>
      </c>
      <c r="M386" s="12">
        <f t="shared" si="53"/>
        <v>6.5673112965939492E-3</v>
      </c>
      <c r="N386" s="18">
        <f t="shared" ref="N386:N449" si="59">M386*H386</f>
        <v>6.468339897062709E-6</v>
      </c>
    </row>
    <row r="387" spans="1:14" x14ac:dyDescent="0.2">
      <c r="A387" s="4">
        <v>385</v>
      </c>
      <c r="B387" s="1" t="str">
        <f>'Исходные данные'!A637</f>
        <v>11.09.2014</v>
      </c>
      <c r="C387" s="1">
        <f>'Исходные данные'!B637</f>
        <v>284.19</v>
      </c>
      <c r="D387" s="5" t="str">
        <f>'Исходные данные'!A389</f>
        <v>11.09.2015</v>
      </c>
      <c r="E387" s="1">
        <f>'Исходные данные'!B389</f>
        <v>286.36</v>
      </c>
      <c r="F387" s="12">
        <f t="shared" si="54"/>
        <v>1.0076357366550548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7.6067319724315401E-3</v>
      </c>
      <c r="J387" s="18">
        <f t="shared" si="57"/>
        <v>7.4711853982137914E-6</v>
      </c>
      <c r="K387" s="12">
        <f t="shared" ref="K387:K450" si="61">F387/GEOMEAN(F$2:F$1242)</f>
        <v>1.0784842972285298</v>
      </c>
      <c r="L387" s="12">
        <f t="shared" si="58"/>
        <v>7.5556626915886146E-2</v>
      </c>
      <c r="M387" s="12">
        <f t="shared" ref="M387:M450" si="62">POWER(L387-AVERAGE(L$2:L$1242),2)</f>
        <v>5.7088038709064426E-3</v>
      </c>
      <c r="N387" s="18">
        <f t="shared" si="59"/>
        <v>5.6070770307355464E-6</v>
      </c>
    </row>
    <row r="388" spans="1:14" x14ac:dyDescent="0.2">
      <c r="A388" s="4">
        <v>386</v>
      </c>
      <c r="B388" s="1" t="str">
        <f>'Исходные данные'!A638</f>
        <v>10.09.2014</v>
      </c>
      <c r="C388" s="1">
        <f>'Исходные данные'!B638</f>
        <v>284.23</v>
      </c>
      <c r="D388" s="5" t="str">
        <f>'Исходные данные'!A390</f>
        <v>10.09.2015</v>
      </c>
      <c r="E388" s="1">
        <f>'Исходные данные'!B390</f>
        <v>285.75</v>
      </c>
      <c r="F388" s="12">
        <f t="shared" si="54"/>
        <v>1.0053477817260668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5.3335331177625372E-3</v>
      </c>
      <c r="J388" s="18">
        <f t="shared" si="57"/>
        <v>5.2238724602488453E-6</v>
      </c>
      <c r="K388" s="12">
        <f t="shared" si="61"/>
        <v>1.0760354723467611</v>
      </c>
      <c r="L388" s="12">
        <f t="shared" si="58"/>
        <v>7.328342806121714E-2</v>
      </c>
      <c r="M388" s="12">
        <f t="shared" si="62"/>
        <v>5.3704608284036179E-3</v>
      </c>
      <c r="N388" s="18">
        <f t="shared" si="59"/>
        <v>5.2600409148883296E-6</v>
      </c>
    </row>
    <row r="389" spans="1:14" x14ac:dyDescent="0.2">
      <c r="A389" s="4">
        <v>387</v>
      </c>
      <c r="B389" s="1" t="str">
        <f>'Исходные данные'!A639</f>
        <v>09.09.2014</v>
      </c>
      <c r="C389" s="1">
        <f>'Исходные данные'!B639</f>
        <v>284.82</v>
      </c>
      <c r="D389" s="5" t="str">
        <f>'Исходные данные'!A391</f>
        <v>09.09.2015</v>
      </c>
      <c r="E389" s="1">
        <f>'Исходные данные'!B391</f>
        <v>286.31</v>
      </c>
      <c r="F389" s="12">
        <f t="shared" si="54"/>
        <v>1.00523137420125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5.2177380995920963E-3</v>
      </c>
      <c r="J389" s="18">
        <f t="shared" si="57"/>
        <v>5.0961947330156115E-6</v>
      </c>
      <c r="K389" s="12">
        <f t="shared" si="61"/>
        <v>1.0759108800134136</v>
      </c>
      <c r="L389" s="12">
        <f t="shared" si="58"/>
        <v>7.3167633043046673E-2</v>
      </c>
      <c r="M389" s="12">
        <f t="shared" si="62"/>
        <v>5.3535025251219654E-3</v>
      </c>
      <c r="N389" s="18">
        <f t="shared" si="59"/>
        <v>5.2287966262325784E-6</v>
      </c>
    </row>
    <row r="390" spans="1:14" x14ac:dyDescent="0.2">
      <c r="A390" s="4">
        <v>388</v>
      </c>
      <c r="B390" s="1" t="str">
        <f>'Исходные данные'!A640</f>
        <v>08.09.2014</v>
      </c>
      <c r="C390" s="1">
        <f>'Исходные данные'!B640</f>
        <v>284.69</v>
      </c>
      <c r="D390" s="5" t="str">
        <f>'Исходные данные'!A392</f>
        <v>08.09.2015</v>
      </c>
      <c r="E390" s="1">
        <f>'Исходные данные'!B392</f>
        <v>284.3</v>
      </c>
      <c r="F390" s="12">
        <f t="shared" si="54"/>
        <v>0.99863008886859395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-1.3708503174923352E-3</v>
      </c>
      <c r="J390" s="18">
        <f t="shared" si="57"/>
        <v>-1.335180388799865E-6</v>
      </c>
      <c r="K390" s="12">
        <f t="shared" si="61"/>
        <v>1.0688454472247475</v>
      </c>
      <c r="L390" s="12">
        <f t="shared" si="58"/>
        <v>6.6579044625962411E-2</v>
      </c>
      <c r="M390" s="12">
        <f t="shared" si="62"/>
        <v>4.4327691833059221E-3</v>
      </c>
      <c r="N390" s="18">
        <f t="shared" si="59"/>
        <v>4.3174272246244369E-6</v>
      </c>
    </row>
    <row r="391" spans="1:14" x14ac:dyDescent="0.2">
      <c r="A391" s="4">
        <v>389</v>
      </c>
      <c r="B391" s="1" t="str">
        <f>'Исходные данные'!A641</f>
        <v>05.09.2014</v>
      </c>
      <c r="C391" s="1">
        <f>'Исходные данные'!B641</f>
        <v>285.33</v>
      </c>
      <c r="D391" s="5" t="str">
        <f>'Исходные данные'!A393</f>
        <v>07.09.2015</v>
      </c>
      <c r="E391" s="1">
        <f>'Исходные данные'!B393</f>
        <v>283.08999999999997</v>
      </c>
      <c r="F391" s="12">
        <f t="shared" si="54"/>
        <v>0.99214944099814251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-7.8815368757763089E-3</v>
      </c>
      <c r="J391" s="18">
        <f t="shared" si="57"/>
        <v>-7.6550316216866369E-6</v>
      </c>
      <c r="K391" s="12">
        <f t="shared" si="61"/>
        <v>1.0619091341208167</v>
      </c>
      <c r="L391" s="12">
        <f t="shared" si="58"/>
        <v>6.0068358067678365E-2</v>
      </c>
      <c r="M391" s="12">
        <f t="shared" si="62"/>
        <v>3.6082076409468455E-3</v>
      </c>
      <c r="N391" s="18">
        <f t="shared" si="59"/>
        <v>3.5045123843741278E-6</v>
      </c>
    </row>
    <row r="392" spans="1:14" x14ac:dyDescent="0.2">
      <c r="A392" s="4">
        <v>390</v>
      </c>
      <c r="B392" s="1" t="str">
        <f>'Исходные данные'!A642</f>
        <v>04.09.2014</v>
      </c>
      <c r="C392" s="1">
        <f>'Исходные данные'!B642</f>
        <v>282.54000000000002</v>
      </c>
      <c r="D392" s="5" t="str">
        <f>'Исходные данные'!A394</f>
        <v>04.09.2015</v>
      </c>
      <c r="E392" s="1">
        <f>'Исходные данные'!B394</f>
        <v>283.83999999999997</v>
      </c>
      <c r="F392" s="12">
        <f t="shared" si="54"/>
        <v>1.0046011184257095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4.5905656376963614E-3</v>
      </c>
      <c r="J392" s="18">
        <f t="shared" si="57"/>
        <v>4.4461944071470005E-6</v>
      </c>
      <c r="K392" s="12">
        <f t="shared" si="61"/>
        <v>1.0752363098960276</v>
      </c>
      <c r="L392" s="12">
        <f t="shared" si="58"/>
        <v>7.2540460581151114E-2</v>
      </c>
      <c r="M392" s="12">
        <f t="shared" si="62"/>
        <v>5.2621184213255687E-3</v>
      </c>
      <c r="N392" s="18">
        <f t="shared" si="59"/>
        <v>5.096627156906035E-6</v>
      </c>
    </row>
    <row r="393" spans="1:14" x14ac:dyDescent="0.2">
      <c r="A393" s="4">
        <v>391</v>
      </c>
      <c r="B393" s="1" t="str">
        <f>'Исходные данные'!A643</f>
        <v>03.09.2014</v>
      </c>
      <c r="C393" s="1">
        <f>'Исходные данные'!B643</f>
        <v>281.95</v>
      </c>
      <c r="D393" s="5" t="str">
        <f>'Исходные данные'!A395</f>
        <v>03.09.2015</v>
      </c>
      <c r="E393" s="1">
        <f>'Исходные данные'!B395</f>
        <v>285.98</v>
      </c>
      <c r="F393" s="12">
        <f t="shared" si="54"/>
        <v>1.01429331441745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1.4192128051510117E-2</v>
      </c>
      <c r="J393" s="18">
        <f t="shared" si="57"/>
        <v>1.3707426850304683E-5</v>
      </c>
      <c r="K393" s="12">
        <f t="shared" si="61"/>
        <v>1.0856099804621913</v>
      </c>
      <c r="L393" s="12">
        <f t="shared" si="58"/>
        <v>8.2142022994964717E-2</v>
      </c>
      <c r="M393" s="12">
        <f t="shared" si="62"/>
        <v>6.7473119417053463E-3</v>
      </c>
      <c r="N393" s="18">
        <f t="shared" si="59"/>
        <v>6.5168722084121868E-6</v>
      </c>
    </row>
    <row r="394" spans="1:14" x14ac:dyDescent="0.2">
      <c r="A394" s="4">
        <v>392</v>
      </c>
      <c r="B394" s="1" t="str">
        <f>'Исходные данные'!A644</f>
        <v>02.09.2014</v>
      </c>
      <c r="C394" s="1">
        <f>'Исходные данные'!B644</f>
        <v>277.14999999999998</v>
      </c>
      <c r="D394" s="5" t="str">
        <f>'Исходные данные'!A396</f>
        <v>02.09.2015</v>
      </c>
      <c r="E394" s="1">
        <f>'Исходные данные'!B396</f>
        <v>284.92</v>
      </c>
      <c r="F394" s="12">
        <f t="shared" si="54"/>
        <v>1.0280353599134044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2.7649563244339516E-2</v>
      </c>
      <c r="J394" s="18">
        <f t="shared" si="57"/>
        <v>2.6630717084504478E-5</v>
      </c>
      <c r="K394" s="12">
        <f t="shared" si="61"/>
        <v>1.1003182522513453</v>
      </c>
      <c r="L394" s="12">
        <f t="shared" si="58"/>
        <v>9.559945818779414E-2</v>
      </c>
      <c r="M394" s="12">
        <f t="shared" si="62"/>
        <v>9.13925640579984E-3</v>
      </c>
      <c r="N394" s="18">
        <f t="shared" si="59"/>
        <v>8.8024881100220325E-6</v>
      </c>
    </row>
    <row r="395" spans="1:14" x14ac:dyDescent="0.2">
      <c r="A395" s="4">
        <v>393</v>
      </c>
      <c r="B395" s="1" t="str">
        <f>'Исходные данные'!A645</f>
        <v>01.09.2014</v>
      </c>
      <c r="C395" s="1">
        <f>'Исходные данные'!B645</f>
        <v>277.83</v>
      </c>
      <c r="D395" s="5" t="str">
        <f>'Исходные данные'!A397</f>
        <v>01.09.2015</v>
      </c>
      <c r="E395" s="1">
        <f>'Исходные данные'!B397</f>
        <v>285.42</v>
      </c>
      <c r="F395" s="12">
        <f t="shared" si="54"/>
        <v>1.027318864053558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2.6952363821957859E-2</v>
      </c>
      <c r="J395" s="18">
        <f t="shared" si="57"/>
        <v>2.5886755099122527E-5</v>
      </c>
      <c r="K395" s="12">
        <f t="shared" si="61"/>
        <v>1.099551378364519</v>
      </c>
      <c r="L395" s="12">
        <f t="shared" si="58"/>
        <v>9.4902258765412417E-2</v>
      </c>
      <c r="M395" s="12">
        <f t="shared" si="62"/>
        <v>9.0064387187773383E-3</v>
      </c>
      <c r="N395" s="18">
        <f t="shared" si="59"/>
        <v>8.6503534520523419E-6</v>
      </c>
    </row>
    <row r="396" spans="1:14" x14ac:dyDescent="0.2">
      <c r="A396" s="4">
        <v>394</v>
      </c>
      <c r="B396" s="1" t="str">
        <f>'Исходные данные'!A646</f>
        <v>29.08.2014</v>
      </c>
      <c r="C396" s="1">
        <f>'Исходные данные'!B646</f>
        <v>278.55</v>
      </c>
      <c r="D396" s="5" t="str">
        <f>'Исходные данные'!A398</f>
        <v>31.08.2015</v>
      </c>
      <c r="E396" s="1">
        <f>'Исходные данные'!B398</f>
        <v>285.67</v>
      </c>
      <c r="F396" s="12">
        <f t="shared" si="54"/>
        <v>1.0255609405851733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2.5239722006203238E-2</v>
      </c>
      <c r="J396" s="18">
        <f t="shared" si="57"/>
        <v>2.4174165513159726E-5</v>
      </c>
      <c r="K396" s="12">
        <f t="shared" si="61"/>
        <v>1.097669852345329</v>
      </c>
      <c r="L396" s="12">
        <f t="shared" si="58"/>
        <v>9.3189616949657966E-2</v>
      </c>
      <c r="M396" s="12">
        <f t="shared" si="62"/>
        <v>8.6843047072240175E-3</v>
      </c>
      <c r="N396" s="18">
        <f t="shared" si="59"/>
        <v>8.3176755792931865E-6</v>
      </c>
    </row>
    <row r="397" spans="1:14" x14ac:dyDescent="0.2">
      <c r="A397" s="4">
        <v>395</v>
      </c>
      <c r="B397" s="1" t="str">
        <f>'Исходные данные'!A647</f>
        <v>28.08.2014</v>
      </c>
      <c r="C397" s="1">
        <f>'Исходные данные'!B647</f>
        <v>277.92</v>
      </c>
      <c r="D397" s="5" t="str">
        <f>'Исходные данные'!A399</f>
        <v>28.08.2015</v>
      </c>
      <c r="E397" s="1">
        <f>'Исходные данные'!B399</f>
        <v>284.8</v>
      </c>
      <c r="F397" s="12">
        <f t="shared" si="54"/>
        <v>1.02475532527346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2.4453877045025933E-2</v>
      </c>
      <c r="J397" s="18">
        <f t="shared" si="57"/>
        <v>2.3356126438753207E-5</v>
      </c>
      <c r="K397" s="12">
        <f t="shared" si="61"/>
        <v>1.0968075928683338</v>
      </c>
      <c r="L397" s="12">
        <f t="shared" si="58"/>
        <v>9.2403771988480543E-2</v>
      </c>
      <c r="M397" s="12">
        <f t="shared" si="62"/>
        <v>8.5384570776991398E-3</v>
      </c>
      <c r="N397" s="18">
        <f t="shared" si="59"/>
        <v>8.1551601298810252E-6</v>
      </c>
    </row>
    <row r="398" spans="1:14" x14ac:dyDescent="0.2">
      <c r="A398" s="4">
        <v>396</v>
      </c>
      <c r="B398" s="1" t="str">
        <f>'Исходные данные'!A648</f>
        <v>27.08.2014</v>
      </c>
      <c r="C398" s="1">
        <f>'Исходные данные'!B648</f>
        <v>282.11</v>
      </c>
      <c r="D398" s="5" t="str">
        <f>'Исходные данные'!A400</f>
        <v>27.08.2015</v>
      </c>
      <c r="E398" s="1">
        <f>'Исходные данные'!B400</f>
        <v>282.18</v>
      </c>
      <c r="F398" s="12">
        <f t="shared" si="54"/>
        <v>1.0002481301619934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2.4809938279617919E-4</v>
      </c>
      <c r="J398" s="18">
        <f t="shared" si="57"/>
        <v>2.363006665380101E-7</v>
      </c>
      <c r="K398" s="12">
        <f t="shared" si="61"/>
        <v>1.0705772557183519</v>
      </c>
      <c r="L398" s="12">
        <f t="shared" si="58"/>
        <v>6.819799432625083E-2</v>
      </c>
      <c r="M398" s="12">
        <f t="shared" si="62"/>
        <v>4.6509664301233686E-3</v>
      </c>
      <c r="N398" s="18">
        <f t="shared" si="59"/>
        <v>4.4297831582553487E-6</v>
      </c>
    </row>
    <row r="399" spans="1:14" x14ac:dyDescent="0.2">
      <c r="A399" s="4">
        <v>397</v>
      </c>
      <c r="B399" s="1" t="str">
        <f>'Исходные данные'!A649</f>
        <v>26.08.2014</v>
      </c>
      <c r="C399" s="1">
        <f>'Исходные данные'!B649</f>
        <v>282.74</v>
      </c>
      <c r="D399" s="5" t="str">
        <f>'Исходные данные'!A401</f>
        <v>26.08.2015</v>
      </c>
      <c r="E399" s="1">
        <f>'Исходные данные'!B401</f>
        <v>277.20999999999998</v>
      </c>
      <c r="F399" s="12">
        <f t="shared" si="54"/>
        <v>0.98044139492112881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-1.9752405737751909E-2</v>
      </c>
      <c r="J399" s="18">
        <f t="shared" si="57"/>
        <v>-1.8760544113413935E-5</v>
      </c>
      <c r="K399" s="12">
        <f t="shared" si="61"/>
        <v>1.0493778756650538</v>
      </c>
      <c r="L399" s="12">
        <f t="shared" si="58"/>
        <v>4.8197489205702645E-2</v>
      </c>
      <c r="M399" s="12">
        <f t="shared" si="62"/>
        <v>2.322997965733843E-3</v>
      </c>
      <c r="N399" s="18">
        <f t="shared" si="59"/>
        <v>2.2063492614586538E-6</v>
      </c>
    </row>
    <row r="400" spans="1:14" x14ac:dyDescent="0.2">
      <c r="A400" s="4">
        <v>398</v>
      </c>
      <c r="B400" s="1" t="str">
        <f>'Исходные данные'!A650</f>
        <v>25.08.2014</v>
      </c>
      <c r="C400" s="1">
        <f>'Исходные данные'!B650</f>
        <v>284.45999999999998</v>
      </c>
      <c r="D400" s="5" t="str">
        <f>'Исходные данные'!A402</f>
        <v>25.08.2015</v>
      </c>
      <c r="E400" s="1">
        <f>'Исходные данные'!B402</f>
        <v>274.54000000000002</v>
      </c>
      <c r="F400" s="12">
        <f t="shared" si="54"/>
        <v>0.9651269071222669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-3.5495676318568287E-2</v>
      </c>
      <c r="J400" s="18">
        <f t="shared" si="57"/>
        <v>-3.3619175397814827E-5</v>
      </c>
      <c r="K400" s="12">
        <f t="shared" si="61"/>
        <v>1.0329866005143746</v>
      </c>
      <c r="L400" s="12">
        <f t="shared" si="58"/>
        <v>3.2454218624886434E-2</v>
      </c>
      <c r="M400" s="12">
        <f t="shared" si="62"/>
        <v>1.0532763065519391E-3</v>
      </c>
      <c r="N400" s="18">
        <f t="shared" si="59"/>
        <v>9.9759420202422252E-7</v>
      </c>
    </row>
    <row r="401" spans="1:14" x14ac:dyDescent="0.2">
      <c r="A401" s="4">
        <v>399</v>
      </c>
      <c r="B401" s="1" t="str">
        <f>'Исходные данные'!A651</f>
        <v>22.08.2014</v>
      </c>
      <c r="C401" s="1">
        <f>'Исходные данные'!B651</f>
        <v>281.42</v>
      </c>
      <c r="D401" s="5" t="str">
        <f>'Исходные данные'!A403</f>
        <v>24.08.2015</v>
      </c>
      <c r="E401" s="1">
        <f>'Исходные данные'!B403</f>
        <v>269.89</v>
      </c>
      <c r="F401" s="12">
        <f t="shared" si="54"/>
        <v>0.95902920901144184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-4.1833746782087733E-2</v>
      </c>
      <c r="J401" s="18">
        <f t="shared" si="57"/>
        <v>-3.9511592509776623E-5</v>
      </c>
      <c r="K401" s="12">
        <f t="shared" si="61"/>
        <v>1.0264601630106835</v>
      </c>
      <c r="L401" s="12">
        <f t="shared" si="58"/>
        <v>2.6116148161366946E-2</v>
      </c>
      <c r="M401" s="12">
        <f t="shared" si="62"/>
        <v>6.8205319478648117E-4</v>
      </c>
      <c r="N401" s="18">
        <f t="shared" si="59"/>
        <v>6.4419302537667271E-7</v>
      </c>
    </row>
    <row r="402" spans="1:14" x14ac:dyDescent="0.2">
      <c r="A402" s="4">
        <v>400</v>
      </c>
      <c r="B402" s="1" t="str">
        <f>'Исходные данные'!A652</f>
        <v>21.08.2014</v>
      </c>
      <c r="C402" s="1">
        <f>'Исходные данные'!B652</f>
        <v>282.68</v>
      </c>
      <c r="D402" s="5" t="str">
        <f>'Исходные данные'!A404</f>
        <v>21.08.2015</v>
      </c>
      <c r="E402" s="1">
        <f>'Исходные данные'!B404</f>
        <v>279.83</v>
      </c>
      <c r="F402" s="12">
        <f t="shared" si="54"/>
        <v>0.98991792839960369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-1.0133239896407563E-2</v>
      </c>
      <c r="J402" s="18">
        <f t="shared" si="57"/>
        <v>-9.5440403031179432E-6</v>
      </c>
      <c r="K402" s="12">
        <f t="shared" si="61"/>
        <v>1.0595207201245238</v>
      </c>
      <c r="L402" s="12">
        <f t="shared" si="58"/>
        <v>5.7816655047047069E-2</v>
      </c>
      <c r="M402" s="12">
        <f t="shared" si="62"/>
        <v>3.3427656008292576E-3</v>
      </c>
      <c r="N402" s="18">
        <f t="shared" si="59"/>
        <v>3.148399716609998E-6</v>
      </c>
    </row>
    <row r="403" spans="1:14" x14ac:dyDescent="0.2">
      <c r="A403" s="4">
        <v>401</v>
      </c>
      <c r="B403" s="1" t="str">
        <f>'Исходные данные'!A653</f>
        <v>20.08.2014</v>
      </c>
      <c r="C403" s="1">
        <f>'Исходные данные'!B653</f>
        <v>280.55</v>
      </c>
      <c r="D403" s="5" t="str">
        <f>'Исходные данные'!A405</f>
        <v>20.08.2015</v>
      </c>
      <c r="E403" s="1">
        <f>'Исходные данные'!B405</f>
        <v>282.76</v>
      </c>
      <c r="F403" s="12">
        <f t="shared" si="54"/>
        <v>1.0078773837105683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7.8465191057721182E-3</v>
      </c>
      <c r="J403" s="18">
        <f t="shared" si="57"/>
        <v>7.3696548093338705E-6</v>
      </c>
      <c r="K403" s="12">
        <f t="shared" si="61"/>
        <v>1.0787429348942681</v>
      </c>
      <c r="L403" s="12">
        <f t="shared" si="58"/>
        <v>7.5796414049226796E-2</v>
      </c>
      <c r="M403" s="12">
        <f t="shared" si="62"/>
        <v>5.7450963827218567E-3</v>
      </c>
      <c r="N403" s="18">
        <f t="shared" si="59"/>
        <v>5.3959439359380044E-6</v>
      </c>
    </row>
    <row r="404" spans="1:14" x14ac:dyDescent="0.2">
      <c r="A404" s="4">
        <v>402</v>
      </c>
      <c r="B404" s="1" t="str">
        <f>'Исходные данные'!A654</f>
        <v>19.08.2014</v>
      </c>
      <c r="C404" s="1">
        <f>'Исходные данные'!B654</f>
        <v>279.45999999999998</v>
      </c>
      <c r="D404" s="5" t="str">
        <f>'Исходные данные'!A406</f>
        <v>19.08.2015</v>
      </c>
      <c r="E404" s="1">
        <f>'Исходные данные'!B406</f>
        <v>284.23</v>
      </c>
      <c r="F404" s="12">
        <f t="shared" si="54"/>
        <v>1.0170686323624134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1.6924599904855682E-2</v>
      </c>
      <c r="J404" s="18">
        <f t="shared" si="57"/>
        <v>1.5851657853856375E-5</v>
      </c>
      <c r="K404" s="12">
        <f t="shared" si="61"/>
        <v>1.0885804356719238</v>
      </c>
      <c r="L404" s="12">
        <f t="shared" si="58"/>
        <v>8.4874494848310306E-2</v>
      </c>
      <c r="M404" s="12">
        <f t="shared" si="62"/>
        <v>7.2036798757558881E-3</v>
      </c>
      <c r="N404" s="18">
        <f t="shared" si="59"/>
        <v>6.7469995935579936E-6</v>
      </c>
    </row>
    <row r="405" spans="1:14" x14ac:dyDescent="0.2">
      <c r="A405" s="4">
        <v>403</v>
      </c>
      <c r="B405" s="1" t="str">
        <f>'Исходные данные'!A655</f>
        <v>18.08.2014</v>
      </c>
      <c r="C405" s="1">
        <f>'Исходные данные'!B655</f>
        <v>277.24</v>
      </c>
      <c r="D405" s="5" t="str">
        <f>'Исходные данные'!A407</f>
        <v>18.08.2015</v>
      </c>
      <c r="E405" s="1">
        <f>'Исходные данные'!B407</f>
        <v>285.33</v>
      </c>
      <c r="F405" s="12">
        <f t="shared" si="54"/>
        <v>1.0291804934352906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2.8762848112619772E-2</v>
      </c>
      <c r="J405" s="18">
        <f t="shared" si="57"/>
        <v>2.6864226242551239E-5</v>
      </c>
      <c r="K405" s="12">
        <f t="shared" si="61"/>
        <v>1.1015439020339581</v>
      </c>
      <c r="L405" s="12">
        <f t="shared" si="58"/>
        <v>9.6712743056074371E-2</v>
      </c>
      <c r="M405" s="12">
        <f t="shared" si="62"/>
        <v>9.3533546694303023E-3</v>
      </c>
      <c r="N405" s="18">
        <f t="shared" si="59"/>
        <v>8.7359441937932804E-6</v>
      </c>
    </row>
    <row r="406" spans="1:14" x14ac:dyDescent="0.2">
      <c r="A406" s="4">
        <v>404</v>
      </c>
      <c r="B406" s="1" t="str">
        <f>'Исходные данные'!A656</f>
        <v>15.08.2014</v>
      </c>
      <c r="C406" s="1">
        <f>'Исходные данные'!B656</f>
        <v>276.95999999999998</v>
      </c>
      <c r="D406" s="5" t="str">
        <f>'Исходные данные'!A408</f>
        <v>17.08.2015</v>
      </c>
      <c r="E406" s="1">
        <f>'Исходные данные'!B408</f>
        <v>287</v>
      </c>
      <c r="F406" s="12">
        <f t="shared" si="54"/>
        <v>1.0362507221259389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3.5609124331722156E-2</v>
      </c>
      <c r="J406" s="18">
        <f t="shared" si="57"/>
        <v>3.3165756799714265E-5</v>
      </c>
      <c r="K406" s="12">
        <f t="shared" si="61"/>
        <v>1.1091112503755238</v>
      </c>
      <c r="L406" s="12">
        <f t="shared" si="58"/>
        <v>0.10355901927517686</v>
      </c>
      <c r="M406" s="12">
        <f t="shared" si="62"/>
        <v>1.0724470473236495E-2</v>
      </c>
      <c r="N406" s="18">
        <f t="shared" si="59"/>
        <v>9.9885966362901643E-6</v>
      </c>
    </row>
    <row r="407" spans="1:14" x14ac:dyDescent="0.2">
      <c r="A407" s="4">
        <v>405</v>
      </c>
      <c r="B407" s="1" t="str">
        <f>'Исходные данные'!A657</f>
        <v>14.08.2014</v>
      </c>
      <c r="C407" s="1">
        <f>'Исходные данные'!B657</f>
        <v>278.05</v>
      </c>
      <c r="D407" s="5" t="str">
        <f>'Исходные данные'!A409</f>
        <v>14.08.2015</v>
      </c>
      <c r="E407" s="1">
        <f>'Исходные данные'!B409</f>
        <v>288.83</v>
      </c>
      <c r="F407" s="12">
        <f t="shared" si="54"/>
        <v>1.0387700053947131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3.8037326106483658E-2</v>
      </c>
      <c r="J407" s="18">
        <f t="shared" si="57"/>
        <v>3.5328464922720925E-5</v>
      </c>
      <c r="K407" s="12">
        <f t="shared" si="61"/>
        <v>1.1118076686810743</v>
      </c>
      <c r="L407" s="12">
        <f t="shared" si="58"/>
        <v>0.10598722104993838</v>
      </c>
      <c r="M407" s="12">
        <f t="shared" si="62"/>
        <v>1.1233291025888546E-2</v>
      </c>
      <c r="N407" s="18">
        <f t="shared" si="59"/>
        <v>1.0433302458323256E-5</v>
      </c>
    </row>
    <row r="408" spans="1:14" x14ac:dyDescent="0.2">
      <c r="A408" s="4">
        <v>406</v>
      </c>
      <c r="B408" s="1" t="str">
        <f>'Исходные данные'!A658</f>
        <v>13.08.2014</v>
      </c>
      <c r="C408" s="1">
        <f>'Исходные данные'!B658</f>
        <v>277.49</v>
      </c>
      <c r="D408" s="5" t="str">
        <f>'Исходные данные'!A410</f>
        <v>13.08.2015</v>
      </c>
      <c r="E408" s="1">
        <f>'Исходные данные'!B410</f>
        <v>288.33</v>
      </c>
      <c r="F408" s="12">
        <f t="shared" si="54"/>
        <v>1.0390644707917402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3.8320761002163063E-2</v>
      </c>
      <c r="J408" s="18">
        <f t="shared" si="57"/>
        <v>3.5492376640521287E-5</v>
      </c>
      <c r="K408" s="12">
        <f t="shared" si="61"/>
        <v>1.1121228384346056</v>
      </c>
      <c r="L408" s="12">
        <f t="shared" si="58"/>
        <v>0.10627065594561773</v>
      </c>
      <c r="M408" s="12">
        <f t="shared" si="62"/>
        <v>1.1293452315111901E-2</v>
      </c>
      <c r="N408" s="18">
        <f t="shared" si="59"/>
        <v>1.0459903526370293E-5</v>
      </c>
    </row>
    <row r="409" spans="1:14" x14ac:dyDescent="0.2">
      <c r="A409" s="4">
        <v>407</v>
      </c>
      <c r="B409" s="1" t="str">
        <f>'Исходные данные'!A659</f>
        <v>12.08.2014</v>
      </c>
      <c r="C409" s="1">
        <f>'Исходные данные'!B659</f>
        <v>274.95</v>
      </c>
      <c r="D409" s="5" t="str">
        <f>'Исходные данные'!A411</f>
        <v>12.08.2015</v>
      </c>
      <c r="E409" s="1">
        <f>'Исходные данные'!B411</f>
        <v>287.25</v>
      </c>
      <c r="F409" s="12">
        <f t="shared" si="54"/>
        <v>1.044735406437534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4.3763653775041295E-2</v>
      </c>
      <c r="J409" s="18">
        <f t="shared" si="57"/>
        <v>4.0420408606807782E-5</v>
      </c>
      <c r="K409" s="12">
        <f t="shared" si="61"/>
        <v>1.1181925070877687</v>
      </c>
      <c r="L409" s="12">
        <f t="shared" si="58"/>
        <v>0.11171354871849598</v>
      </c>
      <c r="M409" s="12">
        <f t="shared" si="62"/>
        <v>1.2479916967279821E-2</v>
      </c>
      <c r="N409" s="18">
        <f t="shared" si="59"/>
        <v>1.1526536284869597E-5</v>
      </c>
    </row>
    <row r="410" spans="1:14" x14ac:dyDescent="0.2">
      <c r="A410" s="4">
        <v>408</v>
      </c>
      <c r="B410" s="1" t="str">
        <f>'Исходные данные'!A660</f>
        <v>11.08.2014</v>
      </c>
      <c r="C410" s="1">
        <f>'Исходные данные'!B660</f>
        <v>274.48</v>
      </c>
      <c r="D410" s="5" t="str">
        <f>'Исходные данные'!A412</f>
        <v>11.08.2015</v>
      </c>
      <c r="E410" s="1">
        <f>'Исходные данные'!B412</f>
        <v>288.97000000000003</v>
      </c>
      <c r="F410" s="12">
        <f t="shared" si="54"/>
        <v>1.0527907315651415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5.1444477945624872E-2</v>
      </c>
      <c r="J410" s="18">
        <f t="shared" si="57"/>
        <v>4.7381855032944213E-5</v>
      </c>
      <c r="K410" s="12">
        <f t="shared" si="61"/>
        <v>1.1268142156508594</v>
      </c>
      <c r="L410" s="12">
        <f t="shared" si="58"/>
        <v>0.11939437288907957</v>
      </c>
      <c r="M410" s="12">
        <f t="shared" si="62"/>
        <v>1.4255016277576629E-2</v>
      </c>
      <c r="N410" s="18">
        <f t="shared" si="59"/>
        <v>1.3129283097600918E-5</v>
      </c>
    </row>
    <row r="411" spans="1:14" x14ac:dyDescent="0.2">
      <c r="A411" s="4">
        <v>409</v>
      </c>
      <c r="B411" s="1" t="str">
        <f>'Исходные данные'!A661</f>
        <v>08.08.2014</v>
      </c>
      <c r="C411" s="1">
        <f>'Исходные данные'!B661</f>
        <v>269.42</v>
      </c>
      <c r="D411" s="5" t="str">
        <f>'Исходные данные'!A413</f>
        <v>10.08.2015</v>
      </c>
      <c r="E411" s="1">
        <f>'Исходные данные'!B413</f>
        <v>287.83</v>
      </c>
      <c r="F411" s="12">
        <f t="shared" si="54"/>
        <v>1.0683319723851235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6.6098527805231871E-2</v>
      </c>
      <c r="J411" s="18">
        <f t="shared" si="57"/>
        <v>6.0708744479346872E-5</v>
      </c>
      <c r="K411" s="12">
        <f t="shared" si="61"/>
        <v>1.1434481872083164</v>
      </c>
      <c r="L411" s="12">
        <f t="shared" si="58"/>
        <v>0.13404842274868645</v>
      </c>
      <c r="M411" s="12">
        <f t="shared" si="62"/>
        <v>1.7968979641410619E-2</v>
      </c>
      <c r="N411" s="18">
        <f t="shared" si="59"/>
        <v>1.650375930942652E-5</v>
      </c>
    </row>
    <row r="412" spans="1:14" x14ac:dyDescent="0.2">
      <c r="A412" s="4">
        <v>410</v>
      </c>
      <c r="B412" s="1" t="str">
        <f>'Исходные данные'!A662</f>
        <v>07.08.2014</v>
      </c>
      <c r="C412" s="1">
        <f>'Исходные данные'!B662</f>
        <v>266.06</v>
      </c>
      <c r="D412" s="5" t="str">
        <f>'Исходные данные'!A414</f>
        <v>07.08.2015</v>
      </c>
      <c r="E412" s="1">
        <f>'Исходные данные'!B414</f>
        <v>286.86</v>
      </c>
      <c r="F412" s="12">
        <f t="shared" si="54"/>
        <v>1.0781778546192589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7.5272444610307382E-2</v>
      </c>
      <c r="J412" s="18">
        <f t="shared" si="57"/>
        <v>6.8941647060818896E-5</v>
      </c>
      <c r="K412" s="12">
        <f t="shared" si="61"/>
        <v>1.1539863499546339</v>
      </c>
      <c r="L412" s="12">
        <f t="shared" si="58"/>
        <v>0.14322233955376201</v>
      </c>
      <c r="M412" s="12">
        <f t="shared" si="62"/>
        <v>2.0512638547253166E-2</v>
      </c>
      <c r="N412" s="18">
        <f t="shared" si="59"/>
        <v>1.87874207398497E-5</v>
      </c>
    </row>
    <row r="413" spans="1:14" x14ac:dyDescent="0.2">
      <c r="A413" s="4">
        <v>411</v>
      </c>
      <c r="B413" s="1" t="str">
        <f>'Исходные данные'!A663</f>
        <v>06.08.2014</v>
      </c>
      <c r="C413" s="1">
        <f>'Исходные данные'!B663</f>
        <v>268.5</v>
      </c>
      <c r="D413" s="5" t="str">
        <f>'Исходные данные'!A415</f>
        <v>06.08.2015</v>
      </c>
      <c r="E413" s="1">
        <f>'Исходные данные'!B415</f>
        <v>286.2</v>
      </c>
      <c r="F413" s="12">
        <f t="shared" si="54"/>
        <v>1.0659217877094971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6.3839953173431038E-2</v>
      </c>
      <c r="J413" s="18">
        <f t="shared" si="57"/>
        <v>5.8307492241226617E-5</v>
      </c>
      <c r="K413" s="12">
        <f t="shared" si="61"/>
        <v>1.1408685384011865</v>
      </c>
      <c r="L413" s="12">
        <f t="shared" si="58"/>
        <v>0.13178984811688579</v>
      </c>
      <c r="M413" s="12">
        <f t="shared" si="62"/>
        <v>1.7368564066671883E-2</v>
      </c>
      <c r="N413" s="18">
        <f t="shared" si="59"/>
        <v>1.5863379658307641E-5</v>
      </c>
    </row>
    <row r="414" spans="1:14" x14ac:dyDescent="0.2">
      <c r="A414" s="4">
        <v>412</v>
      </c>
      <c r="B414" s="1" t="str">
        <f>'Исходные данные'!A664</f>
        <v>05.08.2014</v>
      </c>
      <c r="C414" s="1">
        <f>'Исходные данные'!B664</f>
        <v>270.5</v>
      </c>
      <c r="D414" s="5" t="str">
        <f>'Исходные данные'!A416</f>
        <v>05.08.2015</v>
      </c>
      <c r="E414" s="1">
        <f>'Исходные данные'!B416</f>
        <v>285.85000000000002</v>
      </c>
      <c r="F414" s="12">
        <f t="shared" si="54"/>
        <v>1.0567467652495379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5.5195099423444111E-2</v>
      </c>
      <c r="J414" s="18">
        <f t="shared" si="57"/>
        <v>5.0271112089337514E-5</v>
      </c>
      <c r="K414" s="12">
        <f t="shared" si="61"/>
        <v>1.1310484047062137</v>
      </c>
      <c r="L414" s="12">
        <f t="shared" si="58"/>
        <v>0.12314499436689884</v>
      </c>
      <c r="M414" s="12">
        <f t="shared" si="62"/>
        <v>1.5164689637623598E-2</v>
      </c>
      <c r="N414" s="18">
        <f t="shared" si="59"/>
        <v>1.3811838741777585E-5</v>
      </c>
    </row>
    <row r="415" spans="1:14" x14ac:dyDescent="0.2">
      <c r="A415" s="4">
        <v>413</v>
      </c>
      <c r="B415" s="1" t="str">
        <f>'Исходные данные'!A665</f>
        <v>04.08.2014</v>
      </c>
      <c r="C415" s="1">
        <f>'Исходные данные'!B665</f>
        <v>272.14999999999998</v>
      </c>
      <c r="D415" s="5" t="str">
        <f>'Исходные данные'!A417</f>
        <v>04.08.2015</v>
      </c>
      <c r="E415" s="1">
        <f>'Исходные данные'!B417</f>
        <v>285.43</v>
      </c>
      <c r="F415" s="12">
        <f t="shared" si="54"/>
        <v>1.048796619511299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4.7643430265456567E-2</v>
      </c>
      <c r="J415" s="18">
        <f t="shared" si="57"/>
        <v>4.327201955525975E-5</v>
      </c>
      <c r="K415" s="12">
        <f t="shared" si="61"/>
        <v>1.1225392708719655</v>
      </c>
      <c r="L415" s="12">
        <f t="shared" si="58"/>
        <v>0.11559332520891115</v>
      </c>
      <c r="M415" s="12">
        <f t="shared" si="62"/>
        <v>1.3361816832853143E-2</v>
      </c>
      <c r="N415" s="18">
        <f t="shared" si="59"/>
        <v>1.2135834805837511E-5</v>
      </c>
    </row>
    <row r="416" spans="1:14" x14ac:dyDescent="0.2">
      <c r="A416" s="4">
        <v>414</v>
      </c>
      <c r="B416" s="1" t="str">
        <f>'Исходные данные'!A666</f>
        <v>01.08.2014</v>
      </c>
      <c r="C416" s="1">
        <f>'Исходные данные'!B666</f>
        <v>269.29000000000002</v>
      </c>
      <c r="D416" s="5" t="str">
        <f>'Исходные данные'!A418</f>
        <v>03.08.2015</v>
      </c>
      <c r="E416" s="1">
        <f>'Исходные данные'!B418</f>
        <v>285.45</v>
      </c>
      <c r="F416" s="12">
        <f t="shared" si="54"/>
        <v>1.060009655018753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5.827801659075111E-2</v>
      </c>
      <c r="J416" s="18">
        <f t="shared" si="57"/>
        <v>5.2783122010505499E-5</v>
      </c>
      <c r="K416" s="12">
        <f t="shared" si="61"/>
        <v>1.1345407137338466</v>
      </c>
      <c r="L416" s="12">
        <f t="shared" si="58"/>
        <v>0.12622791153420571</v>
      </c>
      <c r="M416" s="12">
        <f t="shared" si="62"/>
        <v>1.5933485650287318E-2</v>
      </c>
      <c r="N416" s="18">
        <f t="shared" si="59"/>
        <v>1.4431155456742605E-5</v>
      </c>
    </row>
    <row r="417" spans="1:14" x14ac:dyDescent="0.2">
      <c r="A417" s="4">
        <v>415</v>
      </c>
      <c r="B417" s="1" t="str">
        <f>'Исходные данные'!A667</f>
        <v>31.07.2014</v>
      </c>
      <c r="C417" s="1">
        <f>'Исходные данные'!B667</f>
        <v>270.45999999999998</v>
      </c>
      <c r="D417" s="5" t="str">
        <f>'Исходные данные'!A419</f>
        <v>31.07.2015</v>
      </c>
      <c r="E417" s="1">
        <f>'Исходные данные'!B419</f>
        <v>284.74</v>
      </c>
      <c r="F417" s="12">
        <f t="shared" si="54"/>
        <v>1.0527989351475266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5.145227014038619E-2</v>
      </c>
      <c r="J417" s="18">
        <f t="shared" si="57"/>
        <v>4.6470893418612007E-5</v>
      </c>
      <c r="K417" s="12">
        <f t="shared" si="61"/>
        <v>1.1268229960408966</v>
      </c>
      <c r="L417" s="12">
        <f t="shared" si="58"/>
        <v>0.11940216508384079</v>
      </c>
      <c r="M417" s="12">
        <f t="shared" si="62"/>
        <v>1.4256877026708817E-2</v>
      </c>
      <c r="N417" s="18">
        <f t="shared" si="59"/>
        <v>1.2876590498004228E-5</v>
      </c>
    </row>
    <row r="418" spans="1:14" x14ac:dyDescent="0.2">
      <c r="A418" s="4">
        <v>416</v>
      </c>
      <c r="B418" s="1" t="str">
        <f>'Исходные данные'!A668</f>
        <v>30.07.2014</v>
      </c>
      <c r="C418" s="1">
        <f>'Исходные данные'!B668</f>
        <v>268.8</v>
      </c>
      <c r="D418" s="5" t="str">
        <f>'Исходные данные'!A420</f>
        <v>30.07.2015</v>
      </c>
      <c r="E418" s="1">
        <f>'Исходные данные'!B420</f>
        <v>284.75</v>
      </c>
      <c r="F418" s="12">
        <f t="shared" si="54"/>
        <v>1.0593377976190477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5.764399367829709E-2</v>
      </c>
      <c r="J418" s="18">
        <f t="shared" si="57"/>
        <v>5.191785152643332E-5</v>
      </c>
      <c r="K418" s="12">
        <f t="shared" si="61"/>
        <v>1.1338216169122468</v>
      </c>
      <c r="L418" s="12">
        <f t="shared" si="58"/>
        <v>0.12559388862175169</v>
      </c>
      <c r="M418" s="12">
        <f t="shared" si="62"/>
        <v>1.5773824859133024E-2</v>
      </c>
      <c r="N418" s="18">
        <f t="shared" si="59"/>
        <v>1.420691115905043E-5</v>
      </c>
    </row>
    <row r="419" spans="1:14" x14ac:dyDescent="0.2">
      <c r="A419" s="4">
        <v>417</v>
      </c>
      <c r="B419" s="1" t="str">
        <f>'Исходные данные'!A669</f>
        <v>29.07.2014</v>
      </c>
      <c r="C419" s="1">
        <f>'Исходные данные'!B669</f>
        <v>264.69</v>
      </c>
      <c r="D419" s="5" t="str">
        <f>'Исходные данные'!A421</f>
        <v>29.07.2015</v>
      </c>
      <c r="E419" s="1">
        <f>'Исходные данные'!B421</f>
        <v>283.58</v>
      </c>
      <c r="F419" s="12">
        <f t="shared" si="54"/>
        <v>1.0713665042124749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6.8934940407288786E-2</v>
      </c>
      <c r="J419" s="18">
        <f t="shared" si="57"/>
        <v>6.1913908939801858E-5</v>
      </c>
      <c r="K419" s="12">
        <f t="shared" si="61"/>
        <v>1.1466960820637557</v>
      </c>
      <c r="L419" s="12">
        <f t="shared" si="58"/>
        <v>0.13688483535074333</v>
      </c>
      <c r="M419" s="12">
        <f t="shared" si="62"/>
        <v>1.8737458149000172E-2</v>
      </c>
      <c r="N419" s="18">
        <f t="shared" si="59"/>
        <v>1.6829045919910328E-5</v>
      </c>
    </row>
    <row r="420" spans="1:14" x14ac:dyDescent="0.2">
      <c r="A420" s="4">
        <v>418</v>
      </c>
      <c r="B420" s="1" t="str">
        <f>'Исходные данные'!A670</f>
        <v>28.07.2014</v>
      </c>
      <c r="C420" s="1">
        <f>'Исходные данные'!B670</f>
        <v>264.18</v>
      </c>
      <c r="D420" s="5" t="str">
        <f>'Исходные данные'!A422</f>
        <v>28.07.2015</v>
      </c>
      <c r="E420" s="1">
        <f>'Исходные данные'!B422</f>
        <v>283.52999999999997</v>
      </c>
      <c r="F420" s="12">
        <f t="shared" si="54"/>
        <v>1.0732455144219848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7.0687248679356759E-2</v>
      </c>
      <c r="J420" s="18">
        <f t="shared" si="57"/>
        <v>6.3310547196422277E-5</v>
      </c>
      <c r="K420" s="12">
        <f t="shared" si="61"/>
        <v>1.1487072086361574</v>
      </c>
      <c r="L420" s="12">
        <f t="shared" si="58"/>
        <v>0.13863714362281132</v>
      </c>
      <c r="M420" s="12">
        <f t="shared" si="62"/>
        <v>1.9220257591892075E-2</v>
      </c>
      <c r="N420" s="18">
        <f t="shared" si="59"/>
        <v>1.7214491271524615E-5</v>
      </c>
    </row>
    <row r="421" spans="1:14" x14ac:dyDescent="0.2">
      <c r="A421" s="4">
        <v>419</v>
      </c>
      <c r="B421" s="1" t="str">
        <f>'Исходные данные'!A671</f>
        <v>25.07.2014</v>
      </c>
      <c r="C421" s="1">
        <f>'Исходные данные'!B671</f>
        <v>268.8</v>
      </c>
      <c r="D421" s="5" t="str">
        <f>'Исходные данные'!A423</f>
        <v>27.07.2015</v>
      </c>
      <c r="E421" s="1">
        <f>'Исходные данные'!B423</f>
        <v>283.27999999999997</v>
      </c>
      <c r="F421" s="12">
        <f t="shared" si="54"/>
        <v>1.0538690476190475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5.2468199154653741E-2</v>
      </c>
      <c r="J421" s="18">
        <f t="shared" si="57"/>
        <v>4.6861622014123975E-5</v>
      </c>
      <c r="K421" s="12">
        <f t="shared" si="61"/>
        <v>1.1279683499171247</v>
      </c>
      <c r="L421" s="12">
        <f t="shared" si="58"/>
        <v>0.1204180940981084</v>
      </c>
      <c r="M421" s="12">
        <f t="shared" si="62"/>
        <v>1.450051738622094E-2</v>
      </c>
      <c r="N421" s="18">
        <f t="shared" si="59"/>
        <v>1.2951040357977445E-5</v>
      </c>
    </row>
    <row r="422" spans="1:14" x14ac:dyDescent="0.2">
      <c r="A422" s="4">
        <v>420</v>
      </c>
      <c r="B422" s="1" t="str">
        <f>'Исходные данные'!A672</f>
        <v>24.07.2014</v>
      </c>
      <c r="C422" s="1">
        <f>'Исходные данные'!B672</f>
        <v>268.38</v>
      </c>
      <c r="D422" s="5" t="str">
        <f>'Исходные данные'!A424</f>
        <v>24.07.2015</v>
      </c>
      <c r="E422" s="1">
        <f>'Исходные данные'!B424</f>
        <v>288.39</v>
      </c>
      <c r="F422" s="12">
        <f t="shared" si="54"/>
        <v>1.0745584618824056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7.1909844073022755E-2</v>
      </c>
      <c r="J422" s="18">
        <f t="shared" si="57"/>
        <v>6.404654030084469E-5</v>
      </c>
      <c r="K422" s="12">
        <f t="shared" si="61"/>
        <v>1.150112471637101</v>
      </c>
      <c r="L422" s="12">
        <f t="shared" si="58"/>
        <v>0.13985973901647733</v>
      </c>
      <c r="M422" s="12">
        <f t="shared" si="62"/>
        <v>1.9560746597757212E-2</v>
      </c>
      <c r="N422" s="18">
        <f t="shared" si="59"/>
        <v>1.7421789206157658E-5</v>
      </c>
    </row>
    <row r="423" spans="1:14" x14ac:dyDescent="0.2">
      <c r="A423" s="4">
        <v>421</v>
      </c>
      <c r="B423" s="1" t="str">
        <f>'Исходные данные'!A673</f>
        <v>23.07.2014</v>
      </c>
      <c r="C423" s="1">
        <f>'Исходные данные'!B673</f>
        <v>270.85000000000002</v>
      </c>
      <c r="D423" s="5" t="str">
        <f>'Исходные данные'!A425</f>
        <v>23.07.2015</v>
      </c>
      <c r="E423" s="1">
        <f>'Исходные данные'!B425</f>
        <v>289.08999999999997</v>
      </c>
      <c r="F423" s="12">
        <f t="shared" si="54"/>
        <v>1.0673435480893481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6.5172896212911349E-2</v>
      </c>
      <c r="J423" s="18">
        <f t="shared" si="57"/>
        <v>5.7884264333628869E-5</v>
      </c>
      <c r="K423" s="12">
        <f t="shared" si="61"/>
        <v>1.1423902651406339</v>
      </c>
      <c r="L423" s="12">
        <f t="shared" si="58"/>
        <v>0.13312279115636594</v>
      </c>
      <c r="M423" s="12">
        <f t="shared" si="62"/>
        <v>1.7721677525261482E-2</v>
      </c>
      <c r="N423" s="18">
        <f t="shared" si="59"/>
        <v>1.5739768000433651E-5</v>
      </c>
    </row>
    <row r="424" spans="1:14" x14ac:dyDescent="0.2">
      <c r="A424" s="4">
        <v>422</v>
      </c>
      <c r="B424" s="1" t="str">
        <f>'Исходные данные'!A674</f>
        <v>22.07.2014</v>
      </c>
      <c r="C424" s="1">
        <f>'Исходные данные'!B674</f>
        <v>272.13</v>
      </c>
      <c r="D424" s="5" t="str">
        <f>'Исходные данные'!A426</f>
        <v>22.07.2015</v>
      </c>
      <c r="E424" s="1">
        <f>'Исходные данные'!B426</f>
        <v>289.77999999999997</v>
      </c>
      <c r="F424" s="12">
        <f t="shared" si="54"/>
        <v>1.0648587072355125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6.2842121097613765E-2</v>
      </c>
      <c r="J424" s="18">
        <f t="shared" si="57"/>
        <v>5.5658372334935698E-5</v>
      </c>
      <c r="K424" s="12">
        <f t="shared" si="61"/>
        <v>1.1397307109540489</v>
      </c>
      <c r="L424" s="12">
        <f t="shared" si="58"/>
        <v>0.13079201604106833</v>
      </c>
      <c r="M424" s="12">
        <f t="shared" si="62"/>
        <v>1.7106551460087133E-2</v>
      </c>
      <c r="N424" s="18">
        <f t="shared" si="59"/>
        <v>1.5151029180783357E-5</v>
      </c>
    </row>
    <row r="425" spans="1:14" x14ac:dyDescent="0.2">
      <c r="A425" s="4">
        <v>423</v>
      </c>
      <c r="B425" s="1" t="str">
        <f>'Исходные данные'!A675</f>
        <v>21.07.2014</v>
      </c>
      <c r="C425" s="1">
        <f>'Исходные данные'!B675</f>
        <v>270.27</v>
      </c>
      <c r="D425" s="5" t="str">
        <f>'Исходные данные'!A427</f>
        <v>21.07.2015</v>
      </c>
      <c r="E425" s="1">
        <f>'Исходные данные'!B427</f>
        <v>290.2</v>
      </c>
      <c r="F425" s="12">
        <f t="shared" si="54"/>
        <v>1.0737410737410737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7.1148881118629187E-2</v>
      </c>
      <c r="J425" s="18">
        <f t="shared" si="57"/>
        <v>6.2839672162341763E-5</v>
      </c>
      <c r="K425" s="12">
        <f t="shared" si="61"/>
        <v>1.1492376115630691</v>
      </c>
      <c r="L425" s="12">
        <f t="shared" si="58"/>
        <v>0.13909877606208379</v>
      </c>
      <c r="M425" s="12">
        <f t="shared" si="62"/>
        <v>1.9348469501969796E-2</v>
      </c>
      <c r="N425" s="18">
        <f t="shared" si="59"/>
        <v>1.7088834866139572E-5</v>
      </c>
    </row>
    <row r="426" spans="1:14" x14ac:dyDescent="0.2">
      <c r="A426" s="4">
        <v>424</v>
      </c>
      <c r="B426" s="1" t="str">
        <f>'Исходные данные'!A676</f>
        <v>18.07.2014</v>
      </c>
      <c r="C426" s="1">
        <f>'Исходные данные'!B676</f>
        <v>270.85000000000002</v>
      </c>
      <c r="D426" s="5" t="str">
        <f>'Исходные данные'!A428</f>
        <v>20.07.2015</v>
      </c>
      <c r="E426" s="1">
        <f>'Исходные данные'!B428</f>
        <v>285.2</v>
      </c>
      <c r="F426" s="12">
        <f t="shared" si="54"/>
        <v>1.0529813549935387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5.1625526436232874E-2</v>
      </c>
      <c r="J426" s="18">
        <f t="shared" si="57"/>
        <v>4.5469114707925776E-5</v>
      </c>
      <c r="K426" s="12">
        <f t="shared" si="61"/>
        <v>1.1270182421325845</v>
      </c>
      <c r="L426" s="12">
        <f t="shared" si="58"/>
        <v>0.1195754213796875</v>
      </c>
      <c r="M426" s="12">
        <f t="shared" si="62"/>
        <v>1.4298281398129878E-2</v>
      </c>
      <c r="N426" s="18">
        <f t="shared" si="59"/>
        <v>1.2593192590893972E-5</v>
      </c>
    </row>
    <row r="427" spans="1:14" x14ac:dyDescent="0.2">
      <c r="A427" s="4">
        <v>425</v>
      </c>
      <c r="B427" s="1" t="str">
        <f>'Исходные данные'!A677</f>
        <v>17.07.2014</v>
      </c>
      <c r="C427" s="1">
        <f>'Исходные данные'!B677</f>
        <v>273.36</v>
      </c>
      <c r="D427" s="5" t="str">
        <f>'Исходные данные'!A429</f>
        <v>17.07.2015</v>
      </c>
      <c r="E427" s="1">
        <f>'Исходные данные'!B429</f>
        <v>288.64</v>
      </c>
      <c r="F427" s="12">
        <f t="shared" si="54"/>
        <v>1.0558969856599356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5.4390629067222446E-2</v>
      </c>
      <c r="J427" s="18">
        <f t="shared" si="57"/>
        <v>4.7770771626417037E-5</v>
      </c>
      <c r="K427" s="12">
        <f t="shared" si="61"/>
        <v>1.1301388756867947</v>
      </c>
      <c r="L427" s="12">
        <f t="shared" si="58"/>
        <v>0.12234052401067716</v>
      </c>
      <c r="M427" s="12">
        <f t="shared" si="62"/>
        <v>1.4967203815207126E-2</v>
      </c>
      <c r="N427" s="18">
        <f t="shared" si="59"/>
        <v>1.3145552599853575E-5</v>
      </c>
    </row>
    <row r="428" spans="1:14" x14ac:dyDescent="0.2">
      <c r="A428" s="4">
        <v>426</v>
      </c>
      <c r="B428" s="1" t="str">
        <f>'Исходные данные'!A678</f>
        <v>16.07.2014</v>
      </c>
      <c r="C428" s="1">
        <f>'Исходные данные'!B678</f>
        <v>281.27999999999997</v>
      </c>
      <c r="D428" s="5" t="str">
        <f>'Исходные данные'!A430</f>
        <v>16.07.2015</v>
      </c>
      <c r="E428" s="1">
        <f>'Исходные данные'!B430</f>
        <v>288.75</v>
      </c>
      <c r="F428" s="12">
        <f t="shared" si="54"/>
        <v>1.0265571672354949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2.6210647339191186E-2</v>
      </c>
      <c r="J428" s="18">
        <f t="shared" si="57"/>
        <v>2.2956310542672623E-5</v>
      </c>
      <c r="K428" s="12">
        <f t="shared" si="61"/>
        <v>1.0987361253642067</v>
      </c>
      <c r="L428" s="12">
        <f t="shared" si="58"/>
        <v>9.4160542282645768E-2</v>
      </c>
      <c r="M428" s="12">
        <f t="shared" si="62"/>
        <v>8.8662077229619603E-3</v>
      </c>
      <c r="N428" s="18">
        <f t="shared" si="59"/>
        <v>7.7653716518410038E-6</v>
      </c>
    </row>
    <row r="429" spans="1:14" x14ac:dyDescent="0.2">
      <c r="A429" s="4">
        <v>427</v>
      </c>
      <c r="B429" s="1" t="str">
        <f>'Исходные данные'!A679</f>
        <v>15.07.2014</v>
      </c>
      <c r="C429" s="1">
        <f>'Исходные данные'!B679</f>
        <v>283.01</v>
      </c>
      <c r="D429" s="5" t="str">
        <f>'Исходные данные'!A431</f>
        <v>15.07.2015</v>
      </c>
      <c r="E429" s="1">
        <f>'Исходные данные'!B431</f>
        <v>286.64</v>
      </c>
      <c r="F429" s="12">
        <f t="shared" si="54"/>
        <v>1.0128264018939259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1.2744840288705477E-2</v>
      </c>
      <c r="J429" s="18">
        <f t="shared" si="57"/>
        <v>1.1131274964945993E-5</v>
      </c>
      <c r="K429" s="12">
        <f t="shared" si="61"/>
        <v>1.0840399268560337</v>
      </c>
      <c r="L429" s="12">
        <f t="shared" si="58"/>
        <v>8.0694735232160114E-2</v>
      </c>
      <c r="M429" s="12">
        <f t="shared" si="62"/>
        <v>6.5116402941884565E-3</v>
      </c>
      <c r="N429" s="18">
        <f t="shared" si="59"/>
        <v>5.6872316125976167E-6</v>
      </c>
    </row>
    <row r="430" spans="1:14" x14ac:dyDescent="0.2">
      <c r="A430" s="4">
        <v>428</v>
      </c>
      <c r="B430" s="1" t="str">
        <f>'Исходные данные'!A680</f>
        <v>14.07.2014</v>
      </c>
      <c r="C430" s="1">
        <f>'Исходные данные'!B680</f>
        <v>282.88</v>
      </c>
      <c r="D430" s="5" t="str">
        <f>'Исходные данные'!A432</f>
        <v>14.07.2015</v>
      </c>
      <c r="E430" s="1">
        <f>'Исходные данные'!B432</f>
        <v>283.61</v>
      </c>
      <c r="F430" s="12">
        <f t="shared" si="54"/>
        <v>1.0025805995475114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2.5772755179305144E-3</v>
      </c>
      <c r="J430" s="18">
        <f t="shared" si="57"/>
        <v>2.2446959915524889E-6</v>
      </c>
      <c r="K430" s="12">
        <f t="shared" si="61"/>
        <v>1.0730737249428337</v>
      </c>
      <c r="L430" s="12">
        <f t="shared" si="58"/>
        <v>7.0527170461385083E-2</v>
      </c>
      <c r="M430" s="12">
        <f t="shared" si="62"/>
        <v>4.974081773289298E-3</v>
      </c>
      <c r="N430" s="18">
        <f t="shared" si="59"/>
        <v>4.332211026907294E-6</v>
      </c>
    </row>
    <row r="431" spans="1:14" x14ac:dyDescent="0.2">
      <c r="A431" s="4">
        <v>429</v>
      </c>
      <c r="B431" s="1" t="str">
        <f>'Исходные данные'!A681</f>
        <v>11.07.2014</v>
      </c>
      <c r="C431" s="1">
        <f>'Исходные данные'!B681</f>
        <v>282.91000000000003</v>
      </c>
      <c r="D431" s="5" t="str">
        <f>'Исходные данные'!A433</f>
        <v>13.07.2015</v>
      </c>
      <c r="E431" s="1">
        <f>'Исходные данные'!B433</f>
        <v>283.57</v>
      </c>
      <c r="F431" s="12">
        <f t="shared" si="54"/>
        <v>1.0023328973878618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2.3301804075543521E-3</v>
      </c>
      <c r="J431" s="18">
        <f t="shared" si="57"/>
        <v>2.0238223998627518E-6</v>
      </c>
      <c r="K431" s="12">
        <f t="shared" si="61"/>
        <v>1.0728086064284206</v>
      </c>
      <c r="L431" s="12">
        <f t="shared" si="58"/>
        <v>7.0280075351009066E-2</v>
      </c>
      <c r="M431" s="12">
        <f t="shared" si="62"/>
        <v>4.9392889913435411E-3</v>
      </c>
      <c r="N431" s="18">
        <f t="shared" si="59"/>
        <v>4.289901188624336E-6</v>
      </c>
    </row>
    <row r="432" spans="1:14" x14ac:dyDescent="0.2">
      <c r="A432" s="4">
        <v>430</v>
      </c>
      <c r="B432" s="1" t="str">
        <f>'Исходные данные'!A682</f>
        <v>10.07.2014</v>
      </c>
      <c r="C432" s="1">
        <f>'Исходные данные'!B682</f>
        <v>284.51</v>
      </c>
      <c r="D432" s="5" t="str">
        <f>'Исходные данные'!A434</f>
        <v>10.07.2015</v>
      </c>
      <c r="E432" s="1">
        <f>'Исходные данные'!B434</f>
        <v>284.16000000000003</v>
      </c>
      <c r="F432" s="12">
        <f t="shared" si="54"/>
        <v>0.99876981476925253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-1.2309425297408493E-3</v>
      </c>
      <c r="J432" s="18">
        <f t="shared" si="57"/>
        <v>-1.0661217377386115E-6</v>
      </c>
      <c r="K432" s="12">
        <f t="shared" si="61"/>
        <v>1.0689949974880961</v>
      </c>
      <c r="L432" s="12">
        <f t="shared" si="58"/>
        <v>6.6718952413713756E-2</v>
      </c>
      <c r="M432" s="12">
        <f t="shared" si="62"/>
        <v>4.451418611183428E-3</v>
      </c>
      <c r="N432" s="18">
        <f t="shared" si="59"/>
        <v>3.8553823842255234E-6</v>
      </c>
    </row>
    <row r="433" spans="1:14" x14ac:dyDescent="0.2">
      <c r="A433" s="4">
        <v>431</v>
      </c>
      <c r="B433" s="1" t="str">
        <f>'Исходные данные'!A683</f>
        <v>09.07.2014</v>
      </c>
      <c r="C433" s="1">
        <f>'Исходные данные'!B683</f>
        <v>287.63</v>
      </c>
      <c r="D433" s="5" t="str">
        <f>'Исходные данные'!A435</f>
        <v>09.07.2015</v>
      </c>
      <c r="E433" s="1">
        <f>'Исходные данные'!B435</f>
        <v>281.3</v>
      </c>
      <c r="F433" s="12">
        <f t="shared" si="54"/>
        <v>0.97799255988596467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-2.2253216454820458E-2</v>
      </c>
      <c r="J433" s="18">
        <f t="shared" si="57"/>
        <v>-1.9219761010950376E-5</v>
      </c>
      <c r="K433" s="12">
        <f t="shared" si="61"/>
        <v>1.0467568589267089</v>
      </c>
      <c r="L433" s="12">
        <f t="shared" si="58"/>
        <v>4.5696678488634269E-2</v>
      </c>
      <c r="M433" s="12">
        <f t="shared" si="62"/>
        <v>2.0881864248936291E-3</v>
      </c>
      <c r="N433" s="18">
        <f t="shared" si="59"/>
        <v>1.8035345188974948E-6</v>
      </c>
    </row>
    <row r="434" spans="1:14" x14ac:dyDescent="0.2">
      <c r="A434" s="4">
        <v>432</v>
      </c>
      <c r="B434" s="1" t="str">
        <f>'Исходные данные'!A684</f>
        <v>08.07.2014</v>
      </c>
      <c r="C434" s="1">
        <f>'Исходные данные'!B684</f>
        <v>289.22000000000003</v>
      </c>
      <c r="D434" s="5" t="str">
        <f>'Исходные данные'!A436</f>
        <v>08.07.2015</v>
      </c>
      <c r="E434" s="1">
        <f>'Исходные данные'!B436</f>
        <v>279.41000000000003</v>
      </c>
      <c r="F434" s="12">
        <f t="shared" si="54"/>
        <v>0.96608118387386765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-3.4507407023593645E-2</v>
      </c>
      <c r="J434" s="18">
        <f t="shared" si="57"/>
        <v>-2.9720334063903381E-5</v>
      </c>
      <c r="K434" s="12">
        <f t="shared" si="61"/>
        <v>1.0340079740667141</v>
      </c>
      <c r="L434" s="12">
        <f t="shared" si="58"/>
        <v>3.3442487919860965E-2</v>
      </c>
      <c r="M434" s="12">
        <f t="shared" si="62"/>
        <v>1.1183999982700605E-3</v>
      </c>
      <c r="N434" s="18">
        <f t="shared" si="59"/>
        <v>9.6324889154750489E-7</v>
      </c>
    </row>
    <row r="435" spans="1:14" x14ac:dyDescent="0.2">
      <c r="A435" s="4">
        <v>433</v>
      </c>
      <c r="B435" s="1" t="str">
        <f>'Исходные данные'!A685</f>
        <v>04.07.2014</v>
      </c>
      <c r="C435" s="1">
        <f>'Исходные данные'!B685</f>
        <v>289.19</v>
      </c>
      <c r="D435" s="5" t="str">
        <f>'Исходные данные'!A437</f>
        <v>07.07.2015</v>
      </c>
      <c r="E435" s="1">
        <f>'Исходные данные'!B437</f>
        <v>283.61</v>
      </c>
      <c r="F435" s="12">
        <f t="shared" si="54"/>
        <v>0.98070472699609257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-1.9483856572951354E-2</v>
      </c>
      <c r="J435" s="18">
        <f t="shared" si="57"/>
        <v>-1.673410360540752E-5</v>
      </c>
      <c r="K435" s="12">
        <f t="shared" si="61"/>
        <v>1.0496597230603715</v>
      </c>
      <c r="L435" s="12">
        <f t="shared" si="58"/>
        <v>4.8466038370503395E-2</v>
      </c>
      <c r="M435" s="12">
        <f t="shared" si="62"/>
        <v>2.3489568753311276E-3</v>
      </c>
      <c r="N435" s="18">
        <f t="shared" si="59"/>
        <v>2.0174490388619811E-6</v>
      </c>
    </row>
    <row r="436" spans="1:14" x14ac:dyDescent="0.2">
      <c r="A436" s="4">
        <v>434</v>
      </c>
      <c r="B436" s="1" t="str">
        <f>'Исходные данные'!A686</f>
        <v>03.07.2014</v>
      </c>
      <c r="C436" s="1">
        <f>'Исходные данные'!B686</f>
        <v>290.61</v>
      </c>
      <c r="D436" s="5" t="str">
        <f>'Исходные данные'!A438</f>
        <v>06.07.2015</v>
      </c>
      <c r="E436" s="1">
        <f>'Исходные данные'!B438</f>
        <v>284.86</v>
      </c>
      <c r="F436" s="12">
        <f t="shared" si="54"/>
        <v>0.98021403255221773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-1.9984330599963122E-2</v>
      </c>
      <c r="J436" s="18">
        <f t="shared" si="57"/>
        <v>-1.7116040464629064E-5</v>
      </c>
      <c r="K436" s="12">
        <f t="shared" si="61"/>
        <v>1.0491345270662187</v>
      </c>
      <c r="L436" s="12">
        <f t="shared" si="58"/>
        <v>4.7965564343491501E-2</v>
      </c>
      <c r="M436" s="12">
        <f t="shared" si="62"/>
        <v>2.3006953627896431E-3</v>
      </c>
      <c r="N436" s="18">
        <f t="shared" si="59"/>
        <v>1.9704835610738265E-6</v>
      </c>
    </row>
    <row r="437" spans="1:14" x14ac:dyDescent="0.2">
      <c r="A437" s="4">
        <v>435</v>
      </c>
      <c r="B437" s="1" t="str">
        <f>'Исходные данные'!A687</f>
        <v>02.07.2014</v>
      </c>
      <c r="C437" s="1">
        <f>'Исходные данные'!B687</f>
        <v>287.61</v>
      </c>
      <c r="D437" s="5" t="str">
        <f>'Исходные данные'!A439</f>
        <v>03.07.2015</v>
      </c>
      <c r="E437" s="1">
        <f>'Исходные данные'!B439</f>
        <v>291.02</v>
      </c>
      <c r="F437" s="12">
        <f t="shared" si="54"/>
        <v>1.0118563332290254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1.1786597575117628E-2</v>
      </c>
      <c r="J437" s="18">
        <f t="shared" si="57"/>
        <v>1.0066727765844431E-5</v>
      </c>
      <c r="K437" s="12">
        <f t="shared" si="61"/>
        <v>1.0830016510344538</v>
      </c>
      <c r="L437" s="12">
        <f t="shared" si="58"/>
        <v>7.9736492518572191E-2</v>
      </c>
      <c r="M437" s="12">
        <f t="shared" si="62"/>
        <v>6.3579082391643522E-3</v>
      </c>
      <c r="N437" s="18">
        <f t="shared" si="59"/>
        <v>5.430178725962663E-6</v>
      </c>
    </row>
    <row r="438" spans="1:14" x14ac:dyDescent="0.2">
      <c r="A438" s="4">
        <v>436</v>
      </c>
      <c r="B438" s="1" t="str">
        <f>'Исходные данные'!A688</f>
        <v>01.07.2014</v>
      </c>
      <c r="C438" s="1">
        <f>'Исходные данные'!B688</f>
        <v>285.13</v>
      </c>
      <c r="D438" s="5" t="str">
        <f>'Исходные данные'!A440</f>
        <v>02.07.2015</v>
      </c>
      <c r="E438" s="1">
        <f>'Исходные данные'!B440</f>
        <v>292.72000000000003</v>
      </c>
      <c r="F438" s="12">
        <f t="shared" si="54"/>
        <v>1.02661943674815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2.6271304091808924E-2</v>
      </c>
      <c r="J438" s="18">
        <f t="shared" si="57"/>
        <v>2.2375238289777384E-5</v>
      </c>
      <c r="K438" s="12">
        <f t="shared" si="61"/>
        <v>1.0988027731508538</v>
      </c>
      <c r="L438" s="12">
        <f t="shared" si="58"/>
        <v>9.422119903526352E-2</v>
      </c>
      <c r="M438" s="12">
        <f t="shared" si="62"/>
        <v>8.8776343476427832E-3</v>
      </c>
      <c r="N438" s="18">
        <f t="shared" si="59"/>
        <v>7.561070561394513E-6</v>
      </c>
    </row>
    <row r="439" spans="1:14" x14ac:dyDescent="0.2">
      <c r="A439" s="4">
        <v>437</v>
      </c>
      <c r="B439" s="1" t="str">
        <f>'Исходные данные'!A689</f>
        <v>30.06.2014</v>
      </c>
      <c r="C439" s="1">
        <f>'Исходные данные'!B689</f>
        <v>285.22000000000003</v>
      </c>
      <c r="D439" s="5" t="str">
        <f>'Исходные данные'!A441</f>
        <v>01.07.2015</v>
      </c>
      <c r="E439" s="1">
        <f>'Исходные данные'!B441</f>
        <v>293.66000000000003</v>
      </c>
      <c r="F439" s="12">
        <f t="shared" si="54"/>
        <v>1.0295911927634809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2.9161823226170638E-2</v>
      </c>
      <c r="J439" s="18">
        <f t="shared" si="57"/>
        <v>2.4767768518574718E-5</v>
      </c>
      <c r="K439" s="12">
        <f t="shared" si="61"/>
        <v>1.1019834783215221</v>
      </c>
      <c r="L439" s="12">
        <f t="shared" si="58"/>
        <v>9.7111718169625341E-2</v>
      </c>
      <c r="M439" s="12">
        <f t="shared" si="62"/>
        <v>9.4306858058567818E-3</v>
      </c>
      <c r="N439" s="18">
        <f t="shared" si="59"/>
        <v>8.00968585534976E-6</v>
      </c>
    </row>
    <row r="440" spans="1:14" x14ac:dyDescent="0.2">
      <c r="A440" s="4">
        <v>438</v>
      </c>
      <c r="B440" s="1" t="str">
        <f>'Исходные данные'!A690</f>
        <v>27.06.2014</v>
      </c>
      <c r="C440" s="1">
        <f>'Исходные данные'!B690</f>
        <v>286.02999999999997</v>
      </c>
      <c r="D440" s="5" t="str">
        <f>'Исходные данные'!A442</f>
        <v>30.06.2015</v>
      </c>
      <c r="E440" s="1">
        <f>'Исходные данные'!B442</f>
        <v>290.66000000000003</v>
      </c>
      <c r="F440" s="12">
        <f t="shared" si="54"/>
        <v>1.0161871132398701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1.6057498774383689E-2</v>
      </c>
      <c r="J440" s="18">
        <f t="shared" si="57"/>
        <v>1.3599917503458161E-5</v>
      </c>
      <c r="K440" s="12">
        <f t="shared" si="61"/>
        <v>1.0876369354597086</v>
      </c>
      <c r="L440" s="12">
        <f t="shared" si="58"/>
        <v>8.4007393717838358E-2</v>
      </c>
      <c r="M440" s="12">
        <f t="shared" si="62"/>
        <v>7.0572421992639422E-3</v>
      </c>
      <c r="N440" s="18">
        <f t="shared" si="59"/>
        <v>5.9771395944320742E-6</v>
      </c>
    </row>
    <row r="441" spans="1:14" x14ac:dyDescent="0.2">
      <c r="A441" s="4">
        <v>439</v>
      </c>
      <c r="B441" s="1" t="str">
        <f>'Исходные данные'!A691</f>
        <v>26.06.2014</v>
      </c>
      <c r="C441" s="1">
        <f>'Исходные данные'!B691</f>
        <v>288.35000000000002</v>
      </c>
      <c r="D441" s="5" t="str">
        <f>'Исходные данные'!A443</f>
        <v>29.06.2015</v>
      </c>
      <c r="E441" s="1">
        <f>'Исходные данные'!B443</f>
        <v>289.86</v>
      </c>
      <c r="F441" s="12">
        <f t="shared" si="54"/>
        <v>1.0052366915207214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5.2230277329486955E-3</v>
      </c>
      <c r="J441" s="18">
        <f t="shared" si="57"/>
        <v>4.4113028818357083E-6</v>
      </c>
      <c r="K441" s="12">
        <f t="shared" si="61"/>
        <v>1.0759165712025456</v>
      </c>
      <c r="L441" s="12">
        <f t="shared" si="58"/>
        <v>7.3172922676403435E-2</v>
      </c>
      <c r="M441" s="12">
        <f t="shared" si="62"/>
        <v>5.3542766130069462E-3</v>
      </c>
      <c r="N441" s="18">
        <f t="shared" si="59"/>
        <v>4.5221540188469613E-6</v>
      </c>
    </row>
    <row r="442" spans="1:14" x14ac:dyDescent="0.2">
      <c r="A442" s="4">
        <v>440</v>
      </c>
      <c r="B442" s="1" t="str">
        <f>'Исходные данные'!A692</f>
        <v>25.06.2014</v>
      </c>
      <c r="C442" s="1">
        <f>'Исходные данные'!B692</f>
        <v>288.88</v>
      </c>
      <c r="D442" s="5" t="str">
        <f>'Исходные данные'!A444</f>
        <v>26.06.2015</v>
      </c>
      <c r="E442" s="1">
        <f>'Исходные данные'!B444</f>
        <v>290.11</v>
      </c>
      <c r="F442" s="12">
        <f t="shared" si="54"/>
        <v>1.0042578233176407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4.2487844361623721E-3</v>
      </c>
      <c r="J442" s="18">
        <f t="shared" si="57"/>
        <v>3.5784537845792898E-6</v>
      </c>
      <c r="K442" s="12">
        <f t="shared" si="61"/>
        <v>1.0748688771324808</v>
      </c>
      <c r="L442" s="12">
        <f t="shared" si="58"/>
        <v>7.2198679379617089E-2</v>
      </c>
      <c r="M442" s="12">
        <f t="shared" si="62"/>
        <v>5.2126493041607762E-3</v>
      </c>
      <c r="N442" s="18">
        <f t="shared" si="59"/>
        <v>4.3902497079863334E-6</v>
      </c>
    </row>
    <row r="443" spans="1:14" x14ac:dyDescent="0.2">
      <c r="A443" s="4">
        <v>441</v>
      </c>
      <c r="B443" s="1" t="str">
        <f>'Исходные данные'!A693</f>
        <v>24.06.2014</v>
      </c>
      <c r="C443" s="1">
        <f>'Исходные данные'!B693</f>
        <v>287.7</v>
      </c>
      <c r="D443" s="5" t="str">
        <f>'Исходные данные'!A445</f>
        <v>25.06.2015</v>
      </c>
      <c r="E443" s="1">
        <f>'Исходные данные'!B445</f>
        <v>290.55</v>
      </c>
      <c r="F443" s="12">
        <f t="shared" si="54"/>
        <v>1.0099061522419188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9.8574079636125009E-3</v>
      </c>
      <c r="J443" s="18">
        <f t="shared" si="57"/>
        <v>8.2790330327382199E-6</v>
      </c>
      <c r="K443" s="12">
        <f t="shared" si="61"/>
        <v>1.0809143495475793</v>
      </c>
      <c r="L443" s="12">
        <f t="shared" si="58"/>
        <v>7.7807302907067083E-2</v>
      </c>
      <c r="M443" s="12">
        <f t="shared" si="62"/>
        <v>6.0539763856721218E-3</v>
      </c>
      <c r="N443" s="18">
        <f t="shared" si="59"/>
        <v>5.0846095303565459E-6</v>
      </c>
    </row>
    <row r="444" spans="1:14" x14ac:dyDescent="0.2">
      <c r="A444" s="4">
        <v>442</v>
      </c>
      <c r="B444" s="1" t="str">
        <f>'Исходные данные'!A694</f>
        <v>23.06.2014</v>
      </c>
      <c r="C444" s="1">
        <f>'Исходные данные'!B694</f>
        <v>284.87</v>
      </c>
      <c r="D444" s="5" t="str">
        <f>'Исходные данные'!A446</f>
        <v>24.06.2015</v>
      </c>
      <c r="E444" s="1">
        <f>'Исходные данные'!B446</f>
        <v>293.36</v>
      </c>
      <c r="F444" s="12">
        <f t="shared" si="54"/>
        <v>1.0298030680661354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2.9367587908953368E-2</v>
      </c>
      <c r="J444" s="18">
        <f t="shared" si="57"/>
        <v>2.4596387778014075E-5</v>
      </c>
      <c r="K444" s="12">
        <f t="shared" si="61"/>
        <v>1.1022102509324678</v>
      </c>
      <c r="L444" s="12">
        <f t="shared" si="58"/>
        <v>9.7317482852408085E-2</v>
      </c>
      <c r="M444" s="12">
        <f t="shared" si="62"/>
        <v>9.4706924687287825E-3</v>
      </c>
      <c r="N444" s="18">
        <f t="shared" si="59"/>
        <v>7.9320380417130593E-6</v>
      </c>
    </row>
    <row r="445" spans="1:14" x14ac:dyDescent="0.2">
      <c r="A445" s="4">
        <v>443</v>
      </c>
      <c r="B445" s="1" t="str">
        <f>'Исходные данные'!A695</f>
        <v>20.06.2014</v>
      </c>
      <c r="C445" s="1">
        <f>'Исходные данные'!B695</f>
        <v>287.63</v>
      </c>
      <c r="D445" s="5" t="str">
        <f>'Исходные данные'!A447</f>
        <v>23.06.2015</v>
      </c>
      <c r="E445" s="1">
        <f>'Исходные данные'!B447</f>
        <v>294.23</v>
      </c>
      <c r="F445" s="12">
        <f t="shared" si="54"/>
        <v>1.0229461460904634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2.2686842465965296E-2</v>
      </c>
      <c r="J445" s="18">
        <f t="shared" si="57"/>
        <v>1.8947995751137825E-5</v>
      </c>
      <c r="K445" s="12">
        <f t="shared" si="61"/>
        <v>1.0948712072591735</v>
      </c>
      <c r="L445" s="12">
        <f t="shared" si="58"/>
        <v>9.0636737409419979E-2</v>
      </c>
      <c r="M445" s="12">
        <f t="shared" si="62"/>
        <v>8.2150181682241891E-3</v>
      </c>
      <c r="N445" s="18">
        <f t="shared" si="59"/>
        <v>6.8611632306500837E-6</v>
      </c>
    </row>
    <row r="446" spans="1:14" x14ac:dyDescent="0.2">
      <c r="A446" s="4">
        <v>444</v>
      </c>
      <c r="B446" s="1" t="str">
        <f>'Исходные данные'!A696</f>
        <v>19.06.2014</v>
      </c>
      <c r="C446" s="1">
        <f>'Исходные данные'!B696</f>
        <v>292.17</v>
      </c>
      <c r="D446" s="5" t="str">
        <f>'Исходные данные'!A448</f>
        <v>22.06.2015</v>
      </c>
      <c r="E446" s="1">
        <f>'Исходные данные'!B448</f>
        <v>296.25</v>
      </c>
      <c r="F446" s="12">
        <f t="shared" si="54"/>
        <v>1.0139644727384742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1.3867867808123428E-2</v>
      </c>
      <c r="J446" s="18">
        <f t="shared" si="57"/>
        <v>1.1550082487901425E-5</v>
      </c>
      <c r="K446" s="12">
        <f t="shared" si="61"/>
        <v>1.0852580173726061</v>
      </c>
      <c r="L446" s="12">
        <f t="shared" si="58"/>
        <v>8.1817762751578066E-2</v>
      </c>
      <c r="M446" s="12">
        <f t="shared" si="62"/>
        <v>6.6941463016735496E-3</v>
      </c>
      <c r="N446" s="18">
        <f t="shared" si="59"/>
        <v>5.5753301834272575E-6</v>
      </c>
    </row>
    <row r="447" spans="1:14" x14ac:dyDescent="0.2">
      <c r="A447" s="4">
        <v>445</v>
      </c>
      <c r="B447" s="1" t="str">
        <f>'Исходные данные'!A697</f>
        <v>18.06.2014</v>
      </c>
      <c r="C447" s="1">
        <f>'Исходные данные'!B697</f>
        <v>290.38</v>
      </c>
      <c r="D447" s="5" t="str">
        <f>'Исходные данные'!A449</f>
        <v>19.06.2015</v>
      </c>
      <c r="E447" s="1">
        <f>'Исходные данные'!B449</f>
        <v>296.85000000000002</v>
      </c>
      <c r="F447" s="12">
        <f t="shared" si="54"/>
        <v>1.0222811488394519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2.2036550661142885E-2</v>
      </c>
      <c r="J447" s="18">
        <f t="shared" si="57"/>
        <v>1.8302279286679689E-5</v>
      </c>
      <c r="K447" s="12">
        <f t="shared" si="61"/>
        <v>1.0941594529348411</v>
      </c>
      <c r="L447" s="12">
        <f t="shared" si="58"/>
        <v>8.9986445604597509E-2</v>
      </c>
      <c r="M447" s="12">
        <f t="shared" si="62"/>
        <v>8.0975603925492242E-3</v>
      </c>
      <c r="N447" s="18">
        <f t="shared" si="59"/>
        <v>6.7253634257070792E-6</v>
      </c>
    </row>
    <row r="448" spans="1:14" x14ac:dyDescent="0.2">
      <c r="A448" s="4">
        <v>446</v>
      </c>
      <c r="B448" s="1" t="str">
        <f>'Исходные данные'!A698</f>
        <v>17.06.2014</v>
      </c>
      <c r="C448" s="1">
        <f>'Исходные данные'!B698</f>
        <v>288.23</v>
      </c>
      <c r="D448" s="5" t="str">
        <f>'Исходные данные'!A450</f>
        <v>18.06.2015</v>
      </c>
      <c r="E448" s="1">
        <f>'Исходные данные'!B450</f>
        <v>297.44</v>
      </c>
      <c r="F448" s="12">
        <f t="shared" si="54"/>
        <v>1.0319536481282308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3.1453751446252384E-2</v>
      </c>
      <c r="J448" s="18">
        <f t="shared" si="57"/>
        <v>2.6050747052079011E-5</v>
      </c>
      <c r="K448" s="12">
        <f t="shared" si="61"/>
        <v>1.1045120418897854</v>
      </c>
      <c r="L448" s="12">
        <f t="shared" si="58"/>
        <v>9.9403646389707112E-2</v>
      </c>
      <c r="M448" s="12">
        <f t="shared" si="62"/>
        <v>9.8810849155699723E-3</v>
      </c>
      <c r="N448" s="18">
        <f t="shared" si="59"/>
        <v>8.1837501696891031E-6</v>
      </c>
    </row>
    <row r="449" spans="1:14" x14ac:dyDescent="0.2">
      <c r="A449" s="4">
        <v>447</v>
      </c>
      <c r="B449" s="1" t="str">
        <f>'Исходные данные'!A699</f>
        <v>16.06.2014</v>
      </c>
      <c r="C449" s="1">
        <f>'Исходные данные'!B699</f>
        <v>288.38</v>
      </c>
      <c r="D449" s="5" t="str">
        <f>'Исходные данные'!A451</f>
        <v>17.06.2015</v>
      </c>
      <c r="E449" s="1">
        <f>'Исходные данные'!B451</f>
        <v>293.26</v>
      </c>
      <c r="F449" s="12">
        <f t="shared" si="54"/>
        <v>1.0169221166516402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1.6780532670432304E-2</v>
      </c>
      <c r="J449" s="18">
        <f t="shared" si="57"/>
        <v>1.3859247274660719E-5</v>
      </c>
      <c r="K449" s="12">
        <f t="shared" si="61"/>
        <v>1.0884236181955105</v>
      </c>
      <c r="L449" s="12">
        <f t="shared" si="58"/>
        <v>8.4730427613886994E-2</v>
      </c>
      <c r="M449" s="12">
        <f t="shared" si="62"/>
        <v>7.179245363632179E-3</v>
      </c>
      <c r="N449" s="18">
        <f t="shared" si="59"/>
        <v>5.9294265977241219E-6</v>
      </c>
    </row>
    <row r="450" spans="1:14" x14ac:dyDescent="0.2">
      <c r="A450" s="4">
        <v>448</v>
      </c>
      <c r="B450" s="1" t="str">
        <f>'Исходные данные'!A700</f>
        <v>11.06.2014</v>
      </c>
      <c r="C450" s="1">
        <f>'Исходные данные'!B700</f>
        <v>288.83</v>
      </c>
      <c r="D450" s="5" t="str">
        <f>'Исходные данные'!A452</f>
        <v>16.06.2015</v>
      </c>
      <c r="E450" s="1">
        <f>'Исходные данные'!B452</f>
        <v>290.67</v>
      </c>
      <c r="F450" s="12">
        <f t="shared" ref="F450:F513" si="63">E450/C450</f>
        <v>1.0063705293771423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6.3503233249657788E-3</v>
      </c>
      <c r="J450" s="18">
        <f t="shared" ref="J450:J513" si="66">H450*I450</f>
        <v>5.2301712368744639E-6</v>
      </c>
      <c r="K450" s="12">
        <f t="shared" si="61"/>
        <v>1.0771301311024877</v>
      </c>
      <c r="L450" s="12">
        <f t="shared" ref="L450:L513" si="67">LN(K450)</f>
        <v>7.4300218268420454E-2</v>
      </c>
      <c r="M450" s="12">
        <f t="shared" si="62"/>
        <v>5.5205224347349511E-3</v>
      </c>
      <c r="N450" s="18">
        <f t="shared" ref="N450:N513" si="68">M450*H450</f>
        <v>4.5467413505006883E-6</v>
      </c>
    </row>
    <row r="451" spans="1:14" x14ac:dyDescent="0.2">
      <c r="A451" s="4">
        <v>449</v>
      </c>
      <c r="B451" s="1" t="str">
        <f>'Исходные данные'!A701</f>
        <v>10.06.2014</v>
      </c>
      <c r="C451" s="1">
        <f>'Исходные данные'!B701</f>
        <v>288.55</v>
      </c>
      <c r="D451" s="5" t="str">
        <f>'Исходные данные'!A453</f>
        <v>15.06.2015</v>
      </c>
      <c r="E451" s="1">
        <f>'Исходные данные'!B453</f>
        <v>288.76</v>
      </c>
      <c r="F451" s="12">
        <f t="shared" si="63"/>
        <v>1.0007277768151099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7.2751211398474019E-4</v>
      </c>
      <c r="J451" s="18">
        <f t="shared" si="66"/>
        <v>5.9751177577108759E-7</v>
      </c>
      <c r="K451" s="12">
        <f t="shared" ref="K451:K514" si="70">F451/GEOMEAN(F$2:F$1242)</f>
        <v>1.0710906271330276</v>
      </c>
      <c r="L451" s="12">
        <f t="shared" si="67"/>
        <v>6.8677407057439382E-2</v>
      </c>
      <c r="M451" s="12">
        <f t="shared" ref="M451:M514" si="71">POWER(L451-AVERAGE(L$2:L$1242),2)</f>
        <v>4.7165862401332536E-3</v>
      </c>
      <c r="N451" s="18">
        <f t="shared" si="68"/>
        <v>3.8737716743760102E-6</v>
      </c>
    </row>
    <row r="452" spans="1:14" x14ac:dyDescent="0.2">
      <c r="A452" s="4">
        <v>450</v>
      </c>
      <c r="B452" s="1" t="str">
        <f>'Исходные данные'!A702</f>
        <v>09.06.2014</v>
      </c>
      <c r="C452" s="1">
        <f>'Исходные данные'!B702</f>
        <v>290.37</v>
      </c>
      <c r="D452" s="5" t="str">
        <f>'Исходные данные'!A454</f>
        <v>11.06.2015</v>
      </c>
      <c r="E452" s="1">
        <f>'Исходные данные'!B454</f>
        <v>290.08999999999997</v>
      </c>
      <c r="F452" s="12">
        <f t="shared" si="63"/>
        <v>0.99903571305575634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-9.6475216799592222E-4</v>
      </c>
      <c r="J452" s="18">
        <f t="shared" si="66"/>
        <v>-7.901475031646971E-7</v>
      </c>
      <c r="K452" s="12">
        <f t="shared" si="70"/>
        <v>1.0692795915295961</v>
      </c>
      <c r="L452" s="12">
        <f t="shared" si="67"/>
        <v>6.6985142775458778E-2</v>
      </c>
      <c r="M452" s="12">
        <f t="shared" si="71"/>
        <v>4.4870093526486248E-3</v>
      </c>
      <c r="N452" s="18">
        <f t="shared" si="68"/>
        <v>3.6749326451753984E-6</v>
      </c>
    </row>
    <row r="453" spans="1:14" x14ac:dyDescent="0.2">
      <c r="A453" s="4">
        <v>451</v>
      </c>
      <c r="B453" s="1" t="str">
        <f>'Исходные данные'!A703</f>
        <v>06.06.2014</v>
      </c>
      <c r="C453" s="1">
        <f>'Исходные данные'!B703</f>
        <v>289.10000000000002</v>
      </c>
      <c r="D453" s="5" t="str">
        <f>'Исходные данные'!A455</f>
        <v>10.06.2015</v>
      </c>
      <c r="E453" s="1">
        <f>'Исходные данные'!B455</f>
        <v>291.74</v>
      </c>
      <c r="F453" s="12">
        <f t="shared" si="63"/>
        <v>1.0091317883085438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9.0903456357668173E-3</v>
      </c>
      <c r="J453" s="18">
        <f t="shared" si="66"/>
        <v>7.4243591868900059E-6</v>
      </c>
      <c r="K453" s="12">
        <f t="shared" si="70"/>
        <v>1.0800855387858079</v>
      </c>
      <c r="L453" s="12">
        <f t="shared" si="67"/>
        <v>7.7040240579221417E-2</v>
      </c>
      <c r="M453" s="12">
        <f t="shared" si="71"/>
        <v>5.9351986685043465E-3</v>
      </c>
      <c r="N453" s="18">
        <f t="shared" si="68"/>
        <v>4.8474555892736928E-6</v>
      </c>
    </row>
    <row r="454" spans="1:14" x14ac:dyDescent="0.2">
      <c r="A454" s="4">
        <v>452</v>
      </c>
      <c r="B454" s="1" t="str">
        <f>'Исходные данные'!A704</f>
        <v>05.06.2014</v>
      </c>
      <c r="C454" s="1">
        <f>'Исходные данные'!B704</f>
        <v>288.77</v>
      </c>
      <c r="D454" s="5" t="str">
        <f>'Исходные данные'!A456</f>
        <v>09.06.2015</v>
      </c>
      <c r="E454" s="1">
        <f>'Исходные данные'!B456</f>
        <v>292.14999999999998</v>
      </c>
      <c r="F454" s="12">
        <f t="shared" si="63"/>
        <v>1.0117048169823735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1.163684549382351E-2</v>
      </c>
      <c r="J454" s="18">
        <f t="shared" si="66"/>
        <v>9.4776357958949776E-6</v>
      </c>
      <c r="K454" s="12">
        <f t="shared" si="70"/>
        <v>1.0828394814260878</v>
      </c>
      <c r="L454" s="12">
        <f t="shared" si="67"/>
        <v>7.9586740437278175E-2</v>
      </c>
      <c r="M454" s="12">
        <f t="shared" si="71"/>
        <v>6.3340492534307222E-3</v>
      </c>
      <c r="N454" s="18">
        <f t="shared" si="68"/>
        <v>5.1587702156172792E-6</v>
      </c>
    </row>
    <row r="455" spans="1:14" x14ac:dyDescent="0.2">
      <c r="A455" s="4">
        <v>453</v>
      </c>
      <c r="B455" s="1" t="str">
        <f>'Исходные данные'!A705</f>
        <v>04.06.2014</v>
      </c>
      <c r="C455" s="1">
        <f>'Исходные данные'!B705</f>
        <v>289.67</v>
      </c>
      <c r="D455" s="5" t="str">
        <f>'Исходные данные'!A457</f>
        <v>08.06.2015</v>
      </c>
      <c r="E455" s="1">
        <f>'Исходные данные'!B457</f>
        <v>294.45</v>
      </c>
      <c r="F455" s="12">
        <f t="shared" si="63"/>
        <v>1.0165015362308834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1.6366865379645979E-2</v>
      </c>
      <c r="J455" s="18">
        <f t="shared" si="66"/>
        <v>1.3292798676958491E-5</v>
      </c>
      <c r="K455" s="12">
        <f t="shared" si="70"/>
        <v>1.0879734660591702</v>
      </c>
      <c r="L455" s="12">
        <f t="shared" si="67"/>
        <v>8.4316760323100676E-2</v>
      </c>
      <c r="M455" s="12">
        <f t="shared" si="71"/>
        <v>7.1093160713832397E-3</v>
      </c>
      <c r="N455" s="18">
        <f t="shared" si="68"/>
        <v>5.7740260627601612E-6</v>
      </c>
    </row>
    <row r="456" spans="1:14" x14ac:dyDescent="0.2">
      <c r="A456" s="4">
        <v>454</v>
      </c>
      <c r="B456" s="1" t="str">
        <f>'Исходные данные'!A706</f>
        <v>03.06.2014</v>
      </c>
      <c r="C456" s="1">
        <f>'Исходные данные'!B706</f>
        <v>289.29000000000002</v>
      </c>
      <c r="D456" s="5" t="str">
        <f>'Исходные данные'!A458</f>
        <v>05.06.2015</v>
      </c>
      <c r="E456" s="1">
        <f>'Исходные данные'!B458</f>
        <v>293.83999999999997</v>
      </c>
      <c r="F456" s="12">
        <f t="shared" si="63"/>
        <v>1.0157281620519201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1.5605756321008985E-2</v>
      </c>
      <c r="J456" s="18">
        <f t="shared" si="66"/>
        <v>1.2639267564193936E-5</v>
      </c>
      <c r="K456" s="12">
        <f t="shared" si="70"/>
        <v>1.0871457146431052</v>
      </c>
      <c r="L456" s="12">
        <f t="shared" si="67"/>
        <v>8.3555651264463612E-2</v>
      </c>
      <c r="M456" s="12">
        <f t="shared" si="71"/>
        <v>6.9815468582286946E-3</v>
      </c>
      <c r="N456" s="18">
        <f t="shared" si="68"/>
        <v>5.6544288490725826E-6</v>
      </c>
    </row>
    <row r="457" spans="1:14" x14ac:dyDescent="0.2">
      <c r="A457" s="4">
        <v>455</v>
      </c>
      <c r="B457" s="1" t="str">
        <f>'Исходные данные'!A707</f>
        <v>02.06.2014</v>
      </c>
      <c r="C457" s="1">
        <f>'Исходные данные'!B707</f>
        <v>291.13</v>
      </c>
      <c r="D457" s="5" t="str">
        <f>'Исходные данные'!A459</f>
        <v>04.06.2015</v>
      </c>
      <c r="E457" s="1">
        <f>'Исходные данные'!B459</f>
        <v>294.57</v>
      </c>
      <c r="F457" s="12">
        <f t="shared" si="63"/>
        <v>1.0118160272043417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1.1746763039174931E-2</v>
      </c>
      <c r="J457" s="18">
        <f t="shared" si="66"/>
        <v>9.4872744432298817E-6</v>
      </c>
      <c r="K457" s="12">
        <f t="shared" si="70"/>
        <v>1.0829585110254967</v>
      </c>
      <c r="L457" s="12">
        <f t="shared" si="67"/>
        <v>7.9696657982629676E-2</v>
      </c>
      <c r="M457" s="12">
        <f t="shared" si="71"/>
        <v>6.3515572936002837E-3</v>
      </c>
      <c r="N457" s="18">
        <f t="shared" si="68"/>
        <v>5.1298359373832051E-6</v>
      </c>
    </row>
    <row r="458" spans="1:14" x14ac:dyDescent="0.2">
      <c r="A458" s="4">
        <v>456</v>
      </c>
      <c r="B458" s="1" t="str">
        <f>'Исходные данные'!A708</f>
        <v>30.05.2014</v>
      </c>
      <c r="C458" s="1">
        <f>'Исходные данные'!B708</f>
        <v>287.25</v>
      </c>
      <c r="D458" s="5" t="str">
        <f>'Исходные данные'!A460</f>
        <v>03.06.2015</v>
      </c>
      <c r="E458" s="1">
        <f>'Исходные данные'!B460</f>
        <v>296.3</v>
      </c>
      <c r="F458" s="12">
        <f t="shared" si="63"/>
        <v>1.0315056570931245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3.1019537850654512E-2</v>
      </c>
      <c r="J458" s="18">
        <f t="shared" si="66"/>
        <v>2.4983009220330589E-5</v>
      </c>
      <c r="K458" s="12">
        <f t="shared" si="70"/>
        <v>1.1040325518527754</v>
      </c>
      <c r="L458" s="12">
        <f t="shared" si="67"/>
        <v>9.8969432794109219E-2</v>
      </c>
      <c r="M458" s="12">
        <f t="shared" si="71"/>
        <v>9.7949486275877417E-3</v>
      </c>
      <c r="N458" s="18">
        <f t="shared" si="68"/>
        <v>7.8888116597303099E-6</v>
      </c>
    </row>
    <row r="459" spans="1:14" x14ac:dyDescent="0.2">
      <c r="A459" s="4">
        <v>457</v>
      </c>
      <c r="B459" s="1" t="str">
        <f>'Исходные данные'!A709</f>
        <v>29.05.2014</v>
      </c>
      <c r="C459" s="1">
        <f>'Исходные данные'!B709</f>
        <v>289.02</v>
      </c>
      <c r="D459" s="5" t="str">
        <f>'Исходные данные'!A461</f>
        <v>02.06.2015</v>
      </c>
      <c r="E459" s="1">
        <f>'Исходные данные'!B461</f>
        <v>298.8</v>
      </c>
      <c r="F459" s="12">
        <f t="shared" si="63"/>
        <v>1.0338384886859042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3.3278563388477948E-2</v>
      </c>
      <c r="J459" s="18">
        <f t="shared" si="66"/>
        <v>2.6727612384431189E-5</v>
      </c>
      <c r="K459" s="12">
        <f t="shared" si="70"/>
        <v>1.1065294087519197</v>
      </c>
      <c r="L459" s="12">
        <f t="shared" si="67"/>
        <v>0.10122845833193266</v>
      </c>
      <c r="M459" s="12">
        <f t="shared" si="71"/>
        <v>1.0247200776259869E-2</v>
      </c>
      <c r="N459" s="18">
        <f t="shared" si="68"/>
        <v>8.2300190418719483E-6</v>
      </c>
    </row>
    <row r="460" spans="1:14" x14ac:dyDescent="0.2">
      <c r="A460" s="4">
        <v>458</v>
      </c>
      <c r="B460" s="1" t="str">
        <f>'Исходные данные'!A710</f>
        <v>28.05.2014</v>
      </c>
      <c r="C460" s="1">
        <f>'Исходные данные'!B710</f>
        <v>284.67</v>
      </c>
      <c r="D460" s="5" t="str">
        <f>'Исходные данные'!A462</f>
        <v>01.06.2015</v>
      </c>
      <c r="E460" s="1">
        <f>'Исходные данные'!B462</f>
        <v>299.07</v>
      </c>
      <c r="F460" s="12">
        <f t="shared" si="63"/>
        <v>1.0505848877647801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4.9347045048945271E-2</v>
      </c>
      <c r="J460" s="18">
        <f t="shared" si="66"/>
        <v>3.9522364180175801E-5</v>
      </c>
      <c r="K460" s="12">
        <f t="shared" si="70"/>
        <v>1.1244532752690446</v>
      </c>
      <c r="L460" s="12">
        <f t="shared" si="67"/>
        <v>0.1172969399924</v>
      </c>
      <c r="M460" s="12">
        <f t="shared" si="71"/>
        <v>1.3758572131580734E-2</v>
      </c>
      <c r="N460" s="18">
        <f t="shared" si="68"/>
        <v>1.1019328469297552E-5</v>
      </c>
    </row>
    <row r="461" spans="1:14" x14ac:dyDescent="0.2">
      <c r="A461" s="4">
        <v>459</v>
      </c>
      <c r="B461" s="1" t="str">
        <f>'Исходные данные'!A711</f>
        <v>27.05.2014</v>
      </c>
      <c r="C461" s="1">
        <f>'Исходные данные'!B711</f>
        <v>284.27</v>
      </c>
      <c r="D461" s="5" t="str">
        <f>'Исходные данные'!A463</f>
        <v>29.05.2015</v>
      </c>
      <c r="E461" s="1">
        <f>'Исходные данные'!B463</f>
        <v>302.88</v>
      </c>
      <c r="F461" s="12">
        <f t="shared" si="63"/>
        <v>1.0654659302775531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6.3412196707493054E-2</v>
      </c>
      <c r="J461" s="18">
        <f t="shared" si="66"/>
        <v>5.064548464395107E-5</v>
      </c>
      <c r="K461" s="12">
        <f t="shared" si="70"/>
        <v>1.1403806288677685</v>
      </c>
      <c r="L461" s="12">
        <f t="shared" si="67"/>
        <v>0.13136209165094762</v>
      </c>
      <c r="M461" s="12">
        <f t="shared" si="71"/>
        <v>1.7255999122912018E-2</v>
      </c>
      <c r="N461" s="18">
        <f t="shared" si="68"/>
        <v>1.3781866643522311E-5</v>
      </c>
    </row>
    <row r="462" spans="1:14" x14ac:dyDescent="0.2">
      <c r="A462" s="4">
        <v>460</v>
      </c>
      <c r="B462" s="1" t="str">
        <f>'Исходные данные'!A712</f>
        <v>26.05.2014</v>
      </c>
      <c r="C462" s="1">
        <f>'Исходные данные'!B712</f>
        <v>287.45</v>
      </c>
      <c r="D462" s="5" t="str">
        <f>'Исходные данные'!A464</f>
        <v>28.05.2015</v>
      </c>
      <c r="E462" s="1">
        <f>'Исходные данные'!B464</f>
        <v>303.27999999999997</v>
      </c>
      <c r="F462" s="12">
        <f t="shared" si="63"/>
        <v>1.0550704470342667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5.3607539138779331E-2</v>
      </c>
      <c r="J462" s="18">
        <f t="shared" si="66"/>
        <v>4.2695290608224385E-5</v>
      </c>
      <c r="K462" s="12">
        <f t="shared" si="70"/>
        <v>1.1292542217425072</v>
      </c>
      <c r="L462" s="12">
        <f t="shared" si="67"/>
        <v>0.12155743408223393</v>
      </c>
      <c r="M462" s="12">
        <f t="shared" si="71"/>
        <v>1.4776209780656699E-2</v>
      </c>
      <c r="N462" s="18">
        <f t="shared" si="68"/>
        <v>1.176839267029243E-5</v>
      </c>
    </row>
    <row r="463" spans="1:14" x14ac:dyDescent="0.2">
      <c r="A463" s="4">
        <v>461</v>
      </c>
      <c r="B463" s="1" t="str">
        <f>'Исходные данные'!A713</f>
        <v>23.05.2014</v>
      </c>
      <c r="C463" s="1">
        <f>'Исходные данные'!B713</f>
        <v>284.04000000000002</v>
      </c>
      <c r="D463" s="5" t="str">
        <f>'Исходные данные'!A465</f>
        <v>27.05.2015</v>
      </c>
      <c r="E463" s="1">
        <f>'Исходные данные'!B465</f>
        <v>301.89999999999998</v>
      </c>
      <c r="F463" s="12">
        <f t="shared" si="63"/>
        <v>1.0628784678214334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6.0980763398900018E-2</v>
      </c>
      <c r="J463" s="18">
        <f t="shared" si="66"/>
        <v>4.8432080877681363E-5</v>
      </c>
      <c r="K463" s="12">
        <f t="shared" si="70"/>
        <v>1.13761123758173</v>
      </c>
      <c r="L463" s="12">
        <f t="shared" si="67"/>
        <v>0.12893065834235459</v>
      </c>
      <c r="M463" s="12">
        <f t="shared" si="71"/>
        <v>1.6623114660593026E-2</v>
      </c>
      <c r="N463" s="18">
        <f t="shared" si="68"/>
        <v>1.3202393489474333E-5</v>
      </c>
    </row>
    <row r="464" spans="1:14" x14ac:dyDescent="0.2">
      <c r="A464" s="4">
        <v>462</v>
      </c>
      <c r="B464" s="1" t="str">
        <f>'Исходные данные'!A714</f>
        <v>22.05.2014</v>
      </c>
      <c r="C464" s="1">
        <f>'Исходные данные'!B714</f>
        <v>282.57</v>
      </c>
      <c r="D464" s="5" t="str">
        <f>'Исходные данные'!A466</f>
        <v>26.05.2015</v>
      </c>
      <c r="E464" s="1">
        <f>'Исходные данные'!B466</f>
        <v>303.43</v>
      </c>
      <c r="F464" s="12">
        <f t="shared" si="63"/>
        <v>1.0738224156846092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7.1224633890526176E-2</v>
      </c>
      <c r="J464" s="18">
        <f t="shared" si="66"/>
        <v>5.6410073671847923E-5</v>
      </c>
      <c r="K464" s="12">
        <f t="shared" si="70"/>
        <v>1.1493246727952366</v>
      </c>
      <c r="L464" s="12">
        <f t="shared" si="67"/>
        <v>0.13917452883398088</v>
      </c>
      <c r="M464" s="12">
        <f t="shared" si="71"/>
        <v>1.9369549476160635E-2</v>
      </c>
      <c r="N464" s="18">
        <f t="shared" si="68"/>
        <v>1.5340727684471259E-5</v>
      </c>
    </row>
    <row r="465" spans="1:14" x14ac:dyDescent="0.2">
      <c r="A465" s="4">
        <v>463</v>
      </c>
      <c r="B465" s="1" t="str">
        <f>'Исходные данные'!A715</f>
        <v>21.05.2014</v>
      </c>
      <c r="C465" s="1">
        <f>'Исходные данные'!B715</f>
        <v>279.91000000000003</v>
      </c>
      <c r="D465" s="5" t="str">
        <f>'Исходные данные'!A467</f>
        <v>25.05.2015</v>
      </c>
      <c r="E465" s="1">
        <f>'Исходные данные'!B467</f>
        <v>303.85000000000002</v>
      </c>
      <c r="F465" s="12">
        <f t="shared" si="63"/>
        <v>1.0855274909792434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8.2066035652778785E-2</v>
      </c>
      <c r="J465" s="18">
        <f t="shared" si="66"/>
        <v>6.4815080579432404E-5</v>
      </c>
      <c r="K465" s="12">
        <f t="shared" si="70"/>
        <v>1.1618527515879224</v>
      </c>
      <c r="L465" s="12">
        <f t="shared" si="67"/>
        <v>0.15001593059623347</v>
      </c>
      <c r="M465" s="12">
        <f t="shared" si="71"/>
        <v>2.2504779432654005E-2</v>
      </c>
      <c r="N465" s="18">
        <f t="shared" si="68"/>
        <v>1.7774089862478108E-5</v>
      </c>
    </row>
    <row r="466" spans="1:14" x14ac:dyDescent="0.2">
      <c r="A466" s="4">
        <v>464</v>
      </c>
      <c r="B466" s="1" t="str">
        <f>'Исходные данные'!A716</f>
        <v>20.05.2014</v>
      </c>
      <c r="C466" s="1">
        <f>'Исходные данные'!B716</f>
        <v>275.56</v>
      </c>
      <c r="D466" s="5" t="str">
        <f>'Исходные данные'!A468</f>
        <v>22.05.2015</v>
      </c>
      <c r="E466" s="1">
        <f>'Исходные данные'!B468</f>
        <v>302.83</v>
      </c>
      <c r="F466" s="12">
        <f t="shared" si="63"/>
        <v>1.0989621135142982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9.4366201227891411E-2</v>
      </c>
      <c r="J466" s="18">
        <f t="shared" si="66"/>
        <v>7.4321634585803063E-5</v>
      </c>
      <c r="K466" s="12">
        <f t="shared" si="70"/>
        <v>1.1762319849915994</v>
      </c>
      <c r="L466" s="12">
        <f t="shared" si="67"/>
        <v>0.16231609617134601</v>
      </c>
      <c r="M466" s="12">
        <f t="shared" si="71"/>
        <v>2.634651507630572E-2</v>
      </c>
      <c r="N466" s="18">
        <f t="shared" si="68"/>
        <v>2.0750184288776828E-5</v>
      </c>
    </row>
    <row r="467" spans="1:14" x14ac:dyDescent="0.2">
      <c r="A467" s="4">
        <v>465</v>
      </c>
      <c r="B467" s="1" t="str">
        <f>'Исходные данные'!A717</f>
        <v>19.05.2014</v>
      </c>
      <c r="C467" s="1">
        <f>'Исходные данные'!B717</f>
        <v>272.08</v>
      </c>
      <c r="D467" s="5" t="str">
        <f>'Исходные данные'!A469</f>
        <v>21.05.2015</v>
      </c>
      <c r="E467" s="1">
        <f>'Исходные данные'!B469</f>
        <v>301.55</v>
      </c>
      <c r="F467" s="12">
        <f t="shared" si="63"/>
        <v>1.1083137312555131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0.10283969919805581</v>
      </c>
      <c r="J467" s="18">
        <f t="shared" si="66"/>
        <v>8.0769193647354539E-5</v>
      </c>
      <c r="K467" s="12">
        <f t="shared" si="70"/>
        <v>1.1862411306785756</v>
      </c>
      <c r="L467" s="12">
        <f t="shared" si="67"/>
        <v>0.17078959414151038</v>
      </c>
      <c r="M467" s="12">
        <f t="shared" si="71"/>
        <v>2.9169085467021912E-2</v>
      </c>
      <c r="N467" s="18">
        <f t="shared" si="68"/>
        <v>2.2909085994746545E-5</v>
      </c>
    </row>
    <row r="468" spans="1:14" x14ac:dyDescent="0.2">
      <c r="A468" s="4">
        <v>466</v>
      </c>
      <c r="B468" s="1" t="str">
        <f>'Исходные данные'!A718</f>
        <v>16.05.2014</v>
      </c>
      <c r="C468" s="1">
        <f>'Исходные данные'!B718</f>
        <v>270.82</v>
      </c>
      <c r="D468" s="5" t="str">
        <f>'Исходные данные'!A470</f>
        <v>20.05.2015</v>
      </c>
      <c r="E468" s="1">
        <f>'Исходные данные'!B470</f>
        <v>302.18</v>
      </c>
      <c r="F468" s="12">
        <f t="shared" si="63"/>
        <v>1.1157964699800607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0.10956847275701698</v>
      </c>
      <c r="J468" s="18">
        <f t="shared" si="66"/>
        <v>8.5813719628468211E-5</v>
      </c>
      <c r="K468" s="12">
        <f t="shared" si="70"/>
        <v>1.1942499933271729</v>
      </c>
      <c r="L468" s="12">
        <f t="shared" si="67"/>
        <v>0.17751836770047161</v>
      </c>
      <c r="M468" s="12">
        <f t="shared" si="71"/>
        <v>3.1512770871039923E-2</v>
      </c>
      <c r="N468" s="18">
        <f t="shared" si="68"/>
        <v>2.4680713495391822E-5</v>
      </c>
    </row>
    <row r="469" spans="1:14" x14ac:dyDescent="0.2">
      <c r="A469" s="4">
        <v>467</v>
      </c>
      <c r="B469" s="1" t="str">
        <f>'Исходные данные'!A719</f>
        <v>15.05.2014</v>
      </c>
      <c r="C469" s="1">
        <f>'Исходные данные'!B719</f>
        <v>274.89</v>
      </c>
      <c r="D469" s="5" t="str">
        <f>'Исходные данные'!A471</f>
        <v>19.05.2015</v>
      </c>
      <c r="E469" s="1">
        <f>'Исходные данные'!B471</f>
        <v>302.86</v>
      </c>
      <c r="F469" s="12">
        <f t="shared" si="63"/>
        <v>1.1017497908254212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9.6899634883278032E-2</v>
      </c>
      <c r="J469" s="18">
        <f t="shared" si="66"/>
        <v>7.5679704712149629E-5</v>
      </c>
      <c r="K469" s="12">
        <f t="shared" si="70"/>
        <v>1.179215668575279</v>
      </c>
      <c r="L469" s="12">
        <f t="shared" si="67"/>
        <v>0.16484952982673273</v>
      </c>
      <c r="M469" s="12">
        <f t="shared" si="71"/>
        <v>2.7175367484094919E-2</v>
      </c>
      <c r="N469" s="18">
        <f t="shared" si="68"/>
        <v>2.1224267657125791E-5</v>
      </c>
    </row>
    <row r="470" spans="1:14" x14ac:dyDescent="0.2">
      <c r="A470" s="4">
        <v>468</v>
      </c>
      <c r="B470" s="1" t="str">
        <f>'Исходные данные'!A720</f>
        <v>14.05.2014</v>
      </c>
      <c r="C470" s="1">
        <f>'Исходные данные'!B720</f>
        <v>274.42</v>
      </c>
      <c r="D470" s="5" t="str">
        <f>'Исходные данные'!A472</f>
        <v>18.05.2015</v>
      </c>
      <c r="E470" s="1">
        <f>'Исходные данные'!B472</f>
        <v>306.36</v>
      </c>
      <c r="F470" s="12">
        <f t="shared" si="63"/>
        <v>1.1163909336054223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0.11010110154836358</v>
      </c>
      <c r="J470" s="18">
        <f t="shared" si="66"/>
        <v>8.5750196053036582E-5</v>
      </c>
      <c r="K470" s="12">
        <f t="shared" si="70"/>
        <v>1.1948862546882024</v>
      </c>
      <c r="L470" s="12">
        <f t="shared" si="67"/>
        <v>0.1780509964918183</v>
      </c>
      <c r="M470" s="12">
        <f t="shared" si="71"/>
        <v>3.1702157351729571E-2</v>
      </c>
      <c r="N470" s="18">
        <f t="shared" si="68"/>
        <v>2.4690635879068824E-5</v>
      </c>
    </row>
    <row r="471" spans="1:14" x14ac:dyDescent="0.2">
      <c r="A471" s="4">
        <v>469</v>
      </c>
      <c r="B471" s="1" t="str">
        <f>'Исходные данные'!A721</f>
        <v>13.05.2014</v>
      </c>
      <c r="C471" s="1">
        <f>'Исходные данные'!B721</f>
        <v>274.7</v>
      </c>
      <c r="D471" s="5" t="str">
        <f>'Исходные данные'!A473</f>
        <v>15.05.2015</v>
      </c>
      <c r="E471" s="1">
        <f>'Исходные данные'!B473</f>
        <v>306.74</v>
      </c>
      <c r="F471" s="12">
        <f t="shared" si="63"/>
        <v>1.1166363305424101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0.11032089012140574</v>
      </c>
      <c r="J471" s="18">
        <f t="shared" si="66"/>
        <v>8.568156378239842E-5</v>
      </c>
      <c r="K471" s="12">
        <f t="shared" si="70"/>
        <v>1.1951489058958777</v>
      </c>
      <c r="L471" s="12">
        <f t="shared" si="67"/>
        <v>0.17827078506486044</v>
      </c>
      <c r="M471" s="12">
        <f t="shared" si="71"/>
        <v>3.1780472807641749E-2</v>
      </c>
      <c r="N471" s="18">
        <f t="shared" si="68"/>
        <v>2.4682547474971714E-5</v>
      </c>
    </row>
    <row r="472" spans="1:14" x14ac:dyDescent="0.2">
      <c r="A472" s="4">
        <v>470</v>
      </c>
      <c r="B472" s="1" t="str">
        <f>'Исходные данные'!A722</f>
        <v>12.05.2014</v>
      </c>
      <c r="C472" s="1">
        <f>'Исходные данные'!B722</f>
        <v>271.12</v>
      </c>
      <c r="D472" s="5" t="str">
        <f>'Исходные данные'!A474</f>
        <v>14.05.2015</v>
      </c>
      <c r="E472" s="1">
        <f>'Исходные данные'!B474</f>
        <v>306.95</v>
      </c>
      <c r="F472" s="12">
        <f t="shared" si="63"/>
        <v>1.1321555030982591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0.12412334057470946</v>
      </c>
      <c r="J472" s="18">
        <f t="shared" si="66"/>
        <v>9.6132281991080233E-5</v>
      </c>
      <c r="K472" s="12">
        <f t="shared" si="70"/>
        <v>1.2117592575324958</v>
      </c>
      <c r="L472" s="12">
        <f t="shared" si="67"/>
        <v>0.19207323551816419</v>
      </c>
      <c r="M472" s="12">
        <f t="shared" si="71"/>
        <v>3.6892127802416255E-2</v>
      </c>
      <c r="N472" s="18">
        <f t="shared" si="68"/>
        <v>2.8572582857760005E-5</v>
      </c>
    </row>
    <row r="473" spans="1:14" x14ac:dyDescent="0.2">
      <c r="A473" s="4">
        <v>471</v>
      </c>
      <c r="B473" s="1" t="str">
        <f>'Исходные данные'!A723</f>
        <v>08.05.2014</v>
      </c>
      <c r="C473" s="1">
        <f>'Исходные данные'!B723</f>
        <v>271.02</v>
      </c>
      <c r="D473" s="5" t="str">
        <f>'Исходные данные'!A475</f>
        <v>13.05.2015</v>
      </c>
      <c r="E473" s="1">
        <f>'Исходные данные'!B475</f>
        <v>309.10000000000002</v>
      </c>
      <c r="F473" s="12">
        <f t="shared" si="63"/>
        <v>1.1405062357021623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0.13147223024350288</v>
      </c>
      <c r="J473" s="18">
        <f t="shared" si="66"/>
        <v>1.0153972804913532E-4</v>
      </c>
      <c r="K473" s="12">
        <f t="shared" si="70"/>
        <v>1.2206971441675616</v>
      </c>
      <c r="L473" s="12">
        <f t="shared" si="67"/>
        <v>0.19942212518695759</v>
      </c>
      <c r="M473" s="12">
        <f t="shared" si="71"/>
        <v>3.9769184014082672E-2</v>
      </c>
      <c r="N473" s="18">
        <f t="shared" si="68"/>
        <v>3.0714867482257019E-5</v>
      </c>
    </row>
    <row r="474" spans="1:14" x14ac:dyDescent="0.2">
      <c r="A474" s="4">
        <v>472</v>
      </c>
      <c r="B474" s="1" t="str">
        <f>'Исходные данные'!A724</f>
        <v>07.05.2014</v>
      </c>
      <c r="C474" s="1">
        <f>'Исходные данные'!B724</f>
        <v>269.2</v>
      </c>
      <c r="D474" s="5" t="str">
        <f>'Исходные данные'!A476</f>
        <v>12.05.2015</v>
      </c>
      <c r="E474" s="1">
        <f>'Исходные данные'!B476</f>
        <v>309.49</v>
      </c>
      <c r="F474" s="12">
        <f t="shared" si="63"/>
        <v>1.1496656760772661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0.13947118365438715</v>
      </c>
      <c r="J474" s="18">
        <f t="shared" si="66"/>
        <v>1.0741690174490598E-4</v>
      </c>
      <c r="K474" s="12">
        <f t="shared" si="70"/>
        <v>1.2305006001751289</v>
      </c>
      <c r="L474" s="12">
        <f t="shared" si="67"/>
        <v>0.20742107859784184</v>
      </c>
      <c r="M474" s="12">
        <f t="shared" si="71"/>
        <v>4.3023503846692172E-2</v>
      </c>
      <c r="N474" s="18">
        <f t="shared" si="68"/>
        <v>3.3135529249352196E-5</v>
      </c>
    </row>
    <row r="475" spans="1:14" x14ac:dyDescent="0.2">
      <c r="A475" s="4">
        <v>473</v>
      </c>
      <c r="B475" s="1" t="str">
        <f>'Исходные данные'!A725</f>
        <v>06.05.2014</v>
      </c>
      <c r="C475" s="1">
        <f>'Исходные данные'!B725</f>
        <v>265.77</v>
      </c>
      <c r="D475" s="5" t="str">
        <f>'Исходные данные'!A477</f>
        <v>08.05.2015</v>
      </c>
      <c r="E475" s="1">
        <f>'Исходные данные'!B477</f>
        <v>308.99</v>
      </c>
      <c r="F475" s="12">
        <f t="shared" si="63"/>
        <v>1.1626218158558153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0.15067764082247223</v>
      </c>
      <c r="J475" s="18">
        <f t="shared" si="66"/>
        <v>1.1572391463015932E-4</v>
      </c>
      <c r="K475" s="12">
        <f t="shared" si="70"/>
        <v>1.2443677078962661</v>
      </c>
      <c r="L475" s="12">
        <f t="shared" si="67"/>
        <v>0.21862753576592683</v>
      </c>
      <c r="M475" s="12">
        <f t="shared" si="71"/>
        <v>4.7797999395081711E-2</v>
      </c>
      <c r="N475" s="18">
        <f t="shared" si="68"/>
        <v>3.670996951701601E-5</v>
      </c>
    </row>
    <row r="476" spans="1:14" x14ac:dyDescent="0.2">
      <c r="A476" s="4">
        <v>474</v>
      </c>
      <c r="B476" s="1" t="str">
        <f>'Исходные данные'!A726</f>
        <v>05.05.2014</v>
      </c>
      <c r="C476" s="1">
        <f>'Исходные данные'!B726</f>
        <v>264.27</v>
      </c>
      <c r="D476" s="5" t="str">
        <f>'Исходные данные'!A478</f>
        <v>07.05.2015</v>
      </c>
      <c r="E476" s="1">
        <f>'Исходные данные'!B478</f>
        <v>306.83999999999997</v>
      </c>
      <c r="F476" s="12">
        <f t="shared" si="63"/>
        <v>1.1610852537177887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0.14935513130128161</v>
      </c>
      <c r="J476" s="18">
        <f t="shared" si="66"/>
        <v>1.1438804085433736E-4</v>
      </c>
      <c r="K476" s="12">
        <f t="shared" si="70"/>
        <v>1.2427231074942611</v>
      </c>
      <c r="L476" s="12">
        <f t="shared" si="67"/>
        <v>0.21730502624473627</v>
      </c>
      <c r="M476" s="12">
        <f t="shared" si="71"/>
        <v>4.7221474431225617E-2</v>
      </c>
      <c r="N476" s="18">
        <f t="shared" si="68"/>
        <v>3.6165961620327214E-5</v>
      </c>
    </row>
    <row r="477" spans="1:14" x14ac:dyDescent="0.2">
      <c r="A477" s="4">
        <v>475</v>
      </c>
      <c r="B477" s="1" t="str">
        <f>'Исходные данные'!A727</f>
        <v>30.04.2014</v>
      </c>
      <c r="C477" s="1">
        <f>'Исходные данные'!B727</f>
        <v>264.57</v>
      </c>
      <c r="D477" s="5" t="str">
        <f>'Исходные данные'!A479</f>
        <v>06.05.2015</v>
      </c>
      <c r="E477" s="1">
        <f>'Исходные данные'!B479</f>
        <v>308.98</v>
      </c>
      <c r="F477" s="12">
        <f t="shared" si="63"/>
        <v>1.1678572778470726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0.15517068331570452</v>
      </c>
      <c r="J477" s="18">
        <f t="shared" si="66"/>
        <v>1.1851035957173812E-4</v>
      </c>
      <c r="K477" s="12">
        <f t="shared" si="70"/>
        <v>1.2499712840110351</v>
      </c>
      <c r="L477" s="12">
        <f t="shared" si="67"/>
        <v>0.22312057825915921</v>
      </c>
      <c r="M477" s="12">
        <f t="shared" si="71"/>
        <v>4.9782792442701687E-2</v>
      </c>
      <c r="N477" s="18">
        <f t="shared" si="68"/>
        <v>3.8021206756345315E-5</v>
      </c>
    </row>
    <row r="478" spans="1:14" x14ac:dyDescent="0.2">
      <c r="A478" s="4">
        <v>476</v>
      </c>
      <c r="B478" s="1" t="str">
        <f>'Исходные данные'!A728</f>
        <v>29.04.2014</v>
      </c>
      <c r="C478" s="1">
        <f>'Исходные данные'!B728</f>
        <v>267.25</v>
      </c>
      <c r="D478" s="5" t="str">
        <f>'Исходные данные'!A480</f>
        <v>05.05.2015</v>
      </c>
      <c r="E478" s="1">
        <f>'Исходные данные'!B480</f>
        <v>310.92</v>
      </c>
      <c r="F478" s="12">
        <f t="shared" si="63"/>
        <v>1.1634050514499532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0.15135109445686429</v>
      </c>
      <c r="J478" s="18">
        <f t="shared" si="66"/>
        <v>1.1527055345564592E-4</v>
      </c>
      <c r="K478" s="12">
        <f t="shared" si="70"/>
        <v>1.2452060141001651</v>
      </c>
      <c r="L478" s="12">
        <f t="shared" si="67"/>
        <v>0.21930098940031892</v>
      </c>
      <c r="M478" s="12">
        <f t="shared" si="71"/>
        <v>4.8092923951958889E-2</v>
      </c>
      <c r="N478" s="18">
        <f t="shared" si="68"/>
        <v>3.6628066557011708E-5</v>
      </c>
    </row>
    <row r="479" spans="1:14" x14ac:dyDescent="0.2">
      <c r="A479" s="4">
        <v>477</v>
      </c>
      <c r="B479" s="1" t="str">
        <f>'Исходные данные'!A729</f>
        <v>28.04.2014</v>
      </c>
      <c r="C479" s="1">
        <f>'Исходные данные'!B729</f>
        <v>261.8</v>
      </c>
      <c r="D479" s="5" t="str">
        <f>'Исходные данные'!A481</f>
        <v>04.05.2015</v>
      </c>
      <c r="E479" s="1">
        <f>'Исходные данные'!B481</f>
        <v>305.85000000000002</v>
      </c>
      <c r="F479" s="12">
        <f t="shared" si="63"/>
        <v>1.1682582123758594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0.15551393221277426</v>
      </c>
      <c r="J479" s="18">
        <f t="shared" si="66"/>
        <v>1.1811043926895229E-4</v>
      </c>
      <c r="K479" s="12">
        <f t="shared" si="70"/>
        <v>1.2504004089197531</v>
      </c>
      <c r="L479" s="12">
        <f t="shared" si="67"/>
        <v>0.22346382715622887</v>
      </c>
      <c r="M479" s="12">
        <f t="shared" si="71"/>
        <v>4.9936082047309031E-2</v>
      </c>
      <c r="N479" s="18">
        <f t="shared" si="68"/>
        <v>3.7925686155941974E-5</v>
      </c>
    </row>
    <row r="480" spans="1:14" x14ac:dyDescent="0.2">
      <c r="A480" s="4">
        <v>478</v>
      </c>
      <c r="B480" s="1" t="str">
        <f>'Исходные данные'!A730</f>
        <v>25.04.2014</v>
      </c>
      <c r="C480" s="1">
        <f>'Исходные данные'!B730</f>
        <v>261.38</v>
      </c>
      <c r="D480" s="5" t="str">
        <f>'Исходные данные'!A482</f>
        <v>30.04.2015</v>
      </c>
      <c r="E480" s="1">
        <f>'Исходные данные'!B482</f>
        <v>305.85000000000002</v>
      </c>
      <c r="F480" s="12">
        <f t="shared" si="63"/>
        <v>1.1701354349988524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0.15711949851968415</v>
      </c>
      <c r="J480" s="18">
        <f t="shared" si="66"/>
        <v>1.1899678709298017E-4</v>
      </c>
      <c r="K480" s="12">
        <f t="shared" si="70"/>
        <v>1.2524096222174286</v>
      </c>
      <c r="L480" s="12">
        <f t="shared" si="67"/>
        <v>0.22506939346313889</v>
      </c>
      <c r="M480" s="12">
        <f t="shared" si="71"/>
        <v>5.065623187386533E-2</v>
      </c>
      <c r="N480" s="18">
        <f t="shared" si="68"/>
        <v>3.8365249991373932E-5</v>
      </c>
    </row>
    <row r="481" spans="1:14" x14ac:dyDescent="0.2">
      <c r="A481" s="4">
        <v>479</v>
      </c>
      <c r="B481" s="1" t="str">
        <f>'Исходные данные'!A731</f>
        <v>24.04.2014</v>
      </c>
      <c r="C481" s="1">
        <f>'Исходные данные'!B731</f>
        <v>266.20999999999998</v>
      </c>
      <c r="D481" s="5" t="str">
        <f>'Исходные данные'!A483</f>
        <v>29.04.2015</v>
      </c>
      <c r="E481" s="1">
        <f>'Исходные данные'!B483</f>
        <v>302.64999999999998</v>
      </c>
      <c r="F481" s="12">
        <f t="shared" si="63"/>
        <v>1.1368844145599339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0.1282915513422147</v>
      </c>
      <c r="J481" s="18">
        <f t="shared" si="66"/>
        <v>9.6892325056196159E-5</v>
      </c>
      <c r="K481" s="12">
        <f t="shared" si="70"/>
        <v>1.2168206666993941</v>
      </c>
      <c r="L481" s="12">
        <f t="shared" si="67"/>
        <v>0.19624144628566934</v>
      </c>
      <c r="M481" s="12">
        <f t="shared" si="71"/>
        <v>3.8510705240291328E-2</v>
      </c>
      <c r="N481" s="18">
        <f t="shared" si="68"/>
        <v>2.9085249427939837E-5</v>
      </c>
    </row>
    <row r="482" spans="1:14" x14ac:dyDescent="0.2">
      <c r="A482" s="4">
        <v>480</v>
      </c>
      <c r="B482" s="1" t="str">
        <f>'Исходные данные'!A732</f>
        <v>23.04.2014</v>
      </c>
      <c r="C482" s="1">
        <f>'Исходные данные'!B732</f>
        <v>270.7</v>
      </c>
      <c r="D482" s="5" t="str">
        <f>'Исходные данные'!A484</f>
        <v>28.04.2015</v>
      </c>
      <c r="E482" s="1">
        <f>'Исходные данные'!B484</f>
        <v>304.64</v>
      </c>
      <c r="F482" s="12">
        <f t="shared" si="63"/>
        <v>1.1253786479497598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0.11811955498274496</v>
      </c>
      <c r="J482" s="18">
        <f t="shared" si="66"/>
        <v>8.8960925444802255E-5</v>
      </c>
      <c r="K482" s="12">
        <f t="shared" si="70"/>
        <v>1.2045059103194335</v>
      </c>
      <c r="L482" s="12">
        <f t="shared" si="67"/>
        <v>0.18606944992619956</v>
      </c>
      <c r="M482" s="12">
        <f t="shared" si="71"/>
        <v>3.4621840195838569E-2</v>
      </c>
      <c r="N482" s="18">
        <f t="shared" si="68"/>
        <v>2.6075199359443755E-5</v>
      </c>
    </row>
    <row r="483" spans="1:14" x14ac:dyDescent="0.2">
      <c r="A483" s="4">
        <v>481</v>
      </c>
      <c r="B483" s="1" t="str">
        <f>'Исходные данные'!A733</f>
        <v>22.04.2014</v>
      </c>
      <c r="C483" s="1">
        <f>'Исходные данные'!B733</f>
        <v>272.79000000000002</v>
      </c>
      <c r="D483" s="5" t="str">
        <f>'Исходные данные'!A485</f>
        <v>27.04.2015</v>
      </c>
      <c r="E483" s="1">
        <f>'Исходные данные'!B485</f>
        <v>306.2</v>
      </c>
      <c r="F483" s="12">
        <f t="shared" si="63"/>
        <v>1.1224751640456028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0.11553621481765215</v>
      </c>
      <c r="J483" s="18">
        <f t="shared" si="66"/>
        <v>8.6772436962649836E-5</v>
      </c>
      <c r="K483" s="12">
        <f t="shared" si="70"/>
        <v>1.201398277586712</v>
      </c>
      <c r="L483" s="12">
        <f t="shared" si="67"/>
        <v>0.18348610976110674</v>
      </c>
      <c r="M483" s="12">
        <f t="shared" si="71"/>
        <v>3.3667152475264993E-2</v>
      </c>
      <c r="N483" s="18">
        <f t="shared" si="68"/>
        <v>2.5285412634320697E-5</v>
      </c>
    </row>
    <row r="484" spans="1:14" x14ac:dyDescent="0.2">
      <c r="A484" s="4">
        <v>482</v>
      </c>
      <c r="B484" s="1" t="str">
        <f>'Исходные данные'!A734</f>
        <v>21.04.2014</v>
      </c>
      <c r="C484" s="1">
        <f>'Исходные данные'!B734</f>
        <v>275.23</v>
      </c>
      <c r="D484" s="5" t="str">
        <f>'Исходные данные'!A486</f>
        <v>24.04.2015</v>
      </c>
      <c r="E484" s="1">
        <f>'Исходные данные'!B486</f>
        <v>301.57</v>
      </c>
      <c r="F484" s="12">
        <f t="shared" si="63"/>
        <v>1.0957017766958543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9.13950499446015E-2</v>
      </c>
      <c r="J484" s="18">
        <f t="shared" si="66"/>
        <v>6.8449850402606808E-5</v>
      </c>
      <c r="K484" s="12">
        <f t="shared" si="70"/>
        <v>1.1727424084169931</v>
      </c>
      <c r="L484" s="12">
        <f t="shared" si="67"/>
        <v>0.15934494488805612</v>
      </c>
      <c r="M484" s="12">
        <f t="shared" si="71"/>
        <v>2.5390811461377713E-2</v>
      </c>
      <c r="N484" s="18">
        <f t="shared" si="68"/>
        <v>1.9016317045458963E-5</v>
      </c>
    </row>
    <row r="485" spans="1:14" x14ac:dyDescent="0.2">
      <c r="A485" s="4">
        <v>483</v>
      </c>
      <c r="B485" s="1" t="str">
        <f>'Исходные данные'!A735</f>
        <v>18.04.2014</v>
      </c>
      <c r="C485" s="1">
        <f>'Исходные данные'!B735</f>
        <v>275.7</v>
      </c>
      <c r="D485" s="5" t="str">
        <f>'Исходные данные'!A487</f>
        <v>23.04.2015</v>
      </c>
      <c r="E485" s="1">
        <f>'Исходные данные'!B487</f>
        <v>297.62</v>
      </c>
      <c r="F485" s="12">
        <f t="shared" si="63"/>
        <v>1.079506710192238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7.6504186972153179E-2</v>
      </c>
      <c r="J485" s="18">
        <f t="shared" si="66"/>
        <v>5.713749579613368E-5</v>
      </c>
      <c r="K485" s="12">
        <f t="shared" si="70"/>
        <v>1.1554086395942413</v>
      </c>
      <c r="L485" s="12">
        <f t="shared" si="67"/>
        <v>0.14445408191560788</v>
      </c>
      <c r="M485" s="12">
        <f t="shared" si="71"/>
        <v>2.0866981782081215E-2</v>
      </c>
      <c r="N485" s="18">
        <f t="shared" si="68"/>
        <v>1.5584599105479614E-5</v>
      </c>
    </row>
    <row r="486" spans="1:14" x14ac:dyDescent="0.2">
      <c r="A486" s="4">
        <v>484</v>
      </c>
      <c r="B486" s="1" t="str">
        <f>'Исходные данные'!A736</f>
        <v>17.04.2014</v>
      </c>
      <c r="C486" s="1">
        <f>'Исходные данные'!B736</f>
        <v>273.39999999999998</v>
      </c>
      <c r="D486" s="5" t="str">
        <f>'Исходные данные'!A488</f>
        <v>22.04.2015</v>
      </c>
      <c r="E486" s="1">
        <f>'Исходные данные'!B488</f>
        <v>300.76</v>
      </c>
      <c r="F486" s="12">
        <f t="shared" si="63"/>
        <v>1.1000731528895391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9.5376680219976945E-2</v>
      </c>
      <c r="J486" s="18">
        <f t="shared" si="66"/>
        <v>7.1033688982213291E-5</v>
      </c>
      <c r="K486" s="12">
        <f t="shared" si="70"/>
        <v>1.1774211434108688</v>
      </c>
      <c r="L486" s="12">
        <f t="shared" si="67"/>
        <v>0.16332657516343163</v>
      </c>
      <c r="M486" s="12">
        <f t="shared" si="71"/>
        <v>2.6675570154616156E-2</v>
      </c>
      <c r="N486" s="18">
        <f t="shared" si="68"/>
        <v>1.9867164063751193E-5</v>
      </c>
    </row>
    <row r="487" spans="1:14" x14ac:dyDescent="0.2">
      <c r="A487" s="4">
        <v>485</v>
      </c>
      <c r="B487" s="1" t="str">
        <f>'Исходные данные'!A737</f>
        <v>16.04.2014</v>
      </c>
      <c r="C487" s="1">
        <f>'Исходные данные'!B737</f>
        <v>271.08999999999997</v>
      </c>
      <c r="D487" s="5" t="str">
        <f>'Исходные данные'!A489</f>
        <v>21.04.2015</v>
      </c>
      <c r="E487" s="1">
        <f>'Исходные данные'!B489</f>
        <v>301.51</v>
      </c>
      <c r="F487" s="12">
        <f t="shared" si="63"/>
        <v>1.1122136559814084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0.10635231404643233</v>
      </c>
      <c r="J487" s="18">
        <f t="shared" si="66"/>
        <v>7.8986938445153366E-5</v>
      </c>
      <c r="K487" s="12">
        <f t="shared" si="70"/>
        <v>1.1904152656603437</v>
      </c>
      <c r="L487" s="12">
        <f t="shared" si="67"/>
        <v>0.17430220898988705</v>
      </c>
      <c r="M487" s="12">
        <f t="shared" si="71"/>
        <v>3.0381260058754338E-2</v>
      </c>
      <c r="N487" s="18">
        <f t="shared" si="68"/>
        <v>2.2563897548099717E-5</v>
      </c>
    </row>
    <row r="488" spans="1:14" x14ac:dyDescent="0.2">
      <c r="A488" s="4">
        <v>486</v>
      </c>
      <c r="B488" s="1" t="str">
        <f>'Исходные данные'!A738</f>
        <v>15.04.2014</v>
      </c>
      <c r="C488" s="1">
        <f>'Исходные данные'!B738</f>
        <v>272.88</v>
      </c>
      <c r="D488" s="5" t="str">
        <f>'Исходные данные'!A490</f>
        <v>20.04.2015</v>
      </c>
      <c r="E488" s="1">
        <f>'Исходные данные'!B490</f>
        <v>300.47000000000003</v>
      </c>
      <c r="F488" s="12">
        <f t="shared" si="63"/>
        <v>1.1011067135737322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9.6315777270516642E-2</v>
      </c>
      <c r="J488" s="18">
        <f t="shared" si="66"/>
        <v>7.1333238301417651E-5</v>
      </c>
      <c r="K488" s="12">
        <f t="shared" si="70"/>
        <v>1.1785273754822276</v>
      </c>
      <c r="L488" s="12">
        <f t="shared" si="67"/>
        <v>0.16426567221397137</v>
      </c>
      <c r="M488" s="12">
        <f t="shared" si="71"/>
        <v>2.6983211067907957E-2</v>
      </c>
      <c r="N488" s="18">
        <f t="shared" si="68"/>
        <v>1.9984263012678108E-5</v>
      </c>
    </row>
    <row r="489" spans="1:14" x14ac:dyDescent="0.2">
      <c r="A489" s="4">
        <v>487</v>
      </c>
      <c r="B489" s="1" t="str">
        <f>'Исходные данные'!A739</f>
        <v>14.04.2014</v>
      </c>
      <c r="C489" s="1">
        <f>'Исходные данные'!B739</f>
        <v>276.64999999999998</v>
      </c>
      <c r="D489" s="5" t="str">
        <f>'Исходные данные'!A491</f>
        <v>17.04.2015</v>
      </c>
      <c r="E489" s="1">
        <f>'Исходные данные'!B491</f>
        <v>303.55</v>
      </c>
      <c r="F489" s="12">
        <f t="shared" si="63"/>
        <v>1.0972347731791072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9.2793172232324347E-2</v>
      </c>
      <c r="J489" s="18">
        <f t="shared" si="66"/>
        <v>6.8532519363746102E-5</v>
      </c>
      <c r="K489" s="12">
        <f t="shared" si="70"/>
        <v>1.1743831924570503</v>
      </c>
      <c r="L489" s="12">
        <f t="shared" si="67"/>
        <v>0.16074306717577902</v>
      </c>
      <c r="M489" s="12">
        <f t="shared" si="71"/>
        <v>2.5838333645077077E-2</v>
      </c>
      <c r="N489" s="18">
        <f t="shared" si="68"/>
        <v>1.9082935287789783E-5</v>
      </c>
    </row>
    <row r="490" spans="1:14" x14ac:dyDescent="0.2">
      <c r="A490" s="4">
        <v>488</v>
      </c>
      <c r="B490" s="1" t="str">
        <f>'Исходные данные'!A740</f>
        <v>11.04.2014</v>
      </c>
      <c r="C490" s="1">
        <f>'Исходные данные'!B740</f>
        <v>279.10000000000002</v>
      </c>
      <c r="D490" s="5" t="str">
        <f>'Исходные данные'!A492</f>
        <v>16.04.2015</v>
      </c>
      <c r="E490" s="1">
        <f>'Исходные данные'!B492</f>
        <v>303.62</v>
      </c>
      <c r="F490" s="12">
        <f t="shared" si="63"/>
        <v>1.0878538158366176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8.420677896229245E-2</v>
      </c>
      <c r="J490" s="18">
        <f t="shared" si="66"/>
        <v>6.2017449301276874E-5</v>
      </c>
      <c r="K490" s="12">
        <f t="shared" si="70"/>
        <v>1.1643426442521694</v>
      </c>
      <c r="L490" s="12">
        <f t="shared" si="67"/>
        <v>0.15215667390574716</v>
      </c>
      <c r="M490" s="12">
        <f t="shared" si="71"/>
        <v>2.3151653414059947E-2</v>
      </c>
      <c r="N490" s="18">
        <f t="shared" si="68"/>
        <v>1.7050960855421705E-5</v>
      </c>
    </row>
    <row r="491" spans="1:14" x14ac:dyDescent="0.2">
      <c r="A491" s="4">
        <v>489</v>
      </c>
      <c r="B491" s="1" t="str">
        <f>'Исходные данные'!A741</f>
        <v>10.04.2014</v>
      </c>
      <c r="C491" s="1">
        <f>'Исходные данные'!B741</f>
        <v>279.08</v>
      </c>
      <c r="D491" s="5" t="str">
        <f>'Исходные данные'!A493</f>
        <v>15.04.2015</v>
      </c>
      <c r="E491" s="1">
        <f>'Исходные данные'!B493</f>
        <v>299.52</v>
      </c>
      <c r="F491" s="12">
        <f t="shared" si="63"/>
        <v>1.0732406478429124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7.0682714218191389E-2</v>
      </c>
      <c r="J491" s="18">
        <f t="shared" si="66"/>
        <v>5.1911817276927691E-5</v>
      </c>
      <c r="K491" s="12">
        <f t="shared" si="70"/>
        <v>1.148701999879739</v>
      </c>
      <c r="L491" s="12">
        <f t="shared" si="67"/>
        <v>0.13863260916164602</v>
      </c>
      <c r="M491" s="12">
        <f t="shared" si="71"/>
        <v>1.9219000322965762E-2</v>
      </c>
      <c r="N491" s="18">
        <f t="shared" si="68"/>
        <v>1.4115095098516175E-5</v>
      </c>
    </row>
    <row r="492" spans="1:14" x14ac:dyDescent="0.2">
      <c r="A492" s="4">
        <v>490</v>
      </c>
      <c r="B492" s="1" t="str">
        <f>'Исходные данные'!A742</f>
        <v>09.04.2014</v>
      </c>
      <c r="C492" s="1">
        <f>'Исходные данные'!B742</f>
        <v>274.08</v>
      </c>
      <c r="D492" s="5" t="str">
        <f>'Исходные данные'!A494</f>
        <v>14.04.2015</v>
      </c>
      <c r="E492" s="1">
        <f>'Исходные данные'!B494</f>
        <v>297.31</v>
      </c>
      <c r="F492" s="12">
        <f t="shared" si="63"/>
        <v>1.0847562755399884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8.135533092041683E-2</v>
      </c>
      <c r="J492" s="18">
        <f t="shared" si="66"/>
        <v>5.9583388758520732E-5</v>
      </c>
      <c r="K492" s="12">
        <f t="shared" si="70"/>
        <v>1.1610273106961795</v>
      </c>
      <c r="L492" s="12">
        <f t="shared" si="67"/>
        <v>0.14930522586387154</v>
      </c>
      <c r="M492" s="12">
        <f t="shared" si="71"/>
        <v>2.2292050470261761E-2</v>
      </c>
      <c r="N492" s="18">
        <f t="shared" si="68"/>
        <v>1.6326353717293268E-5</v>
      </c>
    </row>
    <row r="493" spans="1:14" x14ac:dyDescent="0.2">
      <c r="A493" s="4">
        <v>491</v>
      </c>
      <c r="B493" s="1" t="str">
        <f>'Исходные данные'!A743</f>
        <v>08.04.2014</v>
      </c>
      <c r="C493" s="1">
        <f>'Исходные данные'!B743</f>
        <v>272.10000000000002</v>
      </c>
      <c r="D493" s="5" t="str">
        <f>'Исходные данные'!A495</f>
        <v>13.04.2015</v>
      </c>
      <c r="E493" s="1">
        <f>'Исходные данные'!B495</f>
        <v>298.25</v>
      </c>
      <c r="F493" s="12">
        <f t="shared" si="63"/>
        <v>1.0961043733921352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9.1762415188824817E-2</v>
      </c>
      <c r="J493" s="18">
        <f t="shared" si="66"/>
        <v>6.7017803354799945E-5</v>
      </c>
      <c r="K493" s="12">
        <f t="shared" si="70"/>
        <v>1.1731733123629928</v>
      </c>
      <c r="L493" s="12">
        <f t="shared" si="67"/>
        <v>0.15971231013227949</v>
      </c>
      <c r="M493" s="12">
        <f t="shared" si="71"/>
        <v>2.5508022007789496E-2</v>
      </c>
      <c r="N493" s="18">
        <f t="shared" si="68"/>
        <v>1.862954020303657E-5</v>
      </c>
    </row>
    <row r="494" spans="1:14" x14ac:dyDescent="0.2">
      <c r="A494" s="4">
        <v>492</v>
      </c>
      <c r="B494" s="1" t="str">
        <f>'Исходные данные'!A744</f>
        <v>07.04.2014</v>
      </c>
      <c r="C494" s="1">
        <f>'Исходные данные'!B744</f>
        <v>273.64999999999998</v>
      </c>
      <c r="D494" s="5" t="str">
        <f>'Исходные данные'!A496</f>
        <v>10.04.2015</v>
      </c>
      <c r="E494" s="1">
        <f>'Исходные данные'!B496</f>
        <v>292.5</v>
      </c>
      <c r="F494" s="12">
        <f t="shared" si="63"/>
        <v>1.0688836104513064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6.6614749081984032E-2</v>
      </c>
      <c r="J494" s="18">
        <f t="shared" si="66"/>
        <v>4.851565721515062E-5</v>
      </c>
      <c r="K494" s="12">
        <f t="shared" si="70"/>
        <v>1.1440386118731927</v>
      </c>
      <c r="L494" s="12">
        <f t="shared" si="67"/>
        <v>0.13456464402543863</v>
      </c>
      <c r="M494" s="12">
        <f t="shared" si="71"/>
        <v>1.8107643421693076E-2</v>
      </c>
      <c r="N494" s="18">
        <f t="shared" si="68"/>
        <v>1.3187833525273008E-5</v>
      </c>
    </row>
    <row r="495" spans="1:14" x14ac:dyDescent="0.2">
      <c r="A495" s="4">
        <v>493</v>
      </c>
      <c r="B495" s="1" t="str">
        <f>'Исходные данные'!A745</f>
        <v>04.04.2014</v>
      </c>
      <c r="C495" s="1">
        <f>'Исходные данные'!B745</f>
        <v>279</v>
      </c>
      <c r="D495" s="5" t="str">
        <f>'Исходные данные'!A497</f>
        <v>09.04.2015</v>
      </c>
      <c r="E495" s="1">
        <f>'Исходные данные'!B497</f>
        <v>300.66000000000003</v>
      </c>
      <c r="F495" s="12">
        <f t="shared" si="63"/>
        <v>1.0776344086021505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7.4768276378322659E-2</v>
      </c>
      <c r="J495" s="18">
        <f t="shared" si="66"/>
        <v>5.4301904415269497E-5</v>
      </c>
      <c r="K495" s="12">
        <f t="shared" si="70"/>
        <v>1.1534046933355582</v>
      </c>
      <c r="L495" s="12">
        <f t="shared" si="67"/>
        <v>0.14271817132177733</v>
      </c>
      <c r="M495" s="12">
        <f t="shared" si="71"/>
        <v>2.0368476425432248E-2</v>
      </c>
      <c r="N495" s="18">
        <f t="shared" si="68"/>
        <v>1.4792999297482334E-5</v>
      </c>
    </row>
    <row r="496" spans="1:14" x14ac:dyDescent="0.2">
      <c r="A496" s="4">
        <v>494</v>
      </c>
      <c r="B496" s="1" t="str">
        <f>'Исходные данные'!A746</f>
        <v>03.04.2014</v>
      </c>
      <c r="C496" s="1">
        <f>'Исходные данные'!B746</f>
        <v>280</v>
      </c>
      <c r="D496" s="5" t="str">
        <f>'Исходные данные'!A498</f>
        <v>08.04.2015</v>
      </c>
      <c r="E496" s="1">
        <f>'Исходные данные'!B498</f>
        <v>298.69</v>
      </c>
      <c r="F496" s="12">
        <f t="shared" si="63"/>
        <v>1.0667500000000001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6.4616643085972383E-2</v>
      </c>
      <c r="J496" s="18">
        <f t="shared" si="66"/>
        <v>4.6798103481704544E-5</v>
      </c>
      <c r="K496" s="12">
        <f t="shared" si="70"/>
        <v>1.1417549836884926</v>
      </c>
      <c r="L496" s="12">
        <f t="shared" si="67"/>
        <v>0.13256653802942703</v>
      </c>
      <c r="M496" s="12">
        <f t="shared" si="71"/>
        <v>1.7573887005107581E-2</v>
      </c>
      <c r="N496" s="18">
        <f t="shared" si="68"/>
        <v>1.2727751603353523E-5</v>
      </c>
    </row>
    <row r="497" spans="1:14" x14ac:dyDescent="0.2">
      <c r="A497" s="4">
        <v>495</v>
      </c>
      <c r="B497" s="1" t="str">
        <f>'Исходные данные'!A747</f>
        <v>02.04.2014</v>
      </c>
      <c r="C497" s="1">
        <f>'Исходные данные'!B747</f>
        <v>280.25</v>
      </c>
      <c r="D497" s="5" t="str">
        <f>'Исходные данные'!A499</f>
        <v>07.04.2015</v>
      </c>
      <c r="E497" s="1">
        <f>'Исходные данные'!B499</f>
        <v>296.98</v>
      </c>
      <c r="F497" s="12">
        <f t="shared" si="63"/>
        <v>1.0596966993755577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5.7982734515646249E-2</v>
      </c>
      <c r="J497" s="18">
        <f t="shared" si="66"/>
        <v>4.1876340637133135E-5</v>
      </c>
      <c r="K497" s="12">
        <f t="shared" si="70"/>
        <v>1.1342057536538919</v>
      </c>
      <c r="L497" s="12">
        <f t="shared" si="67"/>
        <v>0.12593262945910089</v>
      </c>
      <c r="M497" s="12">
        <f t="shared" si="71"/>
        <v>1.5859027162483261E-2</v>
      </c>
      <c r="N497" s="18">
        <f t="shared" si="68"/>
        <v>1.1453720304455256E-5</v>
      </c>
    </row>
    <row r="498" spans="1:14" x14ac:dyDescent="0.2">
      <c r="A498" s="4">
        <v>496</v>
      </c>
      <c r="B498" s="1" t="str">
        <f>'Исходные данные'!A748</f>
        <v>01.04.2014</v>
      </c>
      <c r="C498" s="1">
        <f>'Исходные данные'!B748</f>
        <v>280.75</v>
      </c>
      <c r="D498" s="5" t="str">
        <f>'Исходные данные'!A500</f>
        <v>06.04.2015</v>
      </c>
      <c r="E498" s="1">
        <f>'Исходные данные'!B500</f>
        <v>296.12</v>
      </c>
      <c r="F498" s="12">
        <f t="shared" si="63"/>
        <v>1.054746215494212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5.3300183956345094E-2</v>
      </c>
      <c r="J498" s="18">
        <f t="shared" si="66"/>
        <v>3.838706498804569E-5</v>
      </c>
      <c r="K498" s="12">
        <f t="shared" si="70"/>
        <v>1.1289071929384515</v>
      </c>
      <c r="L498" s="12">
        <f t="shared" si="67"/>
        <v>0.12125007889979972</v>
      </c>
      <c r="M498" s="12">
        <f t="shared" si="71"/>
        <v>1.4701581633207707E-2</v>
      </c>
      <c r="N498" s="18">
        <f t="shared" si="68"/>
        <v>1.0588154255588086E-5</v>
      </c>
    </row>
    <row r="499" spans="1:14" x14ac:dyDescent="0.2">
      <c r="A499" s="4">
        <v>497</v>
      </c>
      <c r="B499" s="1" t="str">
        <f>'Исходные данные'!A749</f>
        <v>31.03.2014</v>
      </c>
      <c r="C499" s="1">
        <f>'Исходные данные'!B749</f>
        <v>277.51</v>
      </c>
      <c r="D499" s="5" t="str">
        <f>'Исходные данные'!A501</f>
        <v>05.04.2015</v>
      </c>
      <c r="E499" s="1">
        <f>'Исходные данные'!B501</f>
        <v>288.76</v>
      </c>
      <c r="F499" s="12">
        <f t="shared" si="63"/>
        <v>1.0405390796728047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3.9738924697717469E-2</v>
      </c>
      <c r="J499" s="18">
        <f t="shared" si="66"/>
        <v>2.8540296504640781E-5</v>
      </c>
      <c r="K499" s="12">
        <f t="shared" si="70"/>
        <v>1.1137011295421253</v>
      </c>
      <c r="L499" s="12">
        <f t="shared" si="67"/>
        <v>0.10768881964117218</v>
      </c>
      <c r="M499" s="12">
        <f t="shared" si="71"/>
        <v>1.1596881875708955E-2</v>
      </c>
      <c r="N499" s="18">
        <f t="shared" si="68"/>
        <v>8.3288224273728054E-6</v>
      </c>
    </row>
    <row r="500" spans="1:14" x14ac:dyDescent="0.2">
      <c r="A500" s="4">
        <v>498</v>
      </c>
      <c r="B500" s="1" t="str">
        <f>'Исходные данные'!A750</f>
        <v>28.03.2014</v>
      </c>
      <c r="C500" s="1">
        <f>'Исходные данные'!B750</f>
        <v>274.60000000000002</v>
      </c>
      <c r="D500" s="5" t="str">
        <f>'Исходные данные'!A502</f>
        <v>03.04.2015</v>
      </c>
      <c r="E500" s="1">
        <f>'Исходные данные'!B502</f>
        <v>288.76</v>
      </c>
      <c r="F500" s="12">
        <f t="shared" si="63"/>
        <v>1.0515659140568099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5.0280399937089569E-2</v>
      </c>
      <c r="J500" s="18">
        <f t="shared" si="66"/>
        <v>3.6010343345595759E-5</v>
      </c>
      <c r="K500" s="12">
        <f t="shared" si="70"/>
        <v>1.1255032791669159</v>
      </c>
      <c r="L500" s="12">
        <f t="shared" si="67"/>
        <v>0.11823029488054415</v>
      </c>
      <c r="M500" s="12">
        <f t="shared" si="71"/>
        <v>1.3978402627540474E-2</v>
      </c>
      <c r="N500" s="18">
        <f t="shared" si="68"/>
        <v>1.0011198770704275E-5</v>
      </c>
    </row>
    <row r="501" spans="1:14" x14ac:dyDescent="0.2">
      <c r="A501" s="4">
        <v>499</v>
      </c>
      <c r="B501" s="1" t="str">
        <f>'Исходные данные'!A751</f>
        <v>27.03.2014</v>
      </c>
      <c r="C501" s="1">
        <f>'Исходные данные'!B751</f>
        <v>271.92</v>
      </c>
      <c r="D501" s="5" t="str">
        <f>'Исходные данные'!A503</f>
        <v>02.04.2015</v>
      </c>
      <c r="E501" s="1">
        <f>'Исходные данные'!B503</f>
        <v>288.06</v>
      </c>
      <c r="F501" s="12">
        <f t="shared" si="63"/>
        <v>1.0593556928508385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5.766088638304346E-2</v>
      </c>
      <c r="J501" s="18">
        <f t="shared" si="66"/>
        <v>4.1180917880346256E-5</v>
      </c>
      <c r="K501" s="12">
        <f t="shared" si="70"/>
        <v>1.133840770387833</v>
      </c>
      <c r="L501" s="12">
        <f t="shared" si="67"/>
        <v>0.12561078132649819</v>
      </c>
      <c r="M501" s="12">
        <f t="shared" si="71"/>
        <v>1.5778068385453405E-2</v>
      </c>
      <c r="N501" s="18">
        <f t="shared" si="68"/>
        <v>1.1268563132649308E-5</v>
      </c>
    </row>
    <row r="502" spans="1:14" x14ac:dyDescent="0.2">
      <c r="A502" s="4">
        <v>500</v>
      </c>
      <c r="B502" s="1" t="str">
        <f>'Исходные данные'!A752</f>
        <v>26.03.2014</v>
      </c>
      <c r="C502" s="1">
        <f>'Исходные данные'!B752</f>
        <v>272.95</v>
      </c>
      <c r="D502" s="5" t="str">
        <f>'Исходные данные'!A504</f>
        <v>01.04.2015</v>
      </c>
      <c r="E502" s="1">
        <f>'Исходные данные'!B504</f>
        <v>280.32</v>
      </c>
      <c r="F502" s="12">
        <f t="shared" si="63"/>
        <v>1.027001282286133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2.6643179520259984E-2</v>
      </c>
      <c r="J502" s="18">
        <f t="shared" si="66"/>
        <v>1.8975224750113957E-5</v>
      </c>
      <c r="K502" s="12">
        <f t="shared" si="70"/>
        <v>1.0992114668897723</v>
      </c>
      <c r="L502" s="12">
        <f t="shared" si="67"/>
        <v>9.4593074463714649E-2</v>
      </c>
      <c r="M502" s="12">
        <f t="shared" si="71"/>
        <v>8.9478497364979034E-3</v>
      </c>
      <c r="N502" s="18">
        <f t="shared" si="68"/>
        <v>6.3726425613424261E-6</v>
      </c>
    </row>
    <row r="503" spans="1:14" x14ac:dyDescent="0.2">
      <c r="A503" s="4">
        <v>501</v>
      </c>
      <c r="B503" s="1" t="str">
        <f>'Исходные данные'!A753</f>
        <v>25.03.2014</v>
      </c>
      <c r="C503" s="1">
        <f>'Исходные данные'!B753</f>
        <v>271.85000000000002</v>
      </c>
      <c r="D503" s="5" t="str">
        <f>'Исходные данные'!A505</f>
        <v>31.03.2015</v>
      </c>
      <c r="E503" s="1">
        <f>'Исходные данные'!B505</f>
        <v>275.33</v>
      </c>
      <c r="F503" s="12">
        <f t="shared" si="63"/>
        <v>1.0128011771197349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1.2719934650123516E-2</v>
      </c>
      <c r="J503" s="18">
        <f t="shared" si="66"/>
        <v>9.0338302764674834E-6</v>
      </c>
      <c r="K503" s="12">
        <f t="shared" si="70"/>
        <v>1.0840129284856141</v>
      </c>
      <c r="L503" s="12">
        <f t="shared" si="67"/>
        <v>8.0669829593578102E-2</v>
      </c>
      <c r="M503" s="12">
        <f t="shared" si="71"/>
        <v>6.5076214066569632E-3</v>
      </c>
      <c r="N503" s="18">
        <f t="shared" si="68"/>
        <v>4.6217806072356454E-6</v>
      </c>
    </row>
    <row r="504" spans="1:14" x14ac:dyDescent="0.2">
      <c r="A504" s="4">
        <v>502</v>
      </c>
      <c r="B504" s="1" t="str">
        <f>'Исходные данные'!A754</f>
        <v>24.03.2014</v>
      </c>
      <c r="C504" s="1">
        <f>'Исходные данные'!B754</f>
        <v>267.11</v>
      </c>
      <c r="D504" s="5" t="str">
        <f>'Исходные данные'!A506</f>
        <v>30.03.2015</v>
      </c>
      <c r="E504" s="1">
        <f>'Исходные данные'!B506</f>
        <v>271.06</v>
      </c>
      <c r="F504" s="12">
        <f t="shared" si="63"/>
        <v>1.014787915091161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1.4679640011419833E-2</v>
      </c>
      <c r="J504" s="18">
        <f t="shared" si="66"/>
        <v>1.0396535043331138E-5</v>
      </c>
      <c r="K504" s="12">
        <f t="shared" si="70"/>
        <v>1.0861393573397589</v>
      </c>
      <c r="L504" s="12">
        <f t="shared" si="67"/>
        <v>8.2629534954874462E-2</v>
      </c>
      <c r="M504" s="12">
        <f t="shared" si="71"/>
        <v>6.8276400468588547E-3</v>
      </c>
      <c r="N504" s="18">
        <f t="shared" si="68"/>
        <v>4.8355272305859151E-6</v>
      </c>
    </row>
    <row r="505" spans="1:14" x14ac:dyDescent="0.2">
      <c r="A505" s="4">
        <v>503</v>
      </c>
      <c r="B505" s="1" t="str">
        <f>'Исходные данные'!A755</f>
        <v>21.03.2014</v>
      </c>
      <c r="C505" s="1">
        <f>'Исходные данные'!B755</f>
        <v>261.56</v>
      </c>
      <c r="D505" s="5" t="str">
        <f>'Исходные данные'!A507</f>
        <v>27.03.2015</v>
      </c>
      <c r="E505" s="1">
        <f>'Исходные данные'!B507</f>
        <v>267.01</v>
      </c>
      <c r="F505" s="12">
        <f t="shared" si="63"/>
        <v>1.0208365193454656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2.0622408189341902E-2</v>
      </c>
      <c r="J505" s="18">
        <f t="shared" si="66"/>
        <v>1.456460679805422E-5</v>
      </c>
      <c r="K505" s="12">
        <f t="shared" si="70"/>
        <v>1.0926132491154437</v>
      </c>
      <c r="L505" s="12">
        <f t="shared" si="67"/>
        <v>8.8572303132796543E-2</v>
      </c>
      <c r="M505" s="12">
        <f t="shared" si="71"/>
        <v>7.8450528822480367E-3</v>
      </c>
      <c r="N505" s="18">
        <f t="shared" si="68"/>
        <v>5.5405803963737207E-6</v>
      </c>
    </row>
    <row r="506" spans="1:14" x14ac:dyDescent="0.2">
      <c r="A506" s="4">
        <v>504</v>
      </c>
      <c r="B506" s="1" t="str">
        <f>'Исходные данные'!A756</f>
        <v>20.03.2014</v>
      </c>
      <c r="C506" s="1">
        <f>'Исходные данные'!B756</f>
        <v>264.51</v>
      </c>
      <c r="D506" s="5" t="str">
        <f>'Исходные данные'!A508</f>
        <v>26.03.2015</v>
      </c>
      <c r="E506" s="1">
        <f>'Исходные данные'!B508</f>
        <v>267.60000000000002</v>
      </c>
      <c r="F506" s="12">
        <f t="shared" si="63"/>
        <v>1.0116819779970512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1.1614270487028039E-2</v>
      </c>
      <c r="J506" s="18">
        <f t="shared" si="66"/>
        <v>8.1797021749465791E-6</v>
      </c>
      <c r="K506" s="12">
        <f t="shared" si="70"/>
        <v>1.0828150365933584</v>
      </c>
      <c r="L506" s="12">
        <f t="shared" si="67"/>
        <v>7.9564165430482781E-2</v>
      </c>
      <c r="M506" s="12">
        <f t="shared" si="71"/>
        <v>6.3304564206492645E-3</v>
      </c>
      <c r="N506" s="18">
        <f t="shared" si="68"/>
        <v>4.4584158953611182E-6</v>
      </c>
    </row>
    <row r="507" spans="1:14" x14ac:dyDescent="0.2">
      <c r="A507" s="4">
        <v>505</v>
      </c>
      <c r="B507" s="1" t="str">
        <f>'Исходные данные'!A757</f>
        <v>19.03.2014</v>
      </c>
      <c r="C507" s="1">
        <f>'Исходные данные'!B757</f>
        <v>264.11</v>
      </c>
      <c r="D507" s="5" t="str">
        <f>'Исходные данные'!A509</f>
        <v>25.03.2015</v>
      </c>
      <c r="E507" s="1">
        <f>'Исходные данные'!B509</f>
        <v>267.95</v>
      </c>
      <c r="F507" s="12">
        <f t="shared" si="63"/>
        <v>1.0145393964635947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1.4434712909326852E-2</v>
      </c>
      <c r="J507" s="18">
        <f t="shared" si="66"/>
        <v>1.013771026668573E-5</v>
      </c>
      <c r="K507" s="12">
        <f t="shared" si="70"/>
        <v>1.0858733649501988</v>
      </c>
      <c r="L507" s="12">
        <f t="shared" si="67"/>
        <v>8.2384607852781497E-2</v>
      </c>
      <c r="M507" s="12">
        <f t="shared" si="71"/>
        <v>6.7872236110566213E-3</v>
      </c>
      <c r="N507" s="18">
        <f t="shared" si="68"/>
        <v>4.7667665381582734E-6</v>
      </c>
    </row>
    <row r="508" spans="1:14" x14ac:dyDescent="0.2">
      <c r="A508" s="4">
        <v>506</v>
      </c>
      <c r="B508" s="1" t="str">
        <f>'Исходные данные'!A758</f>
        <v>18.03.2014</v>
      </c>
      <c r="C508" s="1">
        <f>'Исходные данные'!B758</f>
        <v>258.55</v>
      </c>
      <c r="D508" s="5" t="str">
        <f>'Исходные данные'!A510</f>
        <v>24.03.2015</v>
      </c>
      <c r="E508" s="1">
        <f>'Исходные данные'!B510</f>
        <v>269.94</v>
      </c>
      <c r="F508" s="12">
        <f t="shared" si="63"/>
        <v>1.0440533745890543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4.3110613238905436E-2</v>
      </c>
      <c r="J508" s="18">
        <f t="shared" si="66"/>
        <v>3.0192709912786737E-5</v>
      </c>
      <c r="K508" s="12">
        <f t="shared" si="70"/>
        <v>1.1174625204348172</v>
      </c>
      <c r="L508" s="12">
        <f t="shared" si="67"/>
        <v>0.11106050818236005</v>
      </c>
      <c r="M508" s="12">
        <f t="shared" si="71"/>
        <v>1.2334436477724109E-2</v>
      </c>
      <c r="N508" s="18">
        <f t="shared" si="68"/>
        <v>8.6384775007917374E-6</v>
      </c>
    </row>
    <row r="509" spans="1:14" x14ac:dyDescent="0.2">
      <c r="A509" s="4">
        <v>507</v>
      </c>
      <c r="B509" s="1" t="str">
        <f>'Исходные данные'!A759</f>
        <v>17.03.2014</v>
      </c>
      <c r="C509" s="1">
        <f>'Исходные данные'!B759</f>
        <v>251.15</v>
      </c>
      <c r="D509" s="5" t="str">
        <f>'Исходные данные'!A511</f>
        <v>23.03.2015</v>
      </c>
      <c r="E509" s="1">
        <f>'Исходные данные'!B511</f>
        <v>269.37</v>
      </c>
      <c r="F509" s="12">
        <f t="shared" si="63"/>
        <v>1.0725462870794347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7.0035529004773292E-2</v>
      </c>
      <c r="J509" s="18">
        <f t="shared" si="66"/>
        <v>4.8912794583151454E-5</v>
      </c>
      <c r="K509" s="12">
        <f t="shared" si="70"/>
        <v>1.1479588174450743</v>
      </c>
      <c r="L509" s="12">
        <f t="shared" si="67"/>
        <v>0.13798542394822788</v>
      </c>
      <c r="M509" s="12">
        <f t="shared" si="71"/>
        <v>1.9039977222172242E-2</v>
      </c>
      <c r="N509" s="18">
        <f t="shared" si="68"/>
        <v>1.3297514960906779E-5</v>
      </c>
    </row>
    <row r="510" spans="1:14" x14ac:dyDescent="0.2">
      <c r="A510" s="4">
        <v>508</v>
      </c>
      <c r="B510" s="1" t="str">
        <f>'Исходные данные'!A760</f>
        <v>14.03.2014</v>
      </c>
      <c r="C510" s="1">
        <f>'Исходные данные'!B760</f>
        <v>243.85</v>
      </c>
      <c r="D510" s="5" t="str">
        <f>'Исходные данные'!A512</f>
        <v>20.03.2015</v>
      </c>
      <c r="E510" s="1">
        <f>'Исходные данные'!B512</f>
        <v>274.70999999999998</v>
      </c>
      <c r="F510" s="12">
        <f t="shared" si="63"/>
        <v>1.1265532089399219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0.11916271363168873</v>
      </c>
      <c r="J510" s="18">
        <f t="shared" si="66"/>
        <v>8.29909272817089E-5</v>
      </c>
      <c r="K510" s="12">
        <f t="shared" si="70"/>
        <v>1.2057630566650288</v>
      </c>
      <c r="L510" s="12">
        <f t="shared" si="67"/>
        <v>0.18711260857514339</v>
      </c>
      <c r="M510" s="12">
        <f t="shared" si="71"/>
        <v>3.5011128287794908E-2</v>
      </c>
      <c r="N510" s="18">
        <f t="shared" si="68"/>
        <v>2.4383516565120299E-5</v>
      </c>
    </row>
    <row r="511" spans="1:14" x14ac:dyDescent="0.2">
      <c r="A511" s="4">
        <v>509</v>
      </c>
      <c r="B511" s="1" t="str">
        <f>'Исходные данные'!A761</f>
        <v>13.03.2014</v>
      </c>
      <c r="C511" s="1">
        <f>'Исходные данные'!B761</f>
        <v>257.93</v>
      </c>
      <c r="D511" s="5" t="str">
        <f>'Исходные данные'!A513</f>
        <v>19.03.2015</v>
      </c>
      <c r="E511" s="1">
        <f>'Исходные данные'!B513</f>
        <v>281.14</v>
      </c>
      <c r="F511" s="12">
        <f t="shared" si="63"/>
        <v>1.0899856550226805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8.6164535624800906E-2</v>
      </c>
      <c r="J511" s="18">
        <f t="shared" si="66"/>
        <v>5.9841842067585669E-5</v>
      </c>
      <c r="K511" s="12">
        <f t="shared" si="70"/>
        <v>1.1666243766309927</v>
      </c>
      <c r="L511" s="12">
        <f t="shared" si="67"/>
        <v>0.15411443056825561</v>
      </c>
      <c r="M511" s="12">
        <f t="shared" si="71"/>
        <v>2.3751257709377745E-2</v>
      </c>
      <c r="N511" s="18">
        <f t="shared" si="68"/>
        <v>1.6495406171979744E-5</v>
      </c>
    </row>
    <row r="512" spans="1:14" x14ac:dyDescent="0.2">
      <c r="A512" s="4">
        <v>510</v>
      </c>
      <c r="B512" s="1" t="str">
        <f>'Исходные данные'!A762</f>
        <v>12.03.2014</v>
      </c>
      <c r="C512" s="1">
        <f>'Исходные данные'!B762</f>
        <v>261.11</v>
      </c>
      <c r="D512" s="5" t="str">
        <f>'Исходные данные'!A514</f>
        <v>18.03.2015</v>
      </c>
      <c r="E512" s="1">
        <f>'Исходные данные'!B514</f>
        <v>284.93</v>
      </c>
      <c r="F512" s="12">
        <f t="shared" si="63"/>
        <v>1.0912259201102983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8.7301761591713309E-2</v>
      </c>
      <c r="J512" s="18">
        <f t="shared" si="66"/>
        <v>6.0462427314647369E-5</v>
      </c>
      <c r="K512" s="12">
        <f t="shared" si="70"/>
        <v>1.1679518468394599</v>
      </c>
      <c r="L512" s="12">
        <f t="shared" si="67"/>
        <v>0.15525165653516793</v>
      </c>
      <c r="M512" s="12">
        <f t="shared" si="71"/>
        <v>2.4103076856913819E-2</v>
      </c>
      <c r="N512" s="18">
        <f t="shared" si="68"/>
        <v>1.6693025500860464E-5</v>
      </c>
    </row>
    <row r="513" spans="1:14" x14ac:dyDescent="0.2">
      <c r="A513" s="4">
        <v>511</v>
      </c>
      <c r="B513" s="1" t="str">
        <f>'Исходные данные'!A763</f>
        <v>11.03.2014</v>
      </c>
      <c r="C513" s="1">
        <f>'Исходные данные'!B763</f>
        <v>262.98</v>
      </c>
      <c r="D513" s="5" t="str">
        <f>'Исходные данные'!A515</f>
        <v>17.03.2015</v>
      </c>
      <c r="E513" s="1">
        <f>'Исходные данные'!B515</f>
        <v>281.95</v>
      </c>
      <c r="F513" s="12">
        <f t="shared" si="63"/>
        <v>1.0721347630998554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6.9651766594418268E-2</v>
      </c>
      <c r="J513" s="18">
        <f t="shared" si="66"/>
        <v>4.8103965196381678E-5</v>
      </c>
      <c r="K513" s="12">
        <f t="shared" si="70"/>
        <v>1.1475183585234978</v>
      </c>
      <c r="L513" s="12">
        <f t="shared" si="67"/>
        <v>0.13760166153787298</v>
      </c>
      <c r="M513" s="12">
        <f t="shared" si="71"/>
        <v>1.8934217257983416E-2</v>
      </c>
      <c r="N513" s="18">
        <f t="shared" si="68"/>
        <v>1.3076637859056886E-5</v>
      </c>
    </row>
    <row r="514" spans="1:14" x14ac:dyDescent="0.2">
      <c r="A514" s="4">
        <v>512</v>
      </c>
      <c r="B514" s="1" t="str">
        <f>'Исходные данные'!A764</f>
        <v>07.03.2014</v>
      </c>
      <c r="C514" s="1">
        <f>'Исходные данные'!B764</f>
        <v>267.73</v>
      </c>
      <c r="D514" s="5" t="str">
        <f>'Исходные данные'!A516</f>
        <v>16.03.2015</v>
      </c>
      <c r="E514" s="1">
        <f>'Исходные данные'!B516</f>
        <v>284.27999999999997</v>
      </c>
      <c r="F514" s="12">
        <f t="shared" ref="F514:F577" si="72">E514/C514</f>
        <v>1.0618160086654465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5.9980657966046833E-2</v>
      </c>
      <c r="J514" s="18">
        <f t="shared" ref="J514:J577" si="75">H514*I514</f>
        <v>4.1309138271780229E-5</v>
      </c>
      <c r="K514" s="12">
        <f t="shared" si="70"/>
        <v>1.1364740751385021</v>
      </c>
      <c r="L514" s="12">
        <f t="shared" ref="L514:L577" si="76">LN(K514)</f>
        <v>0.12793055290950153</v>
      </c>
      <c r="M514" s="12">
        <f t="shared" si="71"/>
        <v>1.636622636773083E-2</v>
      </c>
      <c r="N514" s="18">
        <f t="shared" ref="N514:N577" si="77">M514*H514</f>
        <v>1.1271545377087278E-5</v>
      </c>
    </row>
    <row r="515" spans="1:14" x14ac:dyDescent="0.2">
      <c r="A515" s="4">
        <v>513</v>
      </c>
      <c r="B515" s="1" t="str">
        <f>'Исходные данные'!A765</f>
        <v>06.03.2014</v>
      </c>
      <c r="C515" s="1">
        <f>'Исходные данные'!B765</f>
        <v>267.56</v>
      </c>
      <c r="D515" s="5" t="str">
        <f>'Исходные данные'!A517</f>
        <v>13.03.2015</v>
      </c>
      <c r="E515" s="1">
        <f>'Исходные данные'!B517</f>
        <v>292.79000000000002</v>
      </c>
      <c r="F515" s="12">
        <f t="shared" si="72"/>
        <v>1.094296606368665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9.0111788248257566E-2</v>
      </c>
      <c r="J515" s="18">
        <f t="shared" si="75"/>
        <v>6.1887464127384324E-5</v>
      </c>
      <c r="K515" s="12">
        <f t="shared" ref="K515:K578" si="79">F515/GEOMEAN(F$2:F$1242)</f>
        <v>1.1712384382046663</v>
      </c>
      <c r="L515" s="12">
        <f t="shared" si="76"/>
        <v>0.15806168319171224</v>
      </c>
      <c r="M515" s="12">
        <f t="shared" ref="M515:M578" si="80">POWER(L515-AVERAGE(L$2:L$1242),2)</f>
        <v>2.4983495693397278E-2</v>
      </c>
      <c r="N515" s="18">
        <f t="shared" si="77"/>
        <v>1.7158301078679146E-5</v>
      </c>
    </row>
    <row r="516" spans="1:14" x14ac:dyDescent="0.2">
      <c r="A516" s="4">
        <v>514</v>
      </c>
      <c r="B516" s="1" t="str">
        <f>'Исходные данные'!A766</f>
        <v>05.03.2014</v>
      </c>
      <c r="C516" s="1">
        <f>'Исходные данные'!B766</f>
        <v>271.08</v>
      </c>
      <c r="D516" s="5" t="str">
        <f>'Исходные данные'!A518</f>
        <v>12.03.2015</v>
      </c>
      <c r="E516" s="1">
        <f>'Исходные данные'!B518</f>
        <v>294.87</v>
      </c>
      <c r="F516" s="12">
        <f t="shared" si="72"/>
        <v>1.0877600708277999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8.4120600978735457E-2</v>
      </c>
      <c r="J516" s="18">
        <f t="shared" si="75"/>
        <v>5.7611557385480403E-5</v>
      </c>
      <c r="K516" s="12">
        <f t="shared" si="79"/>
        <v>1.1642423078743738</v>
      </c>
      <c r="L516" s="12">
        <f t="shared" si="76"/>
        <v>0.15207049592219019</v>
      </c>
      <c r="M516" s="12">
        <f t="shared" si="80"/>
        <v>2.3125435730020929E-2</v>
      </c>
      <c r="N516" s="18">
        <f t="shared" si="77"/>
        <v>1.5837884562440596E-5</v>
      </c>
    </row>
    <row r="517" spans="1:14" x14ac:dyDescent="0.2">
      <c r="A517" s="4">
        <v>515</v>
      </c>
      <c r="B517" s="1" t="str">
        <f>'Исходные данные'!A767</f>
        <v>04.03.2014</v>
      </c>
      <c r="C517" s="1">
        <f>'Исходные данные'!B767</f>
        <v>267.89999999999998</v>
      </c>
      <c r="D517" s="5" t="str">
        <f>'Исходные данные'!A519</f>
        <v>11.03.2015</v>
      </c>
      <c r="E517" s="1">
        <f>'Исходные данные'!B519</f>
        <v>291.3</v>
      </c>
      <c r="F517" s="12">
        <f t="shared" si="72"/>
        <v>1.0873460246360585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8.3739887414826061E-2</v>
      </c>
      <c r="J517" s="18">
        <f t="shared" si="75"/>
        <v>5.7190749846422232E-5</v>
      </c>
      <c r="K517" s="12">
        <f t="shared" si="79"/>
        <v>1.1637991493996627</v>
      </c>
      <c r="L517" s="12">
        <f t="shared" si="76"/>
        <v>0.15168978235828079</v>
      </c>
      <c r="M517" s="12">
        <f t="shared" si="80"/>
        <v>2.300979007190266E-2</v>
      </c>
      <c r="N517" s="18">
        <f t="shared" si="77"/>
        <v>1.5714699274695798E-5</v>
      </c>
    </row>
    <row r="518" spans="1:14" x14ac:dyDescent="0.2">
      <c r="A518" s="4">
        <v>516</v>
      </c>
      <c r="B518" s="1" t="str">
        <f>'Исходные данные'!A768</f>
        <v>03.03.2014</v>
      </c>
      <c r="C518" s="1">
        <f>'Исходные данные'!B768</f>
        <v>265.35000000000002</v>
      </c>
      <c r="D518" s="5" t="str">
        <f>'Исходные данные'!A520</f>
        <v>10.03.2015</v>
      </c>
      <c r="E518" s="1">
        <f>'Исходные данные'!B520</f>
        <v>290.70999999999998</v>
      </c>
      <c r="F518" s="12">
        <f t="shared" si="72"/>
        <v>1.0955718861880532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9.1276497424071248E-2</v>
      </c>
      <c r="J518" s="18">
        <f t="shared" si="75"/>
        <v>6.2163943050645029E-5</v>
      </c>
      <c r="K518" s="12">
        <f t="shared" si="79"/>
        <v>1.1726033850894884</v>
      </c>
      <c r="L518" s="12">
        <f t="shared" si="76"/>
        <v>0.15922639236752592</v>
      </c>
      <c r="M518" s="12">
        <f t="shared" si="80"/>
        <v>2.5353044026377388E-2</v>
      </c>
      <c r="N518" s="18">
        <f t="shared" si="77"/>
        <v>1.726671409940177E-5</v>
      </c>
    </row>
    <row r="519" spans="1:14" x14ac:dyDescent="0.2">
      <c r="A519" s="4">
        <v>517</v>
      </c>
      <c r="B519" s="1" t="str">
        <f>'Исходные данные'!A769</f>
        <v>28.02.2014</v>
      </c>
      <c r="C519" s="1">
        <f>'Исходные данные'!B769</f>
        <v>302.12</v>
      </c>
      <c r="D519" s="5" t="str">
        <f>'Исходные данные'!A521</f>
        <v>06.03.2015</v>
      </c>
      <c r="E519" s="1">
        <f>'Исходные данные'!B521</f>
        <v>302.32</v>
      </c>
      <c r="F519" s="12">
        <f t="shared" si="72"/>
        <v>1.0006619886137957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6.6176959598620818E-4</v>
      </c>
      <c r="J519" s="18">
        <f t="shared" si="75"/>
        <v>4.4944087473408722E-7</v>
      </c>
      <c r="K519" s="12">
        <f t="shared" si="79"/>
        <v>1.0710202132528135</v>
      </c>
      <c r="L519" s="12">
        <f t="shared" si="76"/>
        <v>6.8611664539440828E-2</v>
      </c>
      <c r="M519" s="12">
        <f t="shared" si="80"/>
        <v>4.7075605108727906E-3</v>
      </c>
      <c r="N519" s="18">
        <f t="shared" si="77"/>
        <v>3.1971401023905727E-6</v>
      </c>
    </row>
    <row r="520" spans="1:14" x14ac:dyDescent="0.2">
      <c r="A520" s="4">
        <v>518</v>
      </c>
      <c r="B520" s="1" t="str">
        <f>'Исходные данные'!A770</f>
        <v>27.02.2014</v>
      </c>
      <c r="C520" s="1">
        <f>'Исходные данные'!B770</f>
        <v>306.39999999999998</v>
      </c>
      <c r="D520" s="5" t="str">
        <f>'Исходные данные'!A522</f>
        <v>05.03.2015</v>
      </c>
      <c r="E520" s="1">
        <f>'Исходные данные'!B522</f>
        <v>303.56</v>
      </c>
      <c r="F520" s="12">
        <f t="shared" si="72"/>
        <v>0.99073107049608367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-9.3121533307240541E-3</v>
      </c>
      <c r="J520" s="18">
        <f t="shared" si="75"/>
        <v>-6.306698137691325E-6</v>
      </c>
      <c r="K520" s="12">
        <f t="shared" si="79"/>
        <v>1.0603910356071606</v>
      </c>
      <c r="L520" s="12">
        <f t="shared" si="76"/>
        <v>5.8637741612730498E-2</v>
      </c>
      <c r="M520" s="12">
        <f t="shared" si="80"/>
        <v>3.4383847414413702E-3</v>
      </c>
      <c r="N520" s="18">
        <f t="shared" si="77"/>
        <v>2.3286616827891602E-6</v>
      </c>
    </row>
    <row r="521" spans="1:14" x14ac:dyDescent="0.2">
      <c r="A521" s="4">
        <v>519</v>
      </c>
      <c r="B521" s="1" t="str">
        <f>'Исходные данные'!A771</f>
        <v>26.02.2014</v>
      </c>
      <c r="C521" s="1">
        <f>'Исходные данные'!B771</f>
        <v>313.98</v>
      </c>
      <c r="D521" s="5" t="str">
        <f>'Исходные данные'!A523</f>
        <v>04.03.2015</v>
      </c>
      <c r="E521" s="1">
        <f>'Исходные данные'!B523</f>
        <v>302.91000000000003</v>
      </c>
      <c r="F521" s="12">
        <f t="shared" si="72"/>
        <v>0.96474297725969804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-3.5893557927832109E-2</v>
      </c>
      <c r="J521" s="18">
        <f t="shared" si="75"/>
        <v>-2.4241227381213688E-5</v>
      </c>
      <c r="K521" s="12">
        <f t="shared" si="79"/>
        <v>1.0325756758985087</v>
      </c>
      <c r="L521" s="12">
        <f t="shared" si="76"/>
        <v>3.2056337015622507E-2</v>
      </c>
      <c r="M521" s="12">
        <f t="shared" si="80"/>
        <v>1.027608742859183E-3</v>
      </c>
      <c r="N521" s="18">
        <f t="shared" si="77"/>
        <v>6.9401025233157038E-7</v>
      </c>
    </row>
    <row r="522" spans="1:14" x14ac:dyDescent="0.2">
      <c r="A522" s="4">
        <v>520</v>
      </c>
      <c r="B522" s="1" t="str">
        <f>'Исходные данные'!A772</f>
        <v>25.02.2014</v>
      </c>
      <c r="C522" s="1">
        <f>'Исходные данные'!B772</f>
        <v>315.10000000000002</v>
      </c>
      <c r="D522" s="5" t="str">
        <f>'Исходные данные'!A524</f>
        <v>03.03.2015</v>
      </c>
      <c r="E522" s="1">
        <f>'Исходные данные'!B524</f>
        <v>295.74</v>
      </c>
      <c r="F522" s="12">
        <f t="shared" si="72"/>
        <v>0.93855918755950485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-6.340935881788759E-2</v>
      </c>
      <c r="J522" s="18">
        <f t="shared" si="75"/>
        <v>-4.2704891881293228E-5</v>
      </c>
      <c r="K522" s="12">
        <f t="shared" si="79"/>
        <v>1.0045508599790833</v>
      </c>
      <c r="L522" s="12">
        <f t="shared" si="76"/>
        <v>4.5405361255669782E-3</v>
      </c>
      <c r="M522" s="12">
        <f t="shared" si="80"/>
        <v>2.06164683075807E-5</v>
      </c>
      <c r="N522" s="18">
        <f t="shared" si="77"/>
        <v>1.38847650640646E-8</v>
      </c>
    </row>
    <row r="523" spans="1:14" x14ac:dyDescent="0.2">
      <c r="A523" s="4">
        <v>521</v>
      </c>
      <c r="B523" s="1" t="str">
        <f>'Исходные данные'!A773</f>
        <v>24.02.2014</v>
      </c>
      <c r="C523" s="1">
        <f>'Исходные данные'!B773</f>
        <v>314.12</v>
      </c>
      <c r="D523" s="5" t="str">
        <f>'Исходные данные'!A525</f>
        <v>02.03.2015</v>
      </c>
      <c r="E523" s="1">
        <f>'Исходные данные'!B525</f>
        <v>297.83999999999997</v>
      </c>
      <c r="F523" s="12">
        <f t="shared" si="72"/>
        <v>0.94817267286387363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-5.3218648942212468E-2</v>
      </c>
      <c r="J523" s="18">
        <f t="shared" si="75"/>
        <v>-3.5741623797013449E-5</v>
      </c>
      <c r="K523" s="12">
        <f t="shared" si="79"/>
        <v>1.0148402855772827</v>
      </c>
      <c r="L523" s="12">
        <f t="shared" si="76"/>
        <v>1.4731246001242105E-2</v>
      </c>
      <c r="M523" s="12">
        <f t="shared" si="80"/>
        <v>2.1700960874911771E-4</v>
      </c>
      <c r="N523" s="18">
        <f t="shared" si="77"/>
        <v>1.4574356828694025E-7</v>
      </c>
    </row>
    <row r="524" spans="1:14" x14ac:dyDescent="0.2">
      <c r="A524" s="4">
        <v>522</v>
      </c>
      <c r="B524" s="1" t="str">
        <f>'Исходные данные'!A774</f>
        <v>21.02.2014</v>
      </c>
      <c r="C524" s="1">
        <f>'Исходные данные'!B774</f>
        <v>312.37</v>
      </c>
      <c r="D524" s="5" t="str">
        <f>'Исходные данные'!A526</f>
        <v>27.02.2015</v>
      </c>
      <c r="E524" s="1">
        <f>'Исходные данные'!B526</f>
        <v>297.82</v>
      </c>
      <c r="F524" s="12">
        <f t="shared" si="72"/>
        <v>0.9534206229791593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-4.7699105462392595E-2</v>
      </c>
      <c r="J524" s="18">
        <f t="shared" si="75"/>
        <v>-3.1945290231288059E-5</v>
      </c>
      <c r="K524" s="12">
        <f t="shared" si="79"/>
        <v>1.0204572278770494</v>
      </c>
      <c r="L524" s="12">
        <f t="shared" si="76"/>
        <v>2.0250789481062108E-2</v>
      </c>
      <c r="M524" s="12">
        <f t="shared" si="80"/>
        <v>4.100944746063043E-4</v>
      </c>
      <c r="N524" s="18">
        <f t="shared" si="77"/>
        <v>2.7465058068803568E-7</v>
      </c>
    </row>
    <row r="525" spans="1:14" x14ac:dyDescent="0.2">
      <c r="A525" s="4">
        <v>523</v>
      </c>
      <c r="B525" s="1" t="str">
        <f>'Исходные данные'!A775</f>
        <v>20.02.2014</v>
      </c>
      <c r="C525" s="1">
        <f>'Исходные данные'!B775</f>
        <v>313.18</v>
      </c>
      <c r="D525" s="5" t="str">
        <f>'Исходные данные'!A527</f>
        <v>26.02.2015</v>
      </c>
      <c r="E525" s="1">
        <f>'Исходные данные'!B527</f>
        <v>293.75</v>
      </c>
      <c r="F525" s="12">
        <f t="shared" si="72"/>
        <v>0.93795900121335973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-6.4049039658928136E-2</v>
      </c>
      <c r="J525" s="18">
        <f t="shared" si="75"/>
        <v>-4.2775529625133093E-5</v>
      </c>
      <c r="K525" s="12">
        <f t="shared" si="79"/>
        <v>1.0039084735231631</v>
      </c>
      <c r="L525" s="12">
        <f t="shared" si="76"/>
        <v>3.9008552845265446E-3</v>
      </c>
      <c r="M525" s="12">
        <f t="shared" si="80"/>
        <v>1.5216671950820311E-5</v>
      </c>
      <c r="N525" s="18">
        <f t="shared" si="77"/>
        <v>1.0162544283168084E-8</v>
      </c>
    </row>
    <row r="526" spans="1:14" x14ac:dyDescent="0.2">
      <c r="A526" s="4">
        <v>524</v>
      </c>
      <c r="B526" s="1" t="str">
        <f>'Исходные данные'!A776</f>
        <v>19.02.2014</v>
      </c>
      <c r="C526" s="1">
        <f>'Исходные данные'!B776</f>
        <v>316.07</v>
      </c>
      <c r="D526" s="5" t="str">
        <f>'Исходные данные'!A528</f>
        <v>25.02.2015</v>
      </c>
      <c r="E526" s="1">
        <f>'Исходные данные'!B528</f>
        <v>279.05</v>
      </c>
      <c r="F526" s="12">
        <f t="shared" si="72"/>
        <v>0.88287404688834759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-0.12457273080810312</v>
      </c>
      <c r="J526" s="18">
        <f t="shared" si="75"/>
        <v>-8.2964428775360825E-5</v>
      </c>
      <c r="K526" s="12">
        <f t="shared" si="79"/>
        <v>0.94495040356597015</v>
      </c>
      <c r="L526" s="12">
        <f t="shared" si="76"/>
        <v>-5.662283586464846E-2</v>
      </c>
      <c r="M526" s="12">
        <f t="shared" si="80"/>
        <v>3.2061455413548963E-3</v>
      </c>
      <c r="N526" s="18">
        <f t="shared" si="77"/>
        <v>2.1352669375044051E-6</v>
      </c>
    </row>
    <row r="527" spans="1:14" x14ac:dyDescent="0.2">
      <c r="A527" s="4">
        <v>525</v>
      </c>
      <c r="B527" s="1" t="str">
        <f>'Исходные данные'!A777</f>
        <v>18.02.2014</v>
      </c>
      <c r="C527" s="1">
        <f>'Исходные данные'!B777</f>
        <v>318.33999999999997</v>
      </c>
      <c r="D527" s="5" t="str">
        <f>'Исходные данные'!A529</f>
        <v>24.02.2015</v>
      </c>
      <c r="E527" s="1">
        <f>'Исходные данные'!B529</f>
        <v>275.76</v>
      </c>
      <c r="F527" s="12">
        <f t="shared" si="72"/>
        <v>0.86624363887667277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-0.14358907179309838</v>
      </c>
      <c r="J527" s="18">
        <f t="shared" si="75"/>
        <v>-9.536225231559863E-5</v>
      </c>
      <c r="K527" s="12">
        <f t="shared" si="79"/>
        <v>0.92715068364274278</v>
      </c>
      <c r="L527" s="12">
        <f t="shared" si="76"/>
        <v>-7.5639176849643774E-2</v>
      </c>
      <c r="M527" s="12">
        <f t="shared" si="80"/>
        <v>5.7212850744916555E-3</v>
      </c>
      <c r="N527" s="18">
        <f t="shared" si="77"/>
        <v>3.7996946705617317E-6</v>
      </c>
    </row>
    <row r="528" spans="1:14" x14ac:dyDescent="0.2">
      <c r="A528" s="4">
        <v>526</v>
      </c>
      <c r="B528" s="1" t="str">
        <f>'Исходные данные'!A778</f>
        <v>17.02.2014</v>
      </c>
      <c r="C528" s="1">
        <f>'Исходные данные'!B778</f>
        <v>319.08</v>
      </c>
      <c r="D528" s="5" t="str">
        <f>'Исходные данные'!A530</f>
        <v>20.02.2015</v>
      </c>
      <c r="E528" s="1">
        <f>'Исходные данные'!B530</f>
        <v>279.52999999999997</v>
      </c>
      <c r="F528" s="12">
        <f t="shared" si="72"/>
        <v>0.87604989344365047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-0.13233223368177383</v>
      </c>
      <c r="J528" s="18">
        <f t="shared" si="75"/>
        <v>-8.7640919292302527E-5</v>
      </c>
      <c r="K528" s="12">
        <f t="shared" si="79"/>
        <v>0.93764643243408552</v>
      </c>
      <c r="L528" s="12">
        <f t="shared" si="76"/>
        <v>-6.4382338738319181E-2</v>
      </c>
      <c r="M528" s="12">
        <f t="shared" si="80"/>
        <v>4.1450855414156482E-3</v>
      </c>
      <c r="N528" s="18">
        <f t="shared" si="77"/>
        <v>2.7452049836058462E-6</v>
      </c>
    </row>
    <row r="529" spans="1:14" x14ac:dyDescent="0.2">
      <c r="A529" s="4">
        <v>527</v>
      </c>
      <c r="B529" s="1" t="str">
        <f>'Исходные данные'!A779</f>
        <v>14.02.2014</v>
      </c>
      <c r="C529" s="1">
        <f>'Исходные данные'!B779</f>
        <v>318.39</v>
      </c>
      <c r="D529" s="5" t="str">
        <f>'Исходные данные'!A531</f>
        <v>19.02.2015</v>
      </c>
      <c r="E529" s="1">
        <f>'Исходные данные'!B531</f>
        <v>274.31</v>
      </c>
      <c r="F529" s="12">
        <f t="shared" si="72"/>
        <v>0.86155344074876727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-0.14901819272824218</v>
      </c>
      <c r="J529" s="18">
        <f t="shared" si="75"/>
        <v>-9.8416234070573824E-5</v>
      </c>
      <c r="K529" s="12">
        <f t="shared" si="79"/>
        <v>0.92213070980911493</v>
      </c>
      <c r="L529" s="12">
        <f t="shared" si="76"/>
        <v>-8.1068297784787538E-2</v>
      </c>
      <c r="M529" s="12">
        <f t="shared" si="80"/>
        <v>6.5720689057229545E-3</v>
      </c>
      <c r="N529" s="18">
        <f t="shared" si="77"/>
        <v>4.3403980407486709E-6</v>
      </c>
    </row>
    <row r="530" spans="1:14" x14ac:dyDescent="0.2">
      <c r="A530" s="4">
        <v>528</v>
      </c>
      <c r="B530" s="1" t="str">
        <f>'Исходные данные'!A780</f>
        <v>13.02.2014</v>
      </c>
      <c r="C530" s="1">
        <f>'Исходные данные'!B780</f>
        <v>319.35000000000002</v>
      </c>
      <c r="D530" s="5" t="str">
        <f>'Исходные данные'!A532</f>
        <v>18.02.2015</v>
      </c>
      <c r="E530" s="1">
        <f>'Исходные данные'!B532</f>
        <v>276.43</v>
      </c>
      <c r="F530" s="12">
        <f t="shared" si="72"/>
        <v>0.8656020040707687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-0.14433005565372686</v>
      </c>
      <c r="J530" s="18">
        <f t="shared" si="75"/>
        <v>-9.5054000381290216E-5</v>
      </c>
      <c r="K530" s="12">
        <f t="shared" si="79"/>
        <v>0.92646393441626151</v>
      </c>
      <c r="L530" s="12">
        <f t="shared" si="76"/>
        <v>-7.6380160710272191E-2</v>
      </c>
      <c r="M530" s="12">
        <f t="shared" si="80"/>
        <v>5.8339289501269757E-3</v>
      </c>
      <c r="N530" s="18">
        <f t="shared" si="77"/>
        <v>3.8421538891402095E-6</v>
      </c>
    </row>
    <row r="531" spans="1:14" x14ac:dyDescent="0.2">
      <c r="A531" s="4">
        <v>529</v>
      </c>
      <c r="B531" s="1" t="str">
        <f>'Исходные данные'!A781</f>
        <v>12.02.2014</v>
      </c>
      <c r="C531" s="1">
        <f>'Исходные данные'!B781</f>
        <v>321.02</v>
      </c>
      <c r="D531" s="5" t="str">
        <f>'Исходные данные'!A533</f>
        <v>17.02.2015</v>
      </c>
      <c r="E531" s="1">
        <f>'Исходные данные'!B533</f>
        <v>278.07</v>
      </c>
      <c r="F531" s="12">
        <f t="shared" si="72"/>
        <v>0.86620771291508325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-0.14363054592922059</v>
      </c>
      <c r="J531" s="18">
        <f t="shared" si="75"/>
        <v>-9.4329297583888437E-5</v>
      </c>
      <c r="K531" s="12">
        <f t="shared" si="79"/>
        <v>0.92711223166647039</v>
      </c>
      <c r="L531" s="12">
        <f t="shared" si="76"/>
        <v>-7.5680650985765929E-2</v>
      </c>
      <c r="M531" s="12">
        <f t="shared" si="80"/>
        <v>5.727560933629282E-3</v>
      </c>
      <c r="N531" s="18">
        <f t="shared" si="77"/>
        <v>3.7615731127584265E-6</v>
      </c>
    </row>
    <row r="532" spans="1:14" x14ac:dyDescent="0.2">
      <c r="A532" s="4">
        <v>530</v>
      </c>
      <c r="B532" s="1" t="str">
        <f>'Исходные данные'!A782</f>
        <v>11.02.2014</v>
      </c>
      <c r="C532" s="1">
        <f>'Исходные данные'!B782</f>
        <v>320.44</v>
      </c>
      <c r="D532" s="5" t="str">
        <f>'Исходные данные'!A534</f>
        <v>16.02.2015</v>
      </c>
      <c r="E532" s="1">
        <f>'Исходные данные'!B534</f>
        <v>281.05</v>
      </c>
      <c r="F532" s="12">
        <f t="shared" si="72"/>
        <v>0.87707527150168518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-0.13116246189883207</v>
      </c>
      <c r="J532" s="18">
        <f t="shared" si="75"/>
        <v>-8.5900465715204628E-5</v>
      </c>
      <c r="K532" s="12">
        <f t="shared" si="79"/>
        <v>0.9387439065451012</v>
      </c>
      <c r="L532" s="12">
        <f t="shared" si="76"/>
        <v>-6.3212566955377414E-2</v>
      </c>
      <c r="M532" s="12">
        <f t="shared" si="80"/>
        <v>3.9958286210880463E-3</v>
      </c>
      <c r="N532" s="18">
        <f t="shared" si="77"/>
        <v>2.6169342546677489E-6</v>
      </c>
    </row>
    <row r="533" spans="1:14" x14ac:dyDescent="0.2">
      <c r="A533" s="4">
        <v>531</v>
      </c>
      <c r="B533" s="1" t="str">
        <f>'Исходные данные'!A783</f>
        <v>10.02.2014</v>
      </c>
      <c r="C533" s="1">
        <f>'Исходные данные'!B783</f>
        <v>319.55</v>
      </c>
      <c r="D533" s="5" t="str">
        <f>'Исходные данные'!A535</f>
        <v>13.02.2015</v>
      </c>
      <c r="E533" s="1">
        <f>'Исходные данные'!B535</f>
        <v>275.47000000000003</v>
      </c>
      <c r="F533" s="12">
        <f t="shared" si="72"/>
        <v>0.86205601627288375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-0.14843502635454633</v>
      </c>
      <c r="J533" s="18">
        <f t="shared" si="75"/>
        <v>-9.6941229147120013E-5</v>
      </c>
      <c r="K533" s="12">
        <f t="shared" si="79"/>
        <v>0.92266862226221069</v>
      </c>
      <c r="L533" s="12">
        <f t="shared" si="76"/>
        <v>-8.0485131411091634E-2</v>
      </c>
      <c r="M533" s="12">
        <f t="shared" si="80"/>
        <v>6.477856378260656E-3</v>
      </c>
      <c r="N533" s="18">
        <f t="shared" si="77"/>
        <v>4.2306143972188236E-6</v>
      </c>
    </row>
    <row r="534" spans="1:14" x14ac:dyDescent="0.2">
      <c r="A534" s="4">
        <v>532</v>
      </c>
      <c r="B534" s="1" t="str">
        <f>'Исходные данные'!A784</f>
        <v>07.02.2014</v>
      </c>
      <c r="C534" s="1">
        <f>'Исходные данные'!B784</f>
        <v>319.14</v>
      </c>
      <c r="D534" s="5" t="str">
        <f>'Исходные данные'!A536</f>
        <v>12.02.2015</v>
      </c>
      <c r="E534" s="1">
        <f>'Исходные данные'!B536</f>
        <v>259.51</v>
      </c>
      <c r="F534" s="12">
        <f t="shared" si="72"/>
        <v>0.81315410164817947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-0.20683464047334474</v>
      </c>
      <c r="J534" s="18">
        <f t="shared" si="75"/>
        <v>-1.347043352915164E-4</v>
      </c>
      <c r="K534" s="12">
        <f t="shared" si="79"/>
        <v>0.87032833190864578</v>
      </c>
      <c r="L534" s="12">
        <f t="shared" si="76"/>
        <v>-0.13888474552989014</v>
      </c>
      <c r="M534" s="12">
        <f t="shared" si="80"/>
        <v>1.9288972540902276E-2</v>
      </c>
      <c r="N534" s="18">
        <f t="shared" si="77"/>
        <v>1.2562248850735441E-5</v>
      </c>
    </row>
    <row r="535" spans="1:14" x14ac:dyDescent="0.2">
      <c r="A535" s="4">
        <v>533</v>
      </c>
      <c r="B535" s="1" t="str">
        <f>'Исходные данные'!A785</f>
        <v>06.02.2014</v>
      </c>
      <c r="C535" s="1">
        <f>'Исходные данные'!B785</f>
        <v>317.61</v>
      </c>
      <c r="D535" s="5" t="str">
        <f>'Исходные данные'!A537</f>
        <v>11.02.2015</v>
      </c>
      <c r="E535" s="1">
        <f>'Исходные данные'!B537</f>
        <v>253.01</v>
      </c>
      <c r="F535" s="12">
        <f t="shared" si="72"/>
        <v>0.79660590031800005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-0.22739520138529784</v>
      </c>
      <c r="J535" s="18">
        <f t="shared" si="75"/>
        <v>-1.4768138700269658E-4</v>
      </c>
      <c r="K535" s="12">
        <f t="shared" si="79"/>
        <v>0.85261659875672369</v>
      </c>
      <c r="L535" s="12">
        <f t="shared" si="76"/>
        <v>-0.15944530644184321</v>
      </c>
      <c r="M535" s="12">
        <f t="shared" si="80"/>
        <v>2.5422805746333217E-2</v>
      </c>
      <c r="N535" s="18">
        <f t="shared" si="77"/>
        <v>1.6510793505079474E-5</v>
      </c>
    </row>
    <row r="536" spans="1:14" x14ac:dyDescent="0.2">
      <c r="A536" s="4">
        <v>534</v>
      </c>
      <c r="B536" s="1" t="str">
        <f>'Исходные данные'!A786</f>
        <v>05.02.2014</v>
      </c>
      <c r="C536" s="1">
        <f>'Исходные данные'!B786</f>
        <v>316.24</v>
      </c>
      <c r="D536" s="5" t="str">
        <f>'Исходные данные'!A538</f>
        <v>10.02.2015</v>
      </c>
      <c r="E536" s="1">
        <f>'Исходные данные'!B538</f>
        <v>250.76</v>
      </c>
      <c r="F536" s="12">
        <f t="shared" si="72"/>
        <v>0.79294206931444466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-0.23200511258266238</v>
      </c>
      <c r="J536" s="18">
        <f t="shared" si="75"/>
        <v>-1.5025474351915838E-4</v>
      </c>
      <c r="K536" s="12">
        <f t="shared" si="79"/>
        <v>0.84869515764334025</v>
      </c>
      <c r="L536" s="12">
        <f t="shared" si="76"/>
        <v>-0.16405521763920777</v>
      </c>
      <c r="M536" s="12">
        <f t="shared" si="80"/>
        <v>2.6914114434647758E-2</v>
      </c>
      <c r="N536" s="18">
        <f t="shared" si="77"/>
        <v>1.7430535544695929E-5</v>
      </c>
    </row>
    <row r="537" spans="1:14" x14ac:dyDescent="0.2">
      <c r="A537" s="4">
        <v>535</v>
      </c>
      <c r="B537" s="1" t="str">
        <f>'Исходные данные'!A787</f>
        <v>04.02.2014</v>
      </c>
      <c r="C537" s="1">
        <f>'Исходные данные'!B787</f>
        <v>310.39</v>
      </c>
      <c r="D537" s="5" t="str">
        <f>'Исходные данные'!A539</f>
        <v>09.02.2015</v>
      </c>
      <c r="E537" s="1">
        <f>'Исходные данные'!B539</f>
        <v>247.79</v>
      </c>
      <c r="F537" s="12">
        <f t="shared" si="72"/>
        <v>0.79831824478881408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-0.22524795803960468</v>
      </c>
      <c r="J537" s="18">
        <f t="shared" si="75"/>
        <v>-1.4547141665027666E-4</v>
      </c>
      <c r="K537" s="12">
        <f t="shared" si="79"/>
        <v>0.85444934104249204</v>
      </c>
      <c r="L537" s="12">
        <f t="shared" si="76"/>
        <v>-0.15729806309615002</v>
      </c>
      <c r="M537" s="12">
        <f t="shared" si="80"/>
        <v>2.4742680653800322E-2</v>
      </c>
      <c r="N537" s="18">
        <f t="shared" si="77"/>
        <v>1.5979513589201384E-5</v>
      </c>
    </row>
    <row r="538" spans="1:14" x14ac:dyDescent="0.2">
      <c r="A538" s="4">
        <v>536</v>
      </c>
      <c r="B538" s="1" t="str">
        <f>'Исходные данные'!A788</f>
        <v>03.02.2014</v>
      </c>
      <c r="C538" s="1">
        <f>'Исходные данные'!B788</f>
        <v>316.32</v>
      </c>
      <c r="D538" s="5" t="str">
        <f>'Исходные данные'!A540</f>
        <v>06.02.2015</v>
      </c>
      <c r="E538" s="1">
        <f>'Исходные данные'!B540</f>
        <v>244.54</v>
      </c>
      <c r="F538" s="12">
        <f t="shared" si="72"/>
        <v>0.77307789580171982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-0.25737546470626271</v>
      </c>
      <c r="J538" s="18">
        <f t="shared" si="75"/>
        <v>-1.6575632854965295E-4</v>
      </c>
      <c r="K538" s="12">
        <f t="shared" si="79"/>
        <v>0.82743430073684243</v>
      </c>
      <c r="L538" s="12">
        <f t="shared" si="76"/>
        <v>-0.18942556976280811</v>
      </c>
      <c r="M538" s="12">
        <f t="shared" si="80"/>
        <v>3.5882046479964395E-2</v>
      </c>
      <c r="N538" s="18">
        <f t="shared" si="77"/>
        <v>2.3108948213672412E-5</v>
      </c>
    </row>
    <row r="539" spans="1:14" x14ac:dyDescent="0.2">
      <c r="A539" s="4">
        <v>537</v>
      </c>
      <c r="B539" s="1" t="str">
        <f>'Исходные данные'!A789</f>
        <v>31.01.2014</v>
      </c>
      <c r="C539" s="1">
        <f>'Исходные данные'!B789</f>
        <v>318.32</v>
      </c>
      <c r="D539" s="5" t="str">
        <f>'Исходные данные'!A541</f>
        <v>05.02.2015</v>
      </c>
      <c r="E539" s="1">
        <f>'Исходные данные'!B541</f>
        <v>239.13</v>
      </c>
      <c r="F539" s="12">
        <f t="shared" si="72"/>
        <v>0.75122518220658452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-0.28604982901073173</v>
      </c>
      <c r="J539" s="18">
        <f t="shared" si="75"/>
        <v>-1.8370917074403135E-4</v>
      </c>
      <c r="K539" s="12">
        <f t="shared" si="79"/>
        <v>0.80404508615576631</v>
      </c>
      <c r="L539" s="12">
        <f t="shared" si="76"/>
        <v>-0.2180999340672771</v>
      </c>
      <c r="M539" s="12">
        <f t="shared" si="80"/>
        <v>4.7567581240150522E-2</v>
      </c>
      <c r="N539" s="18">
        <f t="shared" si="77"/>
        <v>3.0549226105636122E-5</v>
      </c>
    </row>
    <row r="540" spans="1:14" x14ac:dyDescent="0.2">
      <c r="A540" s="4">
        <v>538</v>
      </c>
      <c r="B540" s="1" t="str">
        <f>'Исходные данные'!A790</f>
        <v>30.01.2014</v>
      </c>
      <c r="C540" s="1">
        <f>'Исходные данные'!B790</f>
        <v>321.19</v>
      </c>
      <c r="D540" s="5" t="str">
        <f>'Исходные данные'!A542</f>
        <v>04.02.2015</v>
      </c>
      <c r="E540" s="1">
        <f>'Исходные данные'!B542</f>
        <v>237.95</v>
      </c>
      <c r="F540" s="12">
        <f t="shared" si="72"/>
        <v>0.74083875587658388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-0.29997228077052623</v>
      </c>
      <c r="J540" s="18">
        <f t="shared" si="75"/>
        <v>-1.9211286062041167E-4</v>
      </c>
      <c r="K540" s="12">
        <f t="shared" si="79"/>
        <v>0.79292837275057149</v>
      </c>
      <c r="L540" s="12">
        <f t="shared" si="76"/>
        <v>-0.23202238582707152</v>
      </c>
      <c r="M540" s="12">
        <f t="shared" si="80"/>
        <v>5.3834387524886333E-2</v>
      </c>
      <c r="N540" s="18">
        <f t="shared" si="77"/>
        <v>3.4477446251326753E-5</v>
      </c>
    </row>
    <row r="541" spans="1:14" x14ac:dyDescent="0.2">
      <c r="A541" s="4">
        <v>539</v>
      </c>
      <c r="B541" s="1" t="str">
        <f>'Исходные данные'!A791</f>
        <v>29.01.2014</v>
      </c>
      <c r="C541" s="1">
        <f>'Исходные данные'!B791</f>
        <v>328.09</v>
      </c>
      <c r="D541" s="5" t="str">
        <f>'Исходные данные'!A543</f>
        <v>03.02.2015</v>
      </c>
      <c r="E541" s="1">
        <f>'Исходные данные'!B543</f>
        <v>237.28</v>
      </c>
      <c r="F541" s="12">
        <f t="shared" si="72"/>
        <v>0.72321619067938681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-0.32404708260030601</v>
      </c>
      <c r="J541" s="18">
        <f t="shared" si="75"/>
        <v>-2.069519862134864E-4</v>
      </c>
      <c r="K541" s="12">
        <f t="shared" si="79"/>
        <v>0.7740667354041687</v>
      </c>
      <c r="L541" s="12">
        <f t="shared" si="76"/>
        <v>-0.25609718765685135</v>
      </c>
      <c r="M541" s="12">
        <f t="shared" si="80"/>
        <v>6.5585769525748419E-2</v>
      </c>
      <c r="N541" s="18">
        <f t="shared" si="77"/>
        <v>4.18862134532322E-5</v>
      </c>
    </row>
    <row r="542" spans="1:14" x14ac:dyDescent="0.2">
      <c r="A542" s="4">
        <v>540</v>
      </c>
      <c r="B542" s="1" t="str">
        <f>'Исходные данные'!A792</f>
        <v>28.01.2014</v>
      </c>
      <c r="C542" s="1">
        <f>'Исходные данные'!B792</f>
        <v>327.64</v>
      </c>
      <c r="D542" s="5" t="str">
        <f>'Исходные данные'!A544</f>
        <v>02.02.2015</v>
      </c>
      <c r="E542" s="1">
        <f>'Исходные данные'!B544</f>
        <v>238.8</v>
      </c>
      <c r="F542" s="12">
        <f t="shared" si="72"/>
        <v>0.72884873641801984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-0.31628906312895416</v>
      </c>
      <c r="J542" s="18">
        <f t="shared" si="75"/>
        <v>-2.0143355953900443E-4</v>
      </c>
      <c r="K542" s="12">
        <f t="shared" si="79"/>
        <v>0.78009531489133777</v>
      </c>
      <c r="L542" s="12">
        <f t="shared" si="76"/>
        <v>-0.24833916818549959</v>
      </c>
      <c r="M542" s="12">
        <f t="shared" si="80"/>
        <v>6.167234245506574E-2</v>
      </c>
      <c r="N542" s="18">
        <f t="shared" si="77"/>
        <v>3.9276980819180033E-5</v>
      </c>
    </row>
    <row r="543" spans="1:14" x14ac:dyDescent="0.2">
      <c r="A543" s="4">
        <v>541</v>
      </c>
      <c r="B543" s="1" t="str">
        <f>'Исходные данные'!A793</f>
        <v>27.01.2014</v>
      </c>
      <c r="C543" s="1">
        <f>'Исходные данные'!B793</f>
        <v>330</v>
      </c>
      <c r="D543" s="5" t="str">
        <f>'Исходные данные'!A545</f>
        <v>30.01.2015</v>
      </c>
      <c r="E543" s="1">
        <f>'Исходные данные'!B545</f>
        <v>240.84</v>
      </c>
      <c r="F543" s="12">
        <f t="shared" si="72"/>
        <v>0.72981818181818181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-0.31495984186427883</v>
      </c>
      <c r="J543" s="18">
        <f t="shared" si="75"/>
        <v>-2.0002717688362098E-4</v>
      </c>
      <c r="K543" s="12">
        <f t="shared" si="79"/>
        <v>0.78113292362538878</v>
      </c>
      <c r="L543" s="12">
        <f t="shared" si="76"/>
        <v>-0.24700994692082415</v>
      </c>
      <c r="M543" s="12">
        <f t="shared" si="80"/>
        <v>6.1013913877828251E-2</v>
      </c>
      <c r="N543" s="18">
        <f t="shared" si="77"/>
        <v>3.8749196949563671E-5</v>
      </c>
    </row>
    <row r="544" spans="1:14" x14ac:dyDescent="0.2">
      <c r="A544" s="4">
        <v>542</v>
      </c>
      <c r="B544" s="1" t="str">
        <f>'Исходные данные'!A794</f>
        <v>24.01.2014</v>
      </c>
      <c r="C544" s="1">
        <f>'Исходные данные'!B794</f>
        <v>334.55</v>
      </c>
      <c r="D544" s="5" t="str">
        <f>'Исходные данные'!A546</f>
        <v>29.01.2015</v>
      </c>
      <c r="E544" s="1">
        <f>'Исходные данные'!B546</f>
        <v>241.83</v>
      </c>
      <c r="F544" s="12">
        <f t="shared" si="72"/>
        <v>0.72285159169033031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-0.32455134526520668</v>
      </c>
      <c r="J544" s="18">
        <f t="shared" si="75"/>
        <v>-2.0554333782472976E-4</v>
      </c>
      <c r="K544" s="12">
        <f t="shared" si="79"/>
        <v>0.77367650084799056</v>
      </c>
      <c r="L544" s="12">
        <f t="shared" si="76"/>
        <v>-0.25660145032175202</v>
      </c>
      <c r="M544" s="12">
        <f t="shared" si="80"/>
        <v>6.5844304307226459E-2</v>
      </c>
      <c r="N544" s="18">
        <f t="shared" si="77"/>
        <v>4.1700206397220086E-5</v>
      </c>
    </row>
    <row r="545" spans="1:14" x14ac:dyDescent="0.2">
      <c r="A545" s="4">
        <v>543</v>
      </c>
      <c r="B545" s="1" t="str">
        <f>'Исходные данные'!A795</f>
        <v>23.01.2014</v>
      </c>
      <c r="C545" s="1">
        <f>'Исходные данные'!B795</f>
        <v>335.75</v>
      </c>
      <c r="D545" s="5" t="str">
        <f>'Исходные данные'!A547</f>
        <v>28.01.2015</v>
      </c>
      <c r="E545" s="1">
        <f>'Исходные данные'!B547</f>
        <v>246.04</v>
      </c>
      <c r="F545" s="12">
        <f t="shared" si="72"/>
        <v>0.73280714817572601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-0.31087271106317943</v>
      </c>
      <c r="J545" s="18">
        <f t="shared" si="75"/>
        <v>-1.963309468753319E-4</v>
      </c>
      <c r="K545" s="12">
        <f t="shared" si="79"/>
        <v>0.78433204922632926</v>
      </c>
      <c r="L545" s="12">
        <f t="shared" si="76"/>
        <v>-0.24292281611972477</v>
      </c>
      <c r="M545" s="12">
        <f t="shared" si="80"/>
        <v>5.9011494591537504E-2</v>
      </c>
      <c r="N545" s="18">
        <f t="shared" si="77"/>
        <v>3.7268573912653522E-5</v>
      </c>
    </row>
    <row r="546" spans="1:14" x14ac:dyDescent="0.2">
      <c r="A546" s="4">
        <v>544</v>
      </c>
      <c r="B546" s="1" t="str">
        <f>'Исходные данные'!A796</f>
        <v>22.01.2014</v>
      </c>
      <c r="C546" s="1">
        <f>'Исходные данные'!B796</f>
        <v>330.75</v>
      </c>
      <c r="D546" s="5" t="str">
        <f>'Исходные данные'!A548</f>
        <v>27.01.2015</v>
      </c>
      <c r="E546" s="1">
        <f>'Исходные данные'!B548</f>
        <v>244.41</v>
      </c>
      <c r="F546" s="12">
        <f t="shared" si="72"/>
        <v>0.73895691609977321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-0.302515660004405</v>
      </c>
      <c r="J546" s="18">
        <f t="shared" si="75"/>
        <v>-1.9051983254499954E-4</v>
      </c>
      <c r="K546" s="12">
        <f t="shared" si="79"/>
        <v>0.79091421765924097</v>
      </c>
      <c r="L546" s="12">
        <f t="shared" si="76"/>
        <v>-0.23456576506095034</v>
      </c>
      <c r="M546" s="12">
        <f t="shared" si="80"/>
        <v>5.5021098138628849E-2</v>
      </c>
      <c r="N546" s="18">
        <f t="shared" si="77"/>
        <v>3.4651463675172765E-5</v>
      </c>
    </row>
    <row r="547" spans="1:14" x14ac:dyDescent="0.2">
      <c r="A547" s="4">
        <v>545</v>
      </c>
      <c r="B547" s="1" t="str">
        <f>'Исходные данные'!A797</f>
        <v>21.01.2014</v>
      </c>
      <c r="C547" s="1">
        <f>'Исходные данные'!B797</f>
        <v>329.56</v>
      </c>
      <c r="D547" s="5" t="str">
        <f>'Исходные данные'!A549</f>
        <v>26.01.2015</v>
      </c>
      <c r="E547" s="1">
        <f>'Исходные данные'!B549</f>
        <v>246.18</v>
      </c>
      <c r="F547" s="12">
        <f t="shared" si="72"/>
        <v>0.74699599465954603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-0.29169545576523959</v>
      </c>
      <c r="J547" s="18">
        <f t="shared" si="75"/>
        <v>-1.8319269962649521E-4</v>
      </c>
      <c r="K547" s="12">
        <f t="shared" si="79"/>
        <v>0.79951853733103273</v>
      </c>
      <c r="L547" s="12">
        <f t="shared" si="76"/>
        <v>-0.22374556082178498</v>
      </c>
      <c r="M547" s="12">
        <f t="shared" si="80"/>
        <v>5.0062075987454983E-2</v>
      </c>
      <c r="N547" s="18">
        <f t="shared" si="77"/>
        <v>3.1440348719143463E-5</v>
      </c>
    </row>
    <row r="548" spans="1:14" x14ac:dyDescent="0.2">
      <c r="A548" s="4">
        <v>546</v>
      </c>
      <c r="B548" s="1" t="str">
        <f>'Исходные данные'!A798</f>
        <v>20.01.2014</v>
      </c>
      <c r="C548" s="1">
        <f>'Исходные данные'!B798</f>
        <v>330.49</v>
      </c>
      <c r="D548" s="5" t="str">
        <f>'Исходные данные'!A550</f>
        <v>23.01.2015</v>
      </c>
      <c r="E548" s="1">
        <f>'Исходные данные'!B550</f>
        <v>254.38</v>
      </c>
      <c r="F548" s="12">
        <f t="shared" si="72"/>
        <v>0.76970558867136674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-0.261747189624563</v>
      </c>
      <c r="J548" s="18">
        <f t="shared" si="75"/>
        <v>-1.6392556756049663E-4</v>
      </c>
      <c r="K548" s="12">
        <f t="shared" si="79"/>
        <v>0.82382488102968632</v>
      </c>
      <c r="L548" s="12">
        <f t="shared" si="76"/>
        <v>-0.19379729468110829</v>
      </c>
      <c r="M548" s="12">
        <f t="shared" si="80"/>
        <v>3.7557391425716236E-2</v>
      </c>
      <c r="N548" s="18">
        <f t="shared" si="77"/>
        <v>2.3521233272391598E-5</v>
      </c>
    </row>
    <row r="549" spans="1:14" x14ac:dyDescent="0.2">
      <c r="A549" s="4">
        <v>547</v>
      </c>
      <c r="B549" s="1" t="str">
        <f>'Исходные данные'!A799</f>
        <v>17.01.2014</v>
      </c>
      <c r="C549" s="1">
        <f>'Исходные данные'!B799</f>
        <v>327.60000000000002</v>
      </c>
      <c r="D549" s="5" t="str">
        <f>'Исходные данные'!A551</f>
        <v>22.01.2015</v>
      </c>
      <c r="E549" s="1">
        <f>'Исходные данные'!B551</f>
        <v>254.75</v>
      </c>
      <c r="F549" s="12">
        <f t="shared" si="72"/>
        <v>0.77762515262515253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-0.25151067987608028</v>
      </c>
      <c r="J549" s="18">
        <f t="shared" si="75"/>
        <v>-1.570750726305864E-4</v>
      </c>
      <c r="K549" s="12">
        <f t="shared" si="79"/>
        <v>0.8323012828228662</v>
      </c>
      <c r="L549" s="12">
        <f t="shared" si="76"/>
        <v>-0.18356078493262565</v>
      </c>
      <c r="M549" s="12">
        <f t="shared" si="80"/>
        <v>3.3694561765081565E-2</v>
      </c>
      <c r="N549" s="18">
        <f t="shared" si="77"/>
        <v>2.1043145122559513E-5</v>
      </c>
    </row>
    <row r="550" spans="1:14" x14ac:dyDescent="0.2">
      <c r="A550" s="4">
        <v>548</v>
      </c>
      <c r="B550" s="1" t="str">
        <f>'Исходные данные'!A800</f>
        <v>16.01.2014</v>
      </c>
      <c r="C550" s="1">
        <f>'Исходные данные'!B800</f>
        <v>325</v>
      </c>
      <c r="D550" s="5" t="str">
        <f>'Исходные данные'!A552</f>
        <v>21.01.2015</v>
      </c>
      <c r="E550" s="1">
        <f>'Исходные данные'!B552</f>
        <v>252.33</v>
      </c>
      <c r="F550" s="12">
        <f t="shared" si="72"/>
        <v>0.77640000000000009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-0.25308742768728176</v>
      </c>
      <c r="J550" s="18">
        <f t="shared" si="75"/>
        <v>-1.5761864118120269E-4</v>
      </c>
      <c r="K550" s="12">
        <f t="shared" si="79"/>
        <v>0.83098998765947563</v>
      </c>
      <c r="L550" s="12">
        <f t="shared" si="76"/>
        <v>-0.18513753274382716</v>
      </c>
      <c r="M550" s="12">
        <f t="shared" si="80"/>
        <v>3.4275906030471592E-2</v>
      </c>
      <c r="N550" s="18">
        <f t="shared" si="77"/>
        <v>2.1346464275787542E-5</v>
      </c>
    </row>
    <row r="551" spans="1:14" x14ac:dyDescent="0.2">
      <c r="A551" s="4">
        <v>549</v>
      </c>
      <c r="B551" s="1" t="str">
        <f>'Исходные данные'!A801</f>
        <v>15.01.2014</v>
      </c>
      <c r="C551" s="1">
        <f>'Исходные данные'!B801</f>
        <v>326.75</v>
      </c>
      <c r="D551" s="5" t="str">
        <f>'Исходные данные'!A553</f>
        <v>20.01.2015</v>
      </c>
      <c r="E551" s="1">
        <f>'Исходные данные'!B553</f>
        <v>250.52</v>
      </c>
      <c r="F551" s="12">
        <f t="shared" si="72"/>
        <v>0.76670237184391743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-0.26565659484711912</v>
      </c>
      <c r="J551" s="18">
        <f t="shared" si="75"/>
        <v>-1.6498474063494697E-4</v>
      </c>
      <c r="K551" s="12">
        <f t="shared" si="79"/>
        <v>0.82061050298437355</v>
      </c>
      <c r="L551" s="12">
        <f t="shared" si="76"/>
        <v>-0.19770669990366446</v>
      </c>
      <c r="M551" s="12">
        <f t="shared" si="80"/>
        <v>3.9087939186797552E-2</v>
      </c>
      <c r="N551" s="18">
        <f t="shared" si="77"/>
        <v>2.4275375178996083E-5</v>
      </c>
    </row>
    <row r="552" spans="1:14" x14ac:dyDescent="0.2">
      <c r="A552" s="4">
        <v>550</v>
      </c>
      <c r="B552" s="1" t="str">
        <f>'Исходные данные'!A802</f>
        <v>14.01.2014</v>
      </c>
      <c r="C552" s="1">
        <f>'Исходные данные'!B802</f>
        <v>324.42</v>
      </c>
      <c r="D552" s="5" t="str">
        <f>'Исходные данные'!A554</f>
        <v>19.01.2015</v>
      </c>
      <c r="E552" s="1">
        <f>'Исходные данные'!B554</f>
        <v>248.01</v>
      </c>
      <c r="F552" s="12">
        <f t="shared" si="72"/>
        <v>0.76447198076567402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-0.26856990468927466</v>
      </c>
      <c r="J552" s="18">
        <f t="shared" si="75"/>
        <v>-1.6632850774777705E-4</v>
      </c>
      <c r="K552" s="12">
        <f t="shared" si="79"/>
        <v>0.81822328936435129</v>
      </c>
      <c r="L552" s="12">
        <f t="shared" si="76"/>
        <v>-0.20062000974581998</v>
      </c>
      <c r="M552" s="12">
        <f t="shared" si="80"/>
        <v>4.0248388310412817E-2</v>
      </c>
      <c r="N552" s="18">
        <f t="shared" si="77"/>
        <v>2.4926301309408699E-5</v>
      </c>
    </row>
    <row r="553" spans="1:14" x14ac:dyDescent="0.2">
      <c r="A553" s="4">
        <v>551</v>
      </c>
      <c r="B553" s="1" t="str">
        <f>'Исходные данные'!A803</f>
        <v>13.01.2014</v>
      </c>
      <c r="C553" s="1">
        <f>'Исходные данные'!B803</f>
        <v>325.99</v>
      </c>
      <c r="D553" s="5" t="str">
        <f>'Исходные данные'!A555</f>
        <v>16.01.2015</v>
      </c>
      <c r="E553" s="1">
        <f>'Исходные данные'!B555</f>
        <v>246.69</v>
      </c>
      <c r="F553" s="12">
        <f t="shared" si="72"/>
        <v>0.75674100432528602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-0.2787342183986854</v>
      </c>
      <c r="J553" s="18">
        <f t="shared" si="75"/>
        <v>-1.721415872128842E-4</v>
      </c>
      <c r="K553" s="12">
        <f t="shared" si="79"/>
        <v>0.80994873498929498</v>
      </c>
      <c r="L553" s="12">
        <f t="shared" si="76"/>
        <v>-0.21078432345523068</v>
      </c>
      <c r="M553" s="12">
        <f t="shared" si="80"/>
        <v>4.4430031014479218E-2</v>
      </c>
      <c r="N553" s="18">
        <f t="shared" si="77"/>
        <v>2.7439243386366358E-5</v>
      </c>
    </row>
    <row r="554" spans="1:14" x14ac:dyDescent="0.2">
      <c r="A554" s="4">
        <v>552</v>
      </c>
      <c r="B554" s="1" t="str">
        <f>'Исходные данные'!A804</f>
        <v>10.01.2014</v>
      </c>
      <c r="C554" s="1">
        <f>'Исходные данные'!B804</f>
        <v>326.88</v>
      </c>
      <c r="D554" s="5" t="str">
        <f>'Исходные данные'!A556</f>
        <v>15.01.2015</v>
      </c>
      <c r="E554" s="1">
        <f>'Исходные данные'!B556</f>
        <v>247.5</v>
      </c>
      <c r="F554" s="12">
        <f t="shared" si="72"/>
        <v>0.75715859030837007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-0.27818254906056689</v>
      </c>
      <c r="J554" s="18">
        <f t="shared" si="75"/>
        <v>-1.7132138127731541E-4</v>
      </c>
      <c r="K554" s="12">
        <f t="shared" si="79"/>
        <v>0.81039568214402158</v>
      </c>
      <c r="L554" s="12">
        <f t="shared" si="76"/>
        <v>-0.21023265411711228</v>
      </c>
      <c r="M554" s="12">
        <f t="shared" si="80"/>
        <v>4.4197768857125272E-2</v>
      </c>
      <c r="N554" s="18">
        <f t="shared" si="77"/>
        <v>2.7219618324547052E-5</v>
      </c>
    </row>
    <row r="555" spans="1:14" x14ac:dyDescent="0.2">
      <c r="A555" s="4">
        <v>553</v>
      </c>
      <c r="B555" s="1" t="str">
        <f>'Исходные данные'!A805</f>
        <v>09.01.2014</v>
      </c>
      <c r="C555" s="1">
        <f>'Исходные данные'!B805</f>
        <v>326.97000000000003</v>
      </c>
      <c r="D555" s="5" t="str">
        <f>'Исходные данные'!A557</f>
        <v>14.01.2015</v>
      </c>
      <c r="E555" s="1">
        <f>'Исходные данные'!B557</f>
        <v>246.6</v>
      </c>
      <c r="F555" s="12">
        <f t="shared" si="72"/>
        <v>0.75419763281034946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-0.28210083283908616</v>
      </c>
      <c r="J555" s="18">
        <f t="shared" si="75"/>
        <v>-1.7324959280987795E-4</v>
      </c>
      <c r="K555" s="12">
        <f t="shared" si="79"/>
        <v>0.80722653475254769</v>
      </c>
      <c r="L555" s="12">
        <f t="shared" si="76"/>
        <v>-0.2141509378956315</v>
      </c>
      <c r="M555" s="12">
        <f t="shared" si="80"/>
        <v>4.5860624201578527E-2</v>
      </c>
      <c r="N555" s="18">
        <f t="shared" si="77"/>
        <v>2.8164874201071331E-5</v>
      </c>
    </row>
    <row r="556" spans="1:14" x14ac:dyDescent="0.2">
      <c r="A556" s="4">
        <v>554</v>
      </c>
      <c r="B556" s="1" t="str">
        <f>'Исходные данные'!A806</f>
        <v>31.12.2013</v>
      </c>
      <c r="C556" s="1">
        <f>'Исходные данные'!B806</f>
        <v>324.93</v>
      </c>
      <c r="D556" s="5" t="str">
        <f>'Исходные данные'!A558</f>
        <v>13.01.2015</v>
      </c>
      <c r="E556" s="1">
        <f>'Исходные данные'!B558</f>
        <v>244.1</v>
      </c>
      <c r="F556" s="12">
        <f t="shared" si="72"/>
        <v>0.75123872834148886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-0.28603179711684118</v>
      </c>
      <c r="J556" s="18">
        <f t="shared" si="75"/>
        <v>-1.7517347217964229E-4</v>
      </c>
      <c r="K556" s="12">
        <f t="shared" si="79"/>
        <v>0.80405958474216122</v>
      </c>
      <c r="L556" s="12">
        <f t="shared" si="76"/>
        <v>-0.21808190217338649</v>
      </c>
      <c r="M556" s="12">
        <f t="shared" si="80"/>
        <v>4.7559716055562418E-2</v>
      </c>
      <c r="N556" s="18">
        <f t="shared" si="77"/>
        <v>2.9126833734249257E-5</v>
      </c>
    </row>
    <row r="557" spans="1:14" x14ac:dyDescent="0.2">
      <c r="A557" s="4">
        <v>555</v>
      </c>
      <c r="B557" s="1" t="str">
        <f>'Исходные данные'!A807</f>
        <v>30.12.2013</v>
      </c>
      <c r="C557" s="1">
        <f>'Исходные данные'!B807</f>
        <v>324.95999999999998</v>
      </c>
      <c r="D557" s="5" t="str">
        <f>'Исходные данные'!A559</f>
        <v>12.01.2015</v>
      </c>
      <c r="E557" s="1">
        <f>'Исходные данные'!B559</f>
        <v>245.65</v>
      </c>
      <c r="F557" s="12">
        <f t="shared" si="72"/>
        <v>0.75593919251600206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-0.2797943392174172</v>
      </c>
      <c r="J557" s="18">
        <f t="shared" si="75"/>
        <v>-1.7087523175965931E-4</v>
      </c>
      <c r="K557" s="12">
        <f t="shared" si="79"/>
        <v>0.80909054644537159</v>
      </c>
      <c r="L557" s="12">
        <f t="shared" si="76"/>
        <v>-0.21184444427396251</v>
      </c>
      <c r="M557" s="12">
        <f t="shared" si="80"/>
        <v>4.4878068569743912E-2</v>
      </c>
      <c r="N557" s="18">
        <f t="shared" si="77"/>
        <v>2.7407810998713393E-5</v>
      </c>
    </row>
    <row r="558" spans="1:14" x14ac:dyDescent="0.2">
      <c r="A558" s="4">
        <v>556</v>
      </c>
      <c r="B558" s="1" t="str">
        <f>'Исходные данные'!A808</f>
        <v>27.12.2013</v>
      </c>
      <c r="C558" s="1">
        <f>'Исходные данные'!B808</f>
        <v>323.01</v>
      </c>
      <c r="D558" s="5" t="str">
        <f>'Исходные данные'!A560</f>
        <v>31.12.2014</v>
      </c>
      <c r="E558" s="1">
        <f>'Исходные данные'!B560</f>
        <v>238.18</v>
      </c>
      <c r="F558" s="12">
        <f t="shared" si="72"/>
        <v>0.73737655180954154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-0.30465659215588548</v>
      </c>
      <c r="J558" s="18">
        <f t="shared" si="75"/>
        <v>-1.8553973936152315E-4</v>
      </c>
      <c r="K558" s="12">
        <f t="shared" si="79"/>
        <v>0.78922273530216069</v>
      </c>
      <c r="L558" s="12">
        <f t="shared" si="76"/>
        <v>-0.23670669721243084</v>
      </c>
      <c r="M558" s="12">
        <f t="shared" si="80"/>
        <v>5.6030060505217312E-2</v>
      </c>
      <c r="N558" s="18">
        <f t="shared" si="77"/>
        <v>3.412301945932983E-5</v>
      </c>
    </row>
    <row r="559" spans="1:14" x14ac:dyDescent="0.2">
      <c r="A559" s="4">
        <v>557</v>
      </c>
      <c r="B559" s="1" t="str">
        <f>'Исходные данные'!A809</f>
        <v>26.12.2013</v>
      </c>
      <c r="C559" s="1">
        <f>'Исходные данные'!B809</f>
        <v>322.77</v>
      </c>
      <c r="D559" s="5" t="str">
        <f>'Исходные данные'!A561</f>
        <v>30.12.2014</v>
      </c>
      <c r="E559" s="1">
        <f>'Исходные данные'!B561</f>
        <v>238.2</v>
      </c>
      <c r="F559" s="12">
        <f t="shared" si="72"/>
        <v>0.7379868017473743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-0.30382933835272774</v>
      </c>
      <c r="J559" s="18">
        <f t="shared" si="75"/>
        <v>-1.845194874639764E-4</v>
      </c>
      <c r="K559" s="12">
        <f t="shared" si="79"/>
        <v>0.78987589293779803</v>
      </c>
      <c r="L559" s="12">
        <f t="shared" si="76"/>
        <v>-0.23587944340927314</v>
      </c>
      <c r="M559" s="12">
        <f t="shared" si="80"/>
        <v>5.5639111823068382E-2</v>
      </c>
      <c r="N559" s="18">
        <f t="shared" si="77"/>
        <v>3.3790352347819202E-5</v>
      </c>
    </row>
    <row r="560" spans="1:14" x14ac:dyDescent="0.2">
      <c r="A560" s="4">
        <v>558</v>
      </c>
      <c r="B560" s="1" t="str">
        <f>'Исходные данные'!A810</f>
        <v>25.12.2013</v>
      </c>
      <c r="C560" s="1">
        <f>'Исходные данные'!B810</f>
        <v>324.27999999999997</v>
      </c>
      <c r="D560" s="5" t="str">
        <f>'Исходные данные'!A562</f>
        <v>29.12.2014</v>
      </c>
      <c r="E560" s="1">
        <f>'Исходные данные'!B562</f>
        <v>237.78</v>
      </c>
      <c r="F560" s="12">
        <f t="shared" si="72"/>
        <v>0.73325521154557793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-0.31026146368910773</v>
      </c>
      <c r="J560" s="18">
        <f t="shared" si="75"/>
        <v>-1.8789989529461107E-4</v>
      </c>
      <c r="K560" s="12">
        <f t="shared" si="79"/>
        <v>0.7848116166840623</v>
      </c>
      <c r="L560" s="12">
        <f t="shared" si="76"/>
        <v>-0.24231156874565304</v>
      </c>
      <c r="M560" s="12">
        <f t="shared" si="80"/>
        <v>5.8714896347979231E-2</v>
      </c>
      <c r="N560" s="18">
        <f t="shared" si="77"/>
        <v>3.5558792074397595E-5</v>
      </c>
    </row>
    <row r="561" spans="1:14" x14ac:dyDescent="0.2">
      <c r="A561" s="4">
        <v>559</v>
      </c>
      <c r="B561" s="1" t="str">
        <f>'Исходные данные'!A811</f>
        <v>24.12.2013</v>
      </c>
      <c r="C561" s="1">
        <f>'Исходные данные'!B811</f>
        <v>326.29000000000002</v>
      </c>
      <c r="D561" s="5" t="str">
        <f>'Исходные данные'!A563</f>
        <v>26.12.2014</v>
      </c>
      <c r="E561" s="1">
        <f>'Исходные данные'!B563</f>
        <v>235.1</v>
      </c>
      <c r="F561" s="12">
        <f t="shared" si="72"/>
        <v>0.72052468662845925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-0.3277756009394408</v>
      </c>
      <c r="J561" s="18">
        <f t="shared" si="75"/>
        <v>-1.9795272872911884E-4</v>
      </c>
      <c r="K561" s="12">
        <f t="shared" si="79"/>
        <v>0.77118598718409437</v>
      </c>
      <c r="L561" s="12">
        <f t="shared" si="76"/>
        <v>-0.25982570599598614</v>
      </c>
      <c r="M561" s="12">
        <f t="shared" si="80"/>
        <v>6.7509397496312518E-2</v>
      </c>
      <c r="N561" s="18">
        <f t="shared" si="77"/>
        <v>4.0770787730850205E-5</v>
      </c>
    </row>
    <row r="562" spans="1:14" x14ac:dyDescent="0.2">
      <c r="A562" s="4">
        <v>560</v>
      </c>
      <c r="B562" s="1" t="str">
        <f>'Исходные данные'!A812</f>
        <v>23.12.2013</v>
      </c>
      <c r="C562" s="1">
        <f>'Исходные данные'!B812</f>
        <v>325.82</v>
      </c>
      <c r="D562" s="5" t="str">
        <f>'Исходные данные'!A564</f>
        <v>25.12.2014</v>
      </c>
      <c r="E562" s="1">
        <f>'Исходные данные'!B564</f>
        <v>236.91</v>
      </c>
      <c r="F562" s="12">
        <f t="shared" si="72"/>
        <v>0.7271192683076545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-0.318664759460424</v>
      </c>
      <c r="J562" s="18">
        <f t="shared" si="75"/>
        <v>-1.9191330214589654E-4</v>
      </c>
      <c r="K562" s="12">
        <f t="shared" si="79"/>
        <v>0.77824424497416889</v>
      </c>
      <c r="L562" s="12">
        <f t="shared" si="76"/>
        <v>-0.25071486451696939</v>
      </c>
      <c r="M562" s="12">
        <f t="shared" si="80"/>
        <v>6.2857943289762214E-2</v>
      </c>
      <c r="N562" s="18">
        <f t="shared" si="77"/>
        <v>3.7855693498282613E-5</v>
      </c>
    </row>
    <row r="563" spans="1:14" x14ac:dyDescent="0.2">
      <c r="A563" s="4">
        <v>561</v>
      </c>
      <c r="B563" s="1" t="str">
        <f>'Исходные данные'!A813</f>
        <v>20.12.2013</v>
      </c>
      <c r="C563" s="1">
        <f>'Исходные данные'!B813</f>
        <v>318.98</v>
      </c>
      <c r="D563" s="5" t="str">
        <f>'Исходные данные'!A565</f>
        <v>24.12.2014</v>
      </c>
      <c r="E563" s="1">
        <f>'Исходные данные'!B565</f>
        <v>236.03</v>
      </c>
      <c r="F563" s="12">
        <f t="shared" si="72"/>
        <v>0.73995234810959931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-0.30116948930382043</v>
      </c>
      <c r="J563" s="18">
        <f t="shared" si="75"/>
        <v>-1.8087068432301324E-4</v>
      </c>
      <c r="K563" s="12">
        <f t="shared" si="79"/>
        <v>0.79197964016511579</v>
      </c>
      <c r="L563" s="12">
        <f t="shared" si="76"/>
        <v>-0.23321959436036577</v>
      </c>
      <c r="M563" s="12">
        <f t="shared" si="80"/>
        <v>5.4391379193613448E-2</v>
      </c>
      <c r="N563" s="18">
        <f t="shared" si="77"/>
        <v>3.2665347339009395E-5</v>
      </c>
    </row>
    <row r="564" spans="1:14" x14ac:dyDescent="0.2">
      <c r="A564" s="4">
        <v>562</v>
      </c>
      <c r="B564" s="1" t="str">
        <f>'Исходные данные'!A814</f>
        <v>19.12.2013</v>
      </c>
      <c r="C564" s="1">
        <f>'Исходные данные'!B814</f>
        <v>316.88</v>
      </c>
      <c r="D564" s="5" t="str">
        <f>'Исходные данные'!A566</f>
        <v>23.12.2014</v>
      </c>
      <c r="E564" s="1">
        <f>'Исходные данные'!B566</f>
        <v>238.72</v>
      </c>
      <c r="F564" s="12">
        <f t="shared" si="72"/>
        <v>0.75334511486998235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-0.28323183629826515</v>
      </c>
      <c r="J564" s="18">
        <f t="shared" si="75"/>
        <v>-1.6962327599998262E-4</v>
      </c>
      <c r="K564" s="12">
        <f t="shared" si="79"/>
        <v>0.8063140748443236</v>
      </c>
      <c r="L564" s="12">
        <f t="shared" si="76"/>
        <v>-0.21528194135481049</v>
      </c>
      <c r="M564" s="12">
        <f t="shared" si="80"/>
        <v>4.6346314273495968E-2</v>
      </c>
      <c r="N564" s="18">
        <f t="shared" si="77"/>
        <v>2.7756108777674486E-5</v>
      </c>
    </row>
    <row r="565" spans="1:14" x14ac:dyDescent="0.2">
      <c r="A565" s="4">
        <v>563</v>
      </c>
      <c r="B565" s="1" t="str">
        <f>'Исходные данные'!A815</f>
        <v>18.12.2013</v>
      </c>
      <c r="C565" s="1">
        <f>'Исходные данные'!B815</f>
        <v>314.92</v>
      </c>
      <c r="D565" s="5" t="str">
        <f>'Исходные данные'!A567</f>
        <v>22.12.2014</v>
      </c>
      <c r="E565" s="1">
        <f>'Исходные данные'!B567</f>
        <v>237.95</v>
      </c>
      <c r="F565" s="12">
        <f t="shared" si="72"/>
        <v>0.75558872094500185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-0.28025807074914705</v>
      </c>
      <c r="J565" s="18">
        <f t="shared" si="75"/>
        <v>-1.673738769689284E-4</v>
      </c>
      <c r="K565" s="12">
        <f t="shared" si="79"/>
        <v>0.80871543262973467</v>
      </c>
      <c r="L565" s="12">
        <f t="shared" si="76"/>
        <v>-0.21230817580569245</v>
      </c>
      <c r="M565" s="12">
        <f t="shared" si="80"/>
        <v>4.5074761513940714E-2</v>
      </c>
      <c r="N565" s="18">
        <f t="shared" si="77"/>
        <v>2.6919251844814403E-5</v>
      </c>
    </row>
    <row r="566" spans="1:14" x14ac:dyDescent="0.2">
      <c r="A566" s="4">
        <v>564</v>
      </c>
      <c r="B566" s="1" t="str">
        <f>'Исходные данные'!A816</f>
        <v>17.12.2013</v>
      </c>
      <c r="C566" s="1">
        <f>'Исходные данные'!B816</f>
        <v>316.81</v>
      </c>
      <c r="D566" s="5" t="str">
        <f>'Исходные данные'!A568</f>
        <v>19.12.2014</v>
      </c>
      <c r="E566" s="1">
        <f>'Исходные данные'!B568</f>
        <v>229.41</v>
      </c>
      <c r="F566" s="12">
        <f t="shared" si="72"/>
        <v>0.72412486979577662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-0.32279142937440819</v>
      </c>
      <c r="J566" s="18">
        <f t="shared" si="75"/>
        <v>-1.922373240015499E-4</v>
      </c>
      <c r="K566" s="12">
        <f t="shared" si="79"/>
        <v>0.77503930527500231</v>
      </c>
      <c r="L566" s="12">
        <f t="shared" si="76"/>
        <v>-0.25484153443095348</v>
      </c>
      <c r="M566" s="12">
        <f t="shared" si="80"/>
        <v>6.4944207671122731E-2</v>
      </c>
      <c r="N566" s="18">
        <f t="shared" si="77"/>
        <v>3.8677299196864559E-5</v>
      </c>
    </row>
    <row r="567" spans="1:14" x14ac:dyDescent="0.2">
      <c r="A567" s="4">
        <v>565</v>
      </c>
      <c r="B567" s="1" t="str">
        <f>'Исходные данные'!A817</f>
        <v>16.12.2013</v>
      </c>
      <c r="C567" s="1">
        <f>'Исходные данные'!B817</f>
        <v>311.33</v>
      </c>
      <c r="D567" s="5" t="str">
        <f>'Исходные данные'!A569</f>
        <v>18.12.2014</v>
      </c>
      <c r="E567" s="1">
        <f>'Исходные данные'!B569</f>
        <v>227.67</v>
      </c>
      <c r="F567" s="12">
        <f t="shared" si="72"/>
        <v>0.73128191950663279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-0.31295623078136975</v>
      </c>
      <c r="J567" s="18">
        <f t="shared" si="75"/>
        <v>-1.8585981017120031E-4</v>
      </c>
      <c r="K567" s="12">
        <f t="shared" si="79"/>
        <v>0.78269957916848842</v>
      </c>
      <c r="L567" s="12">
        <f t="shared" si="76"/>
        <v>-0.24500633583791509</v>
      </c>
      <c r="M567" s="12">
        <f t="shared" si="80"/>
        <v>6.0028104600721124E-2</v>
      </c>
      <c r="N567" s="18">
        <f t="shared" si="77"/>
        <v>3.564975235729081E-5</v>
      </c>
    </row>
    <row r="568" spans="1:14" x14ac:dyDescent="0.2">
      <c r="A568" s="4">
        <v>566</v>
      </c>
      <c r="B568" s="1" t="str">
        <f>'Исходные данные'!A818</f>
        <v>13.12.2013</v>
      </c>
      <c r="C568" s="1">
        <f>'Исходные данные'!B818</f>
        <v>307.8</v>
      </c>
      <c r="D568" s="5" t="str">
        <f>'Исходные данные'!A570</f>
        <v>17.12.2014</v>
      </c>
      <c r="E568" s="1">
        <f>'Исходные данные'!B570</f>
        <v>214.91</v>
      </c>
      <c r="F568" s="12">
        <f t="shared" si="72"/>
        <v>0.6982131254061078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-0.35923088556766425</v>
      </c>
      <c r="J568" s="18">
        <f t="shared" si="75"/>
        <v>-2.1274615757001534E-4</v>
      </c>
      <c r="K568" s="12">
        <f t="shared" si="79"/>
        <v>0.7473056626286777</v>
      </c>
      <c r="L568" s="12">
        <f t="shared" si="76"/>
        <v>-0.2912809906242097</v>
      </c>
      <c r="M568" s="12">
        <f t="shared" si="80"/>
        <v>8.4844615499020809E-2</v>
      </c>
      <c r="N568" s="18">
        <f t="shared" si="77"/>
        <v>5.0247255074959596E-5</v>
      </c>
    </row>
    <row r="569" spans="1:14" x14ac:dyDescent="0.2">
      <c r="A569" s="4">
        <v>567</v>
      </c>
      <c r="B569" s="1" t="str">
        <f>'Исходные данные'!A819</f>
        <v>12.12.2013</v>
      </c>
      <c r="C569" s="1">
        <f>'Исходные данные'!B819</f>
        <v>307.75</v>
      </c>
      <c r="D569" s="5" t="str">
        <f>'Исходные данные'!A571</f>
        <v>16.12.2014</v>
      </c>
      <c r="E569" s="1">
        <f>'Исходные данные'!B571</f>
        <v>211.47</v>
      </c>
      <c r="F569" s="12">
        <f t="shared" si="72"/>
        <v>0.6871486596263201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-0.37520462061066889</v>
      </c>
      <c r="J569" s="18">
        <f t="shared" si="75"/>
        <v>-2.2158604371657053E-4</v>
      </c>
      <c r="K569" s="12">
        <f t="shared" si="79"/>
        <v>0.73546323568147987</v>
      </c>
      <c r="L569" s="12">
        <f t="shared" si="76"/>
        <v>-0.30725472566721418</v>
      </c>
      <c r="M569" s="12">
        <f t="shared" si="80"/>
        <v>9.4405466444834912E-2</v>
      </c>
      <c r="N569" s="18">
        <f t="shared" si="77"/>
        <v>5.5753401385839957E-5</v>
      </c>
    </row>
    <row r="570" spans="1:14" x14ac:dyDescent="0.2">
      <c r="A570" s="4">
        <v>568</v>
      </c>
      <c r="B570" s="1" t="str">
        <f>'Исходные данные'!A820</f>
        <v>11.12.2013</v>
      </c>
      <c r="C570" s="1">
        <f>'Исходные данные'!B820</f>
        <v>311.43</v>
      </c>
      <c r="D570" s="5" t="str">
        <f>'Исходные данные'!A572</f>
        <v>15.12.2014</v>
      </c>
      <c r="E570" s="1">
        <f>'Исходные данные'!B572</f>
        <v>230.87</v>
      </c>
      <c r="F570" s="12">
        <f t="shared" si="72"/>
        <v>0.74132228751244256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-0.29931981232903088</v>
      </c>
      <c r="J570" s="18">
        <f t="shared" si="75"/>
        <v>-1.7627708454561781E-4</v>
      </c>
      <c r="K570" s="12">
        <f t="shared" si="79"/>
        <v>0.79344590230764922</v>
      </c>
      <c r="L570" s="12">
        <f t="shared" si="76"/>
        <v>-0.23136991738557622</v>
      </c>
      <c r="M570" s="12">
        <f t="shared" si="80"/>
        <v>5.353203867100826E-2</v>
      </c>
      <c r="N570" s="18">
        <f t="shared" si="77"/>
        <v>3.1526385217479195E-5</v>
      </c>
    </row>
    <row r="571" spans="1:14" x14ac:dyDescent="0.2">
      <c r="A571" s="4">
        <v>569</v>
      </c>
      <c r="B571" s="1" t="str">
        <f>'Исходные данные'!A821</f>
        <v>10.12.2013</v>
      </c>
      <c r="C571" s="1">
        <f>'Исходные данные'!B821</f>
        <v>310.52999999999997</v>
      </c>
      <c r="D571" s="5" t="str">
        <f>'Исходные данные'!A573</f>
        <v>12.12.2014</v>
      </c>
      <c r="E571" s="1">
        <f>'Исходные данные'!B573</f>
        <v>235.59</v>
      </c>
      <c r="F571" s="12">
        <f t="shared" si="72"/>
        <v>0.75867065983962911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-0.2761875090088754</v>
      </c>
      <c r="J571" s="18">
        <f t="shared" si="75"/>
        <v>-1.6219990565894841E-4</v>
      </c>
      <c r="K571" s="12">
        <f t="shared" si="79"/>
        <v>0.8120140678229516</v>
      </c>
      <c r="L571" s="12">
        <f t="shared" si="76"/>
        <v>-0.20823761406542074</v>
      </c>
      <c r="M571" s="12">
        <f t="shared" si="80"/>
        <v>4.336290391165902E-2</v>
      </c>
      <c r="N571" s="18">
        <f t="shared" si="77"/>
        <v>2.5466245554729687E-5</v>
      </c>
    </row>
    <row r="572" spans="1:14" x14ac:dyDescent="0.2">
      <c r="A572" s="4">
        <v>570</v>
      </c>
      <c r="B572" s="1" t="str">
        <f>'Исходные данные'!A822</f>
        <v>09.12.2013</v>
      </c>
      <c r="C572" s="1">
        <f>'Исходные данные'!B822</f>
        <v>315.61</v>
      </c>
      <c r="D572" s="5" t="str">
        <f>'Исходные данные'!A574</f>
        <v>11.12.2014</v>
      </c>
      <c r="E572" s="1">
        <f>'Исходные данные'!B574</f>
        <v>242.2</v>
      </c>
      <c r="F572" s="12">
        <f t="shared" si="72"/>
        <v>0.76740280726212728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-0.26474344302882036</v>
      </c>
      <c r="J572" s="18">
        <f t="shared" si="75"/>
        <v>-1.5504506455870688E-4</v>
      </c>
      <c r="K572" s="12">
        <f t="shared" si="79"/>
        <v>0.82136018719294446</v>
      </c>
      <c r="L572" s="12">
        <f t="shared" si="76"/>
        <v>-0.1967935480853657</v>
      </c>
      <c r="M572" s="12">
        <f t="shared" si="80"/>
        <v>3.8727700568027053E-2</v>
      </c>
      <c r="N572" s="18">
        <f t="shared" si="77"/>
        <v>2.2680595092685114E-5</v>
      </c>
    </row>
    <row r="573" spans="1:14" x14ac:dyDescent="0.2">
      <c r="A573" s="4">
        <v>571</v>
      </c>
      <c r="B573" s="1" t="str">
        <f>'Исходные данные'!A823</f>
        <v>06.12.2013</v>
      </c>
      <c r="C573" s="1">
        <f>'Исходные данные'!B823</f>
        <v>312.70999999999998</v>
      </c>
      <c r="D573" s="5" t="str">
        <f>'Исходные данные'!A575</f>
        <v>10.12.2014</v>
      </c>
      <c r="E573" s="1">
        <f>'Исходные данные'!B575</f>
        <v>247.77</v>
      </c>
      <c r="F573" s="12">
        <f t="shared" si="72"/>
        <v>0.79233155319625226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-0.23277534699482455</v>
      </c>
      <c r="J573" s="18">
        <f t="shared" si="75"/>
        <v>-1.3594269822678889E-4</v>
      </c>
      <c r="K573" s="12">
        <f t="shared" si="79"/>
        <v>0.8480417151117553</v>
      </c>
      <c r="L573" s="12">
        <f t="shared" si="76"/>
        <v>-0.16482545205136984</v>
      </c>
      <c r="M573" s="12">
        <f t="shared" si="80"/>
        <v>2.7167429643938344E-2</v>
      </c>
      <c r="N573" s="18">
        <f t="shared" si="77"/>
        <v>1.5866000147195753E-5</v>
      </c>
    </row>
    <row r="574" spans="1:14" x14ac:dyDescent="0.2">
      <c r="A574" s="4">
        <v>572</v>
      </c>
      <c r="B574" s="1" t="str">
        <f>'Исходные данные'!A824</f>
        <v>05.12.2013</v>
      </c>
      <c r="C574" s="1">
        <f>'Исходные данные'!B824</f>
        <v>309.60000000000002</v>
      </c>
      <c r="D574" s="5" t="str">
        <f>'Исходные данные'!A576</f>
        <v>09.12.2014</v>
      </c>
      <c r="E574" s="1">
        <f>'Исходные данные'!B576</f>
        <v>244.75</v>
      </c>
      <c r="F574" s="12">
        <f t="shared" si="72"/>
        <v>0.7905361757105942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-0.23504386030495242</v>
      </c>
      <c r="J574" s="18">
        <f t="shared" si="75"/>
        <v>-1.3688440847645469E-4</v>
      </c>
      <c r="K574" s="12">
        <f t="shared" si="79"/>
        <v>0.84612010162044782</v>
      </c>
      <c r="L574" s="12">
        <f t="shared" si="76"/>
        <v>-0.16709396536149779</v>
      </c>
      <c r="M574" s="12">
        <f t="shared" si="80"/>
        <v>2.7920393260229347E-2</v>
      </c>
      <c r="N574" s="18">
        <f t="shared" si="77"/>
        <v>1.6260226967417446E-5</v>
      </c>
    </row>
    <row r="575" spans="1:14" x14ac:dyDescent="0.2">
      <c r="A575" s="4">
        <v>573</v>
      </c>
      <c r="B575" s="1" t="str">
        <f>'Исходные данные'!A825</f>
        <v>04.12.2013</v>
      </c>
      <c r="C575" s="1">
        <f>'Исходные данные'!B825</f>
        <v>300.10000000000002</v>
      </c>
      <c r="D575" s="5" t="str">
        <f>'Исходные данные'!A577</f>
        <v>08.12.2014</v>
      </c>
      <c r="E575" s="1">
        <f>'Исходные данные'!B577</f>
        <v>250.07</v>
      </c>
      <c r="F575" s="12">
        <f t="shared" si="72"/>
        <v>0.83328890369876696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-0.18237487377675934</v>
      </c>
      <c r="J575" s="18">
        <f t="shared" si="75"/>
        <v>-1.0591470136255041E-4</v>
      </c>
      <c r="K575" s="12">
        <f t="shared" si="79"/>
        <v>0.89187884569991793</v>
      </c>
      <c r="L575" s="12">
        <f t="shared" si="76"/>
        <v>-0.1144249788333047</v>
      </c>
      <c r="M575" s="12">
        <f t="shared" si="80"/>
        <v>1.309307578100218E-2</v>
      </c>
      <c r="N575" s="18">
        <f t="shared" si="77"/>
        <v>7.6038391832395378E-6</v>
      </c>
    </row>
    <row r="576" spans="1:14" x14ac:dyDescent="0.2">
      <c r="A576" s="4">
        <v>574</v>
      </c>
      <c r="B576" s="1" t="str">
        <f>'Исходные данные'!A826</f>
        <v>03.12.2013</v>
      </c>
      <c r="C576" s="1">
        <f>'Исходные данные'!B826</f>
        <v>298.63</v>
      </c>
      <c r="D576" s="5" t="str">
        <f>'Исходные данные'!A578</f>
        <v>05.12.2014</v>
      </c>
      <c r="E576" s="1">
        <f>'Исходные данные'!B578</f>
        <v>258.60000000000002</v>
      </c>
      <c r="F576" s="12">
        <f t="shared" si="72"/>
        <v>0.86595452566721365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-0.14392288257533056</v>
      </c>
      <c r="J576" s="18">
        <f t="shared" si="75"/>
        <v>-8.3350317751660385E-5</v>
      </c>
      <c r="K576" s="12">
        <f t="shared" si="79"/>
        <v>0.92684124239807431</v>
      </c>
      <c r="L576" s="12">
        <f t="shared" si="76"/>
        <v>-7.5972987631875918E-2</v>
      </c>
      <c r="M576" s="12">
        <f t="shared" si="80"/>
        <v>5.7718948497131398E-3</v>
      </c>
      <c r="N576" s="18">
        <f t="shared" si="77"/>
        <v>3.3426878418791792E-6</v>
      </c>
    </row>
    <row r="577" spans="1:14" x14ac:dyDescent="0.2">
      <c r="A577" s="4">
        <v>575</v>
      </c>
      <c r="B577" s="1" t="str">
        <f>'Исходные данные'!A827</f>
        <v>02.12.2013</v>
      </c>
      <c r="C577" s="1">
        <f>'Исходные данные'!B827</f>
        <v>301.2</v>
      </c>
      <c r="D577" s="5" t="str">
        <f>'Исходные данные'!A579</f>
        <v>04.12.2014</v>
      </c>
      <c r="E577" s="1">
        <f>'Исходные данные'!B579</f>
        <v>263.95999999999998</v>
      </c>
      <c r="F577" s="12">
        <f t="shared" si="72"/>
        <v>0.87636122177954845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-0.13197691941051767</v>
      </c>
      <c r="J577" s="18">
        <f t="shared" si="75"/>
        <v>-7.62187053065672E-5</v>
      </c>
      <c r="K577" s="12">
        <f t="shared" si="79"/>
        <v>0.93797965078803436</v>
      </c>
      <c r="L577" s="12">
        <f t="shared" si="76"/>
        <v>-6.4027024467063057E-2</v>
      </c>
      <c r="M577" s="12">
        <f t="shared" si="80"/>
        <v>4.0994598621058647E-3</v>
      </c>
      <c r="N577" s="18">
        <f t="shared" si="77"/>
        <v>2.3675012611413245E-6</v>
      </c>
    </row>
    <row r="578" spans="1:14" x14ac:dyDescent="0.2">
      <c r="A578" s="4">
        <v>576</v>
      </c>
      <c r="B578" s="1" t="str">
        <f>'Исходные данные'!A828</f>
        <v>29.11.2013</v>
      </c>
      <c r="C578" s="1">
        <f>'Исходные данные'!B828</f>
        <v>299.89999999999998</v>
      </c>
      <c r="D578" s="5" t="str">
        <f>'Исходные данные'!A580</f>
        <v>03.12.2014</v>
      </c>
      <c r="E578" s="1">
        <f>'Исходные данные'!B580</f>
        <v>262.2</v>
      </c>
      <c r="F578" s="12">
        <f t="shared" ref="F578:F641" si="81">E578/C578</f>
        <v>0.87429143047682567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-0.13434151442536388</v>
      </c>
      <c r="J578" s="18">
        <f t="shared" ref="J578:J641" si="84">H578*I578</f>
        <v>-7.7367754033238741E-5</v>
      </c>
      <c r="K578" s="12">
        <f t="shared" si="79"/>
        <v>0.935764328983414</v>
      </c>
      <c r="L578" s="12">
        <f t="shared" ref="L578:L641" si="85">LN(K578)</f>
        <v>-6.6391619481909206E-2</v>
      </c>
      <c r="M578" s="12">
        <f t="shared" si="80"/>
        <v>4.4078471374305985E-3</v>
      </c>
      <c r="N578" s="18">
        <f t="shared" ref="N578:N641" si="86">M578*H578</f>
        <v>2.5384947802885566E-6</v>
      </c>
    </row>
    <row r="579" spans="1:14" x14ac:dyDescent="0.2">
      <c r="A579" s="4">
        <v>577</v>
      </c>
      <c r="B579" s="1" t="str">
        <f>'Исходные данные'!A829</f>
        <v>28.11.2013</v>
      </c>
      <c r="C579" s="1">
        <f>'Исходные данные'!B829</f>
        <v>298.14999999999998</v>
      </c>
      <c r="D579" s="5" t="str">
        <f>'Исходные данные'!A581</f>
        <v>02.12.2014</v>
      </c>
      <c r="E579" s="1">
        <f>'Исходные данные'!B581</f>
        <v>264.42</v>
      </c>
      <c r="F579" s="12">
        <f t="shared" si="81"/>
        <v>0.8868690256582259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-0.12005796748716409</v>
      </c>
      <c r="J579" s="18">
        <f t="shared" si="84"/>
        <v>-6.8948830781077224E-5</v>
      </c>
      <c r="K579" s="12">
        <f t="shared" ref="K579:K642" si="88">F579/GEOMEAN(F$2:F$1242)</f>
        <v>0.9492262760011595</v>
      </c>
      <c r="L579" s="12">
        <f t="shared" si="85"/>
        <v>-5.2108072543709485E-2</v>
      </c>
      <c r="M579" s="12">
        <f t="shared" ref="M579:M642" si="89">POWER(L579-AVERAGE(L$2:L$1242),2)</f>
        <v>2.7152512242204687E-3</v>
      </c>
      <c r="N579" s="18">
        <f t="shared" si="86"/>
        <v>1.5593583758354535E-6</v>
      </c>
    </row>
    <row r="580" spans="1:14" x14ac:dyDescent="0.2">
      <c r="A580" s="4">
        <v>578</v>
      </c>
      <c r="B580" s="1" t="str">
        <f>'Исходные данные'!A830</f>
        <v>27.11.2013</v>
      </c>
      <c r="C580" s="1">
        <f>'Исходные данные'!B830</f>
        <v>300</v>
      </c>
      <c r="D580" s="5" t="str">
        <f>'Исходные данные'!A582</f>
        <v>01.12.2014</v>
      </c>
      <c r="E580" s="1">
        <f>'Исходные данные'!B582</f>
        <v>263.13</v>
      </c>
      <c r="F580" s="12">
        <f t="shared" si="81"/>
        <v>0.87709999999999999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-0.13113426802480113</v>
      </c>
      <c r="J580" s="18">
        <f t="shared" si="84"/>
        <v>-7.5099714323521361E-5</v>
      </c>
      <c r="K580" s="12">
        <f t="shared" si="88"/>
        <v>0.93877037374565431</v>
      </c>
      <c r="L580" s="12">
        <f t="shared" si="85"/>
        <v>-6.3184373081346515E-2</v>
      </c>
      <c r="M580" s="12">
        <f t="shared" si="89"/>
        <v>3.9922650016827599E-3</v>
      </c>
      <c r="N580" s="18">
        <f t="shared" si="86"/>
        <v>2.2863433459930085E-6</v>
      </c>
    </row>
    <row r="581" spans="1:14" x14ac:dyDescent="0.2">
      <c r="A581" s="4">
        <v>579</v>
      </c>
      <c r="B581" s="1" t="str">
        <f>'Исходные данные'!A831</f>
        <v>26.11.2013</v>
      </c>
      <c r="C581" s="1">
        <f>'Исходные данные'!B831</f>
        <v>299.18</v>
      </c>
      <c r="D581" s="5" t="str">
        <f>'Исходные данные'!A583</f>
        <v>28.11.2014</v>
      </c>
      <c r="E581" s="1">
        <f>'Исходные данные'!B583</f>
        <v>262.73</v>
      </c>
      <c r="F581" s="12">
        <f t="shared" si="81"/>
        <v>0.87816698977204366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-0.1299185100692484</v>
      </c>
      <c r="J581" s="18">
        <f t="shared" si="84"/>
        <v>-7.4195794430652451E-5</v>
      </c>
      <c r="K581" s="12">
        <f t="shared" si="88"/>
        <v>0.93991238536016153</v>
      </c>
      <c r="L581" s="12">
        <f t="shared" si="85"/>
        <v>-6.1968615125793713E-2</v>
      </c>
      <c r="M581" s="12">
        <f t="shared" si="89"/>
        <v>3.8401092606087238E-3</v>
      </c>
      <c r="N581" s="18">
        <f t="shared" si="86"/>
        <v>2.1930666934180764E-6</v>
      </c>
    </row>
    <row r="582" spans="1:14" x14ac:dyDescent="0.2">
      <c r="A582" s="4">
        <v>580</v>
      </c>
      <c r="B582" s="1" t="str">
        <f>'Исходные данные'!A832</f>
        <v>25.11.2013</v>
      </c>
      <c r="C582" s="1">
        <f>'Исходные данные'!B832</f>
        <v>304.20999999999998</v>
      </c>
      <c r="D582" s="5" t="str">
        <f>'Исходные данные'!A584</f>
        <v>27.11.2014</v>
      </c>
      <c r="E582" s="1">
        <f>'Исходные данные'!B584</f>
        <v>269.29000000000002</v>
      </c>
      <c r="F582" s="12">
        <f t="shared" si="81"/>
        <v>0.88521087406725629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-0.12192938657516264</v>
      </c>
      <c r="J582" s="18">
        <f t="shared" si="84"/>
        <v>-6.9438897398072338E-5</v>
      </c>
      <c r="K582" s="12">
        <f t="shared" si="88"/>
        <v>0.9474515369876132</v>
      </c>
      <c r="L582" s="12">
        <f t="shared" si="85"/>
        <v>-5.3979491631708003E-2</v>
      </c>
      <c r="M582" s="12">
        <f t="shared" si="89"/>
        <v>2.913785516817612E-3</v>
      </c>
      <c r="N582" s="18">
        <f t="shared" si="86"/>
        <v>1.6594035221981714E-6</v>
      </c>
    </row>
    <row r="583" spans="1:14" x14ac:dyDescent="0.2">
      <c r="A583" s="4">
        <v>581</v>
      </c>
      <c r="B583" s="1" t="str">
        <f>'Исходные данные'!A833</f>
        <v>22.11.2013</v>
      </c>
      <c r="C583" s="1">
        <f>'Исходные данные'!B833</f>
        <v>307.08999999999997</v>
      </c>
      <c r="D583" s="5" t="str">
        <f>'Исходные данные'!A585</f>
        <v>26.11.2014</v>
      </c>
      <c r="E583" s="1">
        <f>'Исходные данные'!B585</f>
        <v>268.41000000000003</v>
      </c>
      <c r="F583" s="12">
        <f t="shared" si="81"/>
        <v>0.87404344003386647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-0.1346252020058214</v>
      </c>
      <c r="J583" s="18">
        <f t="shared" si="84"/>
        <v>-7.6455188718366522E-5</v>
      </c>
      <c r="K583" s="12">
        <f t="shared" si="88"/>
        <v>0.9354989019160076</v>
      </c>
      <c r="L583" s="12">
        <f t="shared" si="85"/>
        <v>-6.667530706236674E-2</v>
      </c>
      <c r="M583" s="12">
        <f t="shared" si="89"/>
        <v>4.4455965718608647E-3</v>
      </c>
      <c r="N583" s="18">
        <f t="shared" si="86"/>
        <v>2.524705031474332E-6</v>
      </c>
    </row>
    <row r="584" spans="1:14" x14ac:dyDescent="0.2">
      <c r="A584" s="4">
        <v>582</v>
      </c>
      <c r="B584" s="1" t="str">
        <f>'Исходные данные'!A834</f>
        <v>21.11.2013</v>
      </c>
      <c r="C584" s="1">
        <f>'Исходные данные'!B834</f>
        <v>304.55</v>
      </c>
      <c r="D584" s="5" t="str">
        <f>'Исходные данные'!A586</f>
        <v>25.11.2014</v>
      </c>
      <c r="E584" s="1">
        <f>'Исходные данные'!B586</f>
        <v>267.95</v>
      </c>
      <c r="F584" s="12">
        <f t="shared" si="81"/>
        <v>0.87982268921359374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-0.12803488134163446</v>
      </c>
      <c r="J584" s="18">
        <f t="shared" si="84"/>
        <v>-7.2509526541523266E-5</v>
      </c>
      <c r="K584" s="12">
        <f t="shared" si="88"/>
        <v>0.94168449980954516</v>
      </c>
      <c r="L584" s="12">
        <f t="shared" si="85"/>
        <v>-6.0084986398179843E-2</v>
      </c>
      <c r="M584" s="12">
        <f t="shared" si="89"/>
        <v>3.6102055904694316E-3</v>
      </c>
      <c r="N584" s="18">
        <f t="shared" si="86"/>
        <v>2.0445545412270011E-6</v>
      </c>
    </row>
    <row r="585" spans="1:14" x14ac:dyDescent="0.2">
      <c r="A585" s="4">
        <v>583</v>
      </c>
      <c r="B585" s="1" t="str">
        <f>'Исходные данные'!A835</f>
        <v>20.11.2013</v>
      </c>
      <c r="C585" s="1">
        <f>'Исходные данные'!B835</f>
        <v>302.52999999999997</v>
      </c>
      <c r="D585" s="5" t="str">
        <f>'Исходные данные'!A587</f>
        <v>24.11.2014</v>
      </c>
      <c r="E585" s="1">
        <f>'Исходные данные'!B587</f>
        <v>269.42</v>
      </c>
      <c r="F585" s="12">
        <f t="shared" si="81"/>
        <v>0.89055630846527634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-0.11590894583682131</v>
      </c>
      <c r="J585" s="18">
        <f t="shared" si="84"/>
        <v>-6.5459079136923358E-5</v>
      </c>
      <c r="K585" s="12">
        <f t="shared" si="88"/>
        <v>0.95317281785371988</v>
      </c>
      <c r="L585" s="12">
        <f t="shared" si="85"/>
        <v>-4.7959050893366655E-2</v>
      </c>
      <c r="M585" s="12">
        <f t="shared" si="89"/>
        <v>2.3000705625925129E-3</v>
      </c>
      <c r="N585" s="18">
        <f t="shared" si="86"/>
        <v>1.2989549675416159E-6</v>
      </c>
    </row>
    <row r="586" spans="1:14" x14ac:dyDescent="0.2">
      <c r="A586" s="4">
        <v>584</v>
      </c>
      <c r="B586" s="1" t="str">
        <f>'Исходные данные'!A836</f>
        <v>19.11.2013</v>
      </c>
      <c r="C586" s="1">
        <f>'Исходные данные'!B836</f>
        <v>307.82</v>
      </c>
      <c r="D586" s="5" t="str">
        <f>'Исходные данные'!A588</f>
        <v>21.11.2014</v>
      </c>
      <c r="E586" s="1">
        <f>'Исходные данные'!B588</f>
        <v>270.39</v>
      </c>
      <c r="F586" s="12">
        <f t="shared" si="81"/>
        <v>0.87840296277045027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-0.12964983531537988</v>
      </c>
      <c r="J586" s="18">
        <f t="shared" si="84"/>
        <v>-7.3014829303802919E-5</v>
      </c>
      <c r="K586" s="12">
        <f t="shared" si="88"/>
        <v>0.94016495001631017</v>
      </c>
      <c r="L586" s="12">
        <f t="shared" si="85"/>
        <v>-6.169994037192527E-2</v>
      </c>
      <c r="M586" s="12">
        <f t="shared" si="89"/>
        <v>3.8068826418991082E-3</v>
      </c>
      <c r="N586" s="18">
        <f t="shared" si="86"/>
        <v>2.1439200875321163E-6</v>
      </c>
    </row>
    <row r="587" spans="1:14" x14ac:dyDescent="0.2">
      <c r="A587" s="4">
        <v>585</v>
      </c>
      <c r="B587" s="1" t="str">
        <f>'Исходные данные'!A837</f>
        <v>18.11.2013</v>
      </c>
      <c r="C587" s="1">
        <f>'Исходные данные'!B837</f>
        <v>310.33999999999997</v>
      </c>
      <c r="D587" s="5" t="str">
        <f>'Исходные данные'!A589</f>
        <v>20.11.2014</v>
      </c>
      <c r="E587" s="1">
        <f>'Исходные данные'!B589</f>
        <v>268.39</v>
      </c>
      <c r="F587" s="12">
        <f t="shared" si="81"/>
        <v>0.86482567506605657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-0.14522732407604427</v>
      </c>
      <c r="J587" s="18">
        <f t="shared" si="84"/>
        <v>-8.1559322477394217E-5</v>
      </c>
      <c r="K587" s="12">
        <f t="shared" si="88"/>
        <v>0.92563302041568774</v>
      </c>
      <c r="L587" s="12">
        <f t="shared" si="85"/>
        <v>-7.7277429132589656E-2</v>
      </c>
      <c r="M587" s="12">
        <f t="shared" si="89"/>
        <v>5.971801053342384E-3</v>
      </c>
      <c r="N587" s="18">
        <f t="shared" si="86"/>
        <v>3.3537493786318099E-6</v>
      </c>
    </row>
    <row r="588" spans="1:14" x14ac:dyDescent="0.2">
      <c r="A588" s="4">
        <v>586</v>
      </c>
      <c r="B588" s="1" t="str">
        <f>'Исходные данные'!A838</f>
        <v>15.11.2013</v>
      </c>
      <c r="C588" s="1">
        <f>'Исходные данные'!B838</f>
        <v>310.31</v>
      </c>
      <c r="D588" s="5" t="str">
        <f>'Исходные данные'!A590</f>
        <v>19.11.2014</v>
      </c>
      <c r="E588" s="1">
        <f>'Исходные данные'!B590</f>
        <v>269.43</v>
      </c>
      <c r="F588" s="12">
        <f t="shared" si="81"/>
        <v>0.86826077148657799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-0.14126318146130734</v>
      </c>
      <c r="J588" s="18">
        <f t="shared" si="84"/>
        <v>-7.9111647088024679E-5</v>
      </c>
      <c r="K588" s="12">
        <f t="shared" si="88"/>
        <v>0.92930964423343398</v>
      </c>
      <c r="L588" s="12">
        <f t="shared" si="85"/>
        <v>-7.3313286517852766E-2</v>
      </c>
      <c r="M588" s="12">
        <f t="shared" si="89"/>
        <v>5.3748379800487413E-3</v>
      </c>
      <c r="N588" s="18">
        <f t="shared" si="86"/>
        <v>3.0100715631227313E-6</v>
      </c>
    </row>
    <row r="589" spans="1:14" x14ac:dyDescent="0.2">
      <c r="A589" s="4">
        <v>587</v>
      </c>
      <c r="B589" s="1" t="str">
        <f>'Исходные данные'!A839</f>
        <v>14.11.2013</v>
      </c>
      <c r="C589" s="1">
        <f>'Исходные данные'!B839</f>
        <v>307.02</v>
      </c>
      <c r="D589" s="5" t="str">
        <f>'Исходные данные'!A591</f>
        <v>18.11.2014</v>
      </c>
      <c r="E589" s="1">
        <f>'Исходные данные'!B591</f>
        <v>272.06</v>
      </c>
      <c r="F589" s="12">
        <f t="shared" si="81"/>
        <v>0.88613119666471241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-0.12089026183977149</v>
      </c>
      <c r="J589" s="18">
        <f t="shared" si="84"/>
        <v>-6.7513236984464363E-5</v>
      </c>
      <c r="K589" s="12">
        <f t="shared" si="88"/>
        <v>0.94843656901221751</v>
      </c>
      <c r="L589" s="12">
        <f t="shared" si="85"/>
        <v>-5.294036689631685E-2</v>
      </c>
      <c r="M589" s="12">
        <f t="shared" si="89"/>
        <v>2.8026824471166188E-3</v>
      </c>
      <c r="N589" s="18">
        <f t="shared" si="86"/>
        <v>1.5652060088609406E-6</v>
      </c>
    </row>
    <row r="590" spans="1:14" x14ac:dyDescent="0.2">
      <c r="A590" s="4">
        <v>588</v>
      </c>
      <c r="B590" s="1" t="str">
        <f>'Исходные данные'!A840</f>
        <v>13.11.2013</v>
      </c>
      <c r="C590" s="1">
        <f>'Исходные данные'!B840</f>
        <v>310.52</v>
      </c>
      <c r="D590" s="5" t="str">
        <f>'Исходные данные'!A592</f>
        <v>17.11.2014</v>
      </c>
      <c r="E590" s="1">
        <f>'Исходные данные'!B592</f>
        <v>272.67</v>
      </c>
      <c r="F590" s="12">
        <f t="shared" si="81"/>
        <v>0.87810769032590508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-0.12998603873869072</v>
      </c>
      <c r="J590" s="18">
        <f t="shared" si="84"/>
        <v>-7.2390319149210765E-5</v>
      </c>
      <c r="K590" s="12">
        <f t="shared" si="88"/>
        <v>0.9398489164703947</v>
      </c>
      <c r="L590" s="12">
        <f t="shared" si="85"/>
        <v>-6.2036143795236087E-2</v>
      </c>
      <c r="M590" s="12">
        <f t="shared" si="89"/>
        <v>3.8484831369831832E-3</v>
      </c>
      <c r="N590" s="18">
        <f t="shared" si="86"/>
        <v>2.1432526541301888E-6</v>
      </c>
    </row>
    <row r="591" spans="1:14" x14ac:dyDescent="0.2">
      <c r="A591" s="4">
        <v>589</v>
      </c>
      <c r="B591" s="1" t="str">
        <f>'Исходные данные'!A841</f>
        <v>12.11.2013</v>
      </c>
      <c r="C591" s="1">
        <f>'Исходные данные'!B841</f>
        <v>315.79000000000002</v>
      </c>
      <c r="D591" s="5" t="str">
        <f>'Исходные данные'!A593</f>
        <v>14.11.2014</v>
      </c>
      <c r="E591" s="1">
        <f>'Исходные данные'!B593</f>
        <v>273.14</v>
      </c>
      <c r="F591" s="12">
        <f t="shared" si="81"/>
        <v>0.86494189176351366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-0.14509295145875101</v>
      </c>
      <c r="J591" s="18">
        <f t="shared" si="84"/>
        <v>-8.0577959754926992E-5</v>
      </c>
      <c r="K591" s="12">
        <f t="shared" si="88"/>
        <v>0.92575740850428345</v>
      </c>
      <c r="L591" s="12">
        <f t="shared" si="85"/>
        <v>-7.7143056515296349E-2</v>
      </c>
      <c r="M591" s="12">
        <f t="shared" si="89"/>
        <v>5.9510511685221743E-3</v>
      </c>
      <c r="N591" s="18">
        <f t="shared" si="86"/>
        <v>3.3049404311898393E-6</v>
      </c>
    </row>
    <row r="592" spans="1:14" x14ac:dyDescent="0.2">
      <c r="A592" s="4">
        <v>590</v>
      </c>
      <c r="B592" s="1" t="str">
        <f>'Исходные данные'!A842</f>
        <v>11.11.2013</v>
      </c>
      <c r="C592" s="1">
        <f>'Исходные данные'!B842</f>
        <v>320.35000000000002</v>
      </c>
      <c r="D592" s="5" t="str">
        <f>'Исходные данные'!A594</f>
        <v>13.11.2014</v>
      </c>
      <c r="E592" s="1">
        <f>'Исходные данные'!B594</f>
        <v>273.39</v>
      </c>
      <c r="F592" s="12">
        <f t="shared" si="81"/>
        <v>0.85341033244888398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-0.15851480090888548</v>
      </c>
      <c r="J592" s="18">
        <f t="shared" si="84"/>
        <v>-8.7786137430549013E-5</v>
      </c>
      <c r="K592" s="12">
        <f t="shared" si="88"/>
        <v>0.91341504589150835</v>
      </c>
      <c r="L592" s="12">
        <f t="shared" si="85"/>
        <v>-9.0564905965430792E-2</v>
      </c>
      <c r="M592" s="12">
        <f t="shared" si="89"/>
        <v>8.2020021925272839E-3</v>
      </c>
      <c r="N592" s="18">
        <f t="shared" si="86"/>
        <v>4.5423019651820028E-6</v>
      </c>
    </row>
    <row r="593" spans="1:14" x14ac:dyDescent="0.2">
      <c r="A593" s="4">
        <v>591</v>
      </c>
      <c r="B593" s="1" t="str">
        <f>'Исходные данные'!A843</f>
        <v>08.11.2013</v>
      </c>
      <c r="C593" s="1">
        <f>'Исходные данные'!B843</f>
        <v>321.74</v>
      </c>
      <c r="D593" s="5" t="str">
        <f>'Исходные данные'!A595</f>
        <v>12.11.2014</v>
      </c>
      <c r="E593" s="1">
        <f>'Исходные данные'!B595</f>
        <v>275.60000000000002</v>
      </c>
      <c r="F593" s="12">
        <f t="shared" si="81"/>
        <v>0.85659227948032579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-0.15479322682265825</v>
      </c>
      <c r="J593" s="18">
        <f t="shared" si="84"/>
        <v>-8.54858519147142E-5</v>
      </c>
      <c r="K593" s="12">
        <f t="shared" si="88"/>
        <v>0.91682072096156364</v>
      </c>
      <c r="L593" s="12">
        <f t="shared" si="85"/>
        <v>-8.6843331879203581E-2</v>
      </c>
      <c r="M593" s="12">
        <f t="shared" si="89"/>
        <v>7.5417642918814611E-3</v>
      </c>
      <c r="N593" s="18">
        <f t="shared" si="86"/>
        <v>4.1650022980016225E-6</v>
      </c>
    </row>
    <row r="594" spans="1:14" x14ac:dyDescent="0.2">
      <c r="A594" s="4">
        <v>592</v>
      </c>
      <c r="B594" s="1" t="str">
        <f>'Исходные данные'!A844</f>
        <v>07.11.2013</v>
      </c>
      <c r="C594" s="1">
        <f>'Исходные данные'!B844</f>
        <v>326.86</v>
      </c>
      <c r="D594" s="5" t="str">
        <f>'Исходные данные'!A596</f>
        <v>11.11.2014</v>
      </c>
      <c r="E594" s="1">
        <f>'Исходные данные'!B596</f>
        <v>276.55</v>
      </c>
      <c r="F594" s="12">
        <f t="shared" si="81"/>
        <v>0.84608089090130334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-0.16714030822422482</v>
      </c>
      <c r="J594" s="18">
        <f t="shared" si="84"/>
        <v>-9.2047004229735982E-5</v>
      </c>
      <c r="K594" s="12">
        <f t="shared" si="88"/>
        <v>0.90557025900179311</v>
      </c>
      <c r="L594" s="12">
        <f t="shared" si="85"/>
        <v>-9.9190413280770176E-2</v>
      </c>
      <c r="M594" s="12">
        <f t="shared" si="89"/>
        <v>9.8387380868099478E-3</v>
      </c>
      <c r="N594" s="18">
        <f t="shared" si="86"/>
        <v>5.4183600348333027E-6</v>
      </c>
    </row>
    <row r="595" spans="1:14" x14ac:dyDescent="0.2">
      <c r="A595" s="4">
        <v>593</v>
      </c>
      <c r="B595" s="1" t="str">
        <f>'Исходные данные'!A845</f>
        <v>06.11.2013</v>
      </c>
      <c r="C595" s="1">
        <f>'Исходные данные'!B845</f>
        <v>327.88</v>
      </c>
      <c r="D595" s="5" t="str">
        <f>'Исходные данные'!A597</f>
        <v>10.11.2014</v>
      </c>
      <c r="E595" s="1">
        <f>'Исходные данные'!B597</f>
        <v>275.33</v>
      </c>
      <c r="F595" s="12">
        <f t="shared" si="81"/>
        <v>0.83972794924972549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-0.17467730954277652</v>
      </c>
      <c r="J595" s="18">
        <f t="shared" si="84"/>
        <v>-9.592926638694997E-5</v>
      </c>
      <c r="K595" s="12">
        <f t="shared" si="88"/>
        <v>0.89877063135541746</v>
      </c>
      <c r="L595" s="12">
        <f t="shared" si="85"/>
        <v>-0.10672741459932189</v>
      </c>
      <c r="M595" s="12">
        <f t="shared" si="89"/>
        <v>1.1390741027055503E-2</v>
      </c>
      <c r="N595" s="18">
        <f t="shared" si="86"/>
        <v>6.2555659529526707E-6</v>
      </c>
    </row>
    <row r="596" spans="1:14" x14ac:dyDescent="0.2">
      <c r="A596" s="4">
        <v>594</v>
      </c>
      <c r="B596" s="1" t="str">
        <f>'Исходные данные'!A846</f>
        <v>05.11.2013</v>
      </c>
      <c r="C596" s="1">
        <f>'Исходные данные'!B846</f>
        <v>330.44</v>
      </c>
      <c r="D596" s="5" t="str">
        <f>'Исходные данные'!A598</f>
        <v>07.11.2014</v>
      </c>
      <c r="E596" s="1">
        <f>'Исходные данные'!B598</f>
        <v>274.86</v>
      </c>
      <c r="F596" s="12">
        <f t="shared" si="81"/>
        <v>0.8318000242101441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-0.18416322256759873</v>
      </c>
      <c r="J596" s="18">
        <f t="shared" si="84"/>
        <v>-1.0085645621802455E-4</v>
      </c>
      <c r="K596" s="12">
        <f t="shared" si="88"/>
        <v>0.89028528059446055</v>
      </c>
      <c r="L596" s="12">
        <f t="shared" si="85"/>
        <v>-0.11621332762414402</v>
      </c>
      <c r="M596" s="12">
        <f t="shared" si="89"/>
        <v>1.3505537517476587E-2</v>
      </c>
      <c r="N596" s="18">
        <f t="shared" si="86"/>
        <v>7.3962685618855691E-6</v>
      </c>
    </row>
    <row r="597" spans="1:14" x14ac:dyDescent="0.2">
      <c r="A597" s="4">
        <v>595</v>
      </c>
      <c r="B597" s="1" t="str">
        <f>'Исходные данные'!A847</f>
        <v>01.11.2013</v>
      </c>
      <c r="C597" s="1">
        <f>'Исходные данные'!B847</f>
        <v>333.15</v>
      </c>
      <c r="D597" s="5" t="str">
        <f>'Исходные данные'!A599</f>
        <v>06.11.2014</v>
      </c>
      <c r="E597" s="1">
        <f>'Исходные данные'!B599</f>
        <v>277.77</v>
      </c>
      <c r="F597" s="12">
        <f t="shared" si="81"/>
        <v>0.83376857271499327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-0.18179940588048069</v>
      </c>
      <c r="J597" s="18">
        <f t="shared" si="84"/>
        <v>-9.928403694273539E-5</v>
      </c>
      <c r="K597" s="12">
        <f t="shared" si="88"/>
        <v>0.89239224105009118</v>
      </c>
      <c r="L597" s="12">
        <f t="shared" si="85"/>
        <v>-0.11384951093702608</v>
      </c>
      <c r="M597" s="12">
        <f t="shared" si="89"/>
        <v>1.2961711140599973E-2</v>
      </c>
      <c r="N597" s="18">
        <f t="shared" si="86"/>
        <v>7.0786315361801888E-6</v>
      </c>
    </row>
    <row r="598" spans="1:14" x14ac:dyDescent="0.2">
      <c r="A598" s="4">
        <v>596</v>
      </c>
      <c r="B598" s="1" t="str">
        <f>'Исходные данные'!A848</f>
        <v>31.10.2013</v>
      </c>
      <c r="C598" s="1">
        <f>'Исходные данные'!B848</f>
        <v>332.6</v>
      </c>
      <c r="D598" s="5" t="str">
        <f>'Исходные данные'!A600</f>
        <v>05.11.2014</v>
      </c>
      <c r="E598" s="1">
        <f>'Исходные данные'!B600</f>
        <v>276.61</v>
      </c>
      <c r="F598" s="12">
        <f t="shared" si="81"/>
        <v>0.83165965123271191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-0.1843319948917346</v>
      </c>
      <c r="J598" s="18">
        <f t="shared" si="84"/>
        <v>-1.0038616430605171E-4</v>
      </c>
      <c r="K598" s="12">
        <f t="shared" si="88"/>
        <v>0.89013503775728364</v>
      </c>
      <c r="L598" s="12">
        <f t="shared" si="85"/>
        <v>-0.11638209994827996</v>
      </c>
      <c r="M598" s="12">
        <f t="shared" si="89"/>
        <v>1.3544793188371377E-2</v>
      </c>
      <c r="N598" s="18">
        <f t="shared" si="86"/>
        <v>7.3764179425169784E-6</v>
      </c>
    </row>
    <row r="599" spans="1:14" x14ac:dyDescent="0.2">
      <c r="A599" s="4">
        <v>597</v>
      </c>
      <c r="B599" s="1" t="str">
        <f>'Исходные данные'!A849</f>
        <v>30.10.2013</v>
      </c>
      <c r="C599" s="1">
        <f>'Исходные данные'!B849</f>
        <v>335.34</v>
      </c>
      <c r="D599" s="5" t="str">
        <f>'Исходные данные'!A601</f>
        <v>31.10.2014</v>
      </c>
      <c r="E599" s="1">
        <f>'Исходные данные'!B601</f>
        <v>274.75</v>
      </c>
      <c r="F599" s="12">
        <f t="shared" si="81"/>
        <v>0.81931770740144338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-0.19928334922593094</v>
      </c>
      <c r="J599" s="18">
        <f t="shared" si="84"/>
        <v>-1.0822567922349871E-4</v>
      </c>
      <c r="K599" s="12">
        <f t="shared" si="88"/>
        <v>0.87692531113178163</v>
      </c>
      <c r="L599" s="12">
        <f t="shared" si="85"/>
        <v>-0.13133345428247631</v>
      </c>
      <c r="M599" s="12">
        <f t="shared" si="89"/>
        <v>1.7248476213767235E-2</v>
      </c>
      <c r="N599" s="18">
        <f t="shared" si="86"/>
        <v>9.3672053438291973E-6</v>
      </c>
    </row>
    <row r="600" spans="1:14" x14ac:dyDescent="0.2">
      <c r="A600" s="4">
        <v>598</v>
      </c>
      <c r="B600" s="1" t="str">
        <f>'Исходные данные'!A850</f>
        <v>29.10.2013</v>
      </c>
      <c r="C600" s="1">
        <f>'Исходные данные'!B850</f>
        <v>333.8</v>
      </c>
      <c r="D600" s="5" t="str">
        <f>'Исходные данные'!A602</f>
        <v>30.10.2014</v>
      </c>
      <c r="E600" s="1">
        <f>'Исходные данные'!B602</f>
        <v>273.7</v>
      </c>
      <c r="F600" s="12">
        <f t="shared" si="81"/>
        <v>0.81995206710605151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-0.19850939518110133</v>
      </c>
      <c r="J600" s="18">
        <f t="shared" si="84"/>
        <v>-1.0750447487861362E-4</v>
      </c>
      <c r="K600" s="12">
        <f t="shared" si="88"/>
        <v>0.87760427373237926</v>
      </c>
      <c r="L600" s="12">
        <f t="shared" si="85"/>
        <v>-0.13055950023764665</v>
      </c>
      <c r="M600" s="12">
        <f t="shared" si="89"/>
        <v>1.7045783102303997E-2</v>
      </c>
      <c r="N600" s="18">
        <f t="shared" si="86"/>
        <v>9.2312908395904264E-6</v>
      </c>
    </row>
    <row r="601" spans="1:14" x14ac:dyDescent="0.2">
      <c r="A601" s="4">
        <v>599</v>
      </c>
      <c r="B601" s="1" t="str">
        <f>'Исходные данные'!A851</f>
        <v>28.10.2013</v>
      </c>
      <c r="C601" s="1">
        <f>'Исходные данные'!B851</f>
        <v>335.12</v>
      </c>
      <c r="D601" s="5" t="str">
        <f>'Исходные данные'!A603</f>
        <v>29.10.2014</v>
      </c>
      <c r="E601" s="1">
        <f>'Исходные данные'!B603</f>
        <v>272.74</v>
      </c>
      <c r="F601" s="12">
        <f t="shared" si="81"/>
        <v>0.81385772260682743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-0.20596971620909155</v>
      </c>
      <c r="J601" s="18">
        <f t="shared" si="84"/>
        <v>-1.1123334973757044E-4</v>
      </c>
      <c r="K601" s="12">
        <f t="shared" si="88"/>
        <v>0.87108142563835189</v>
      </c>
      <c r="L601" s="12">
        <f t="shared" si="85"/>
        <v>-0.13801982126563692</v>
      </c>
      <c r="M601" s="12">
        <f t="shared" si="89"/>
        <v>1.90494710621983E-2</v>
      </c>
      <c r="N601" s="18">
        <f t="shared" si="86"/>
        <v>1.0287611771170177E-5</v>
      </c>
    </row>
    <row r="602" spans="1:14" x14ac:dyDescent="0.2">
      <c r="A602" s="4">
        <v>600</v>
      </c>
      <c r="B602" s="1" t="str">
        <f>'Исходные данные'!A852</f>
        <v>25.10.2013</v>
      </c>
      <c r="C602" s="1">
        <f>'Исходные данные'!B852</f>
        <v>333.39</v>
      </c>
      <c r="D602" s="5" t="str">
        <f>'Исходные данные'!A604</f>
        <v>28.10.2014</v>
      </c>
      <c r="E602" s="1">
        <f>'Исходные данные'!B604</f>
        <v>272.75</v>
      </c>
      <c r="F602" s="12">
        <f t="shared" si="81"/>
        <v>0.81811092114340567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-0.20075735115248455</v>
      </c>
      <c r="J602" s="18">
        <f t="shared" si="84"/>
        <v>-1.0811582623325612E-4</v>
      </c>
      <c r="K602" s="12">
        <f t="shared" si="88"/>
        <v>0.87563367370561684</v>
      </c>
      <c r="L602" s="12">
        <f t="shared" si="85"/>
        <v>-0.13280745620902984</v>
      </c>
      <c r="M602" s="12">
        <f t="shared" si="89"/>
        <v>1.7637820424713319E-2</v>
      </c>
      <c r="N602" s="18">
        <f t="shared" si="86"/>
        <v>9.4986685031686858E-6</v>
      </c>
    </row>
    <row r="603" spans="1:14" x14ac:dyDescent="0.2">
      <c r="A603" s="4">
        <v>601</v>
      </c>
      <c r="B603" s="1" t="str">
        <f>'Исходные данные'!A853</f>
        <v>24.10.2013</v>
      </c>
      <c r="C603" s="1">
        <f>'Исходные данные'!B853</f>
        <v>337.41</v>
      </c>
      <c r="D603" s="5" t="str">
        <f>'Исходные данные'!A605</f>
        <v>27.10.2014</v>
      </c>
      <c r="E603" s="1">
        <f>'Исходные данные'!B605</f>
        <v>269.48</v>
      </c>
      <c r="F603" s="12">
        <f t="shared" si="81"/>
        <v>0.7986722385228654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-0.22480463199158091</v>
      </c>
      <c r="J603" s="18">
        <f t="shared" si="84"/>
        <v>-1.2072834287940948E-4</v>
      </c>
      <c r="K603" s="12">
        <f t="shared" si="88"/>
        <v>0.85482822467037822</v>
      </c>
      <c r="L603" s="12">
        <f t="shared" si="85"/>
        <v>-0.15685473704812625</v>
      </c>
      <c r="M603" s="12">
        <f t="shared" si="89"/>
        <v>2.4603408534436759E-2</v>
      </c>
      <c r="N603" s="18">
        <f t="shared" si="86"/>
        <v>1.3212933893901757E-5</v>
      </c>
    </row>
    <row r="604" spans="1:14" x14ac:dyDescent="0.2">
      <c r="A604" s="4">
        <v>602</v>
      </c>
      <c r="B604" s="1" t="str">
        <f>'Исходные данные'!A854</f>
        <v>23.10.2013</v>
      </c>
      <c r="C604" s="1">
        <f>'Исходные данные'!B854</f>
        <v>341.46</v>
      </c>
      <c r="D604" s="5" t="str">
        <f>'Исходные данные'!A606</f>
        <v>24.10.2014</v>
      </c>
      <c r="E604" s="1">
        <f>'Исходные данные'!B606</f>
        <v>265.52999999999997</v>
      </c>
      <c r="F604" s="12">
        <f t="shared" si="81"/>
        <v>0.77763134774204878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-0.25150271319419237</v>
      </c>
      <c r="J604" s="18">
        <f t="shared" si="84"/>
        <v>-1.3468921695089292E-4</v>
      </c>
      <c r="K604" s="12">
        <f t="shared" si="88"/>
        <v>0.83230791352883371</v>
      </c>
      <c r="L604" s="12">
        <f t="shared" si="85"/>
        <v>-0.18355281825073769</v>
      </c>
      <c r="M604" s="12">
        <f t="shared" si="89"/>
        <v>3.3691637087788259E-2</v>
      </c>
      <c r="N604" s="18">
        <f t="shared" si="86"/>
        <v>1.8043146173313928E-5</v>
      </c>
    </row>
    <row r="605" spans="1:14" x14ac:dyDescent="0.2">
      <c r="A605" s="4">
        <v>603</v>
      </c>
      <c r="B605" s="1" t="str">
        <f>'Исходные данные'!A855</f>
        <v>22.10.2013</v>
      </c>
      <c r="C605" s="1">
        <f>'Исходные данные'!B855</f>
        <v>346.73</v>
      </c>
      <c r="D605" s="5" t="str">
        <f>'Исходные данные'!A607</f>
        <v>23.10.2014</v>
      </c>
      <c r="E605" s="1">
        <f>'Исходные данные'!B607</f>
        <v>263.98</v>
      </c>
      <c r="F605" s="12">
        <f t="shared" si="81"/>
        <v>0.76134167796267993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-0.27267303638798501</v>
      </c>
      <c r="J605" s="18">
        <f t="shared" si="84"/>
        <v>-1.4561915854783457E-4</v>
      </c>
      <c r="K605" s="12">
        <f t="shared" si="88"/>
        <v>0.81487288971516203</v>
      </c>
      <c r="L605" s="12">
        <f t="shared" si="85"/>
        <v>-0.20472314144453041</v>
      </c>
      <c r="M605" s="12">
        <f t="shared" si="89"/>
        <v>4.1911564642917114E-2</v>
      </c>
      <c r="N605" s="18">
        <f t="shared" si="86"/>
        <v>2.2382582662264625E-5</v>
      </c>
    </row>
    <row r="606" spans="1:14" x14ac:dyDescent="0.2">
      <c r="A606" s="4">
        <v>604</v>
      </c>
      <c r="B606" s="1" t="str">
        <f>'Исходные данные'!A856</f>
        <v>21.10.2013</v>
      </c>
      <c r="C606" s="1">
        <f>'Исходные данные'!B856</f>
        <v>347.3</v>
      </c>
      <c r="D606" s="5" t="str">
        <f>'Исходные данные'!A608</f>
        <v>22.10.2014</v>
      </c>
      <c r="E606" s="1">
        <f>'Исходные данные'!B608</f>
        <v>267.27999999999997</v>
      </c>
      <c r="F606" s="12">
        <f t="shared" si="81"/>
        <v>0.769594010941549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-0.26189216170152735</v>
      </c>
      <c r="J606" s="18">
        <f t="shared" si="84"/>
        <v>-1.3947134614790725E-4</v>
      </c>
      <c r="K606" s="12">
        <f t="shared" si="88"/>
        <v>0.82370545808233397</v>
      </c>
      <c r="L606" s="12">
        <f t="shared" si="85"/>
        <v>-0.19394226675807275</v>
      </c>
      <c r="M606" s="12">
        <f t="shared" si="89"/>
        <v>3.7613602835259365E-2</v>
      </c>
      <c r="N606" s="18">
        <f t="shared" si="86"/>
        <v>2.003122119739168E-5</v>
      </c>
    </row>
    <row r="607" spans="1:14" x14ac:dyDescent="0.2">
      <c r="A607" s="4">
        <v>605</v>
      </c>
      <c r="B607" s="1" t="str">
        <f>'Исходные данные'!A857</f>
        <v>18.10.2013</v>
      </c>
      <c r="C607" s="1">
        <f>'Исходные данные'!B857</f>
        <v>342.88</v>
      </c>
      <c r="D607" s="5" t="str">
        <f>'Исходные данные'!A609</f>
        <v>21.10.2014</v>
      </c>
      <c r="E607" s="1">
        <f>'Исходные данные'!B609</f>
        <v>268.18</v>
      </c>
      <c r="F607" s="12">
        <f t="shared" si="81"/>
        <v>0.78213952403173126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-0.24572213487377081</v>
      </c>
      <c r="J607" s="18">
        <f t="shared" si="84"/>
        <v>-1.3049472048875887E-4</v>
      </c>
      <c r="K607" s="12">
        <f t="shared" si="88"/>
        <v>0.83713306726315873</v>
      </c>
      <c r="L607" s="12">
        <f t="shared" si="85"/>
        <v>-0.17777223993031621</v>
      </c>
      <c r="M607" s="12">
        <f t="shared" si="89"/>
        <v>3.1602969289841833E-2</v>
      </c>
      <c r="N607" s="18">
        <f t="shared" si="86"/>
        <v>1.6783268817891715E-5</v>
      </c>
    </row>
    <row r="608" spans="1:14" x14ac:dyDescent="0.2">
      <c r="A608" s="4">
        <v>606</v>
      </c>
      <c r="B608" s="1" t="str">
        <f>'Исходные данные'!A858</f>
        <v>17.10.2013</v>
      </c>
      <c r="C608" s="1">
        <f>'Исходные данные'!B858</f>
        <v>342.1</v>
      </c>
      <c r="D608" s="5" t="str">
        <f>'Исходные данные'!A610</f>
        <v>20.10.2014</v>
      </c>
      <c r="E608" s="1">
        <f>'Исходные данные'!B610</f>
        <v>268.89</v>
      </c>
      <c r="F608" s="12">
        <f t="shared" si="81"/>
        <v>0.78599824612686342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-0.24080071794617908</v>
      </c>
      <c r="J608" s="18">
        <f t="shared" si="84"/>
        <v>-1.2752420019636966E-4</v>
      </c>
      <c r="K608" s="12">
        <f t="shared" si="88"/>
        <v>0.84126310258801096</v>
      </c>
      <c r="L608" s="12">
        <f t="shared" si="85"/>
        <v>-0.17285082300272439</v>
      </c>
      <c r="M608" s="12">
        <f t="shared" si="89"/>
        <v>2.9877407012719077E-2</v>
      </c>
      <c r="N608" s="18">
        <f t="shared" si="86"/>
        <v>1.5822595820042333E-5</v>
      </c>
    </row>
    <row r="609" spans="1:14" x14ac:dyDescent="0.2">
      <c r="A609" s="4">
        <v>607</v>
      </c>
      <c r="B609" s="1" t="str">
        <f>'Исходные данные'!A859</f>
        <v>16.10.2013</v>
      </c>
      <c r="C609" s="1">
        <f>'Исходные данные'!B859</f>
        <v>341.46</v>
      </c>
      <c r="D609" s="5" t="str">
        <f>'Исходные данные'!A611</f>
        <v>17.10.2014</v>
      </c>
      <c r="E609" s="1">
        <f>'Исходные данные'!B611</f>
        <v>269.06</v>
      </c>
      <c r="F609" s="12">
        <f t="shared" si="81"/>
        <v>0.78796930826451128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-0.23829613878569061</v>
      </c>
      <c r="J609" s="18">
        <f t="shared" si="84"/>
        <v>-1.2584559130419511E-4</v>
      </c>
      <c r="K609" s="12">
        <f t="shared" si="88"/>
        <v>0.84337275341418305</v>
      </c>
      <c r="L609" s="12">
        <f t="shared" si="85"/>
        <v>-0.17034624384223598</v>
      </c>
      <c r="M609" s="12">
        <f t="shared" si="89"/>
        <v>2.9017842791158446E-2</v>
      </c>
      <c r="N609" s="18">
        <f t="shared" si="86"/>
        <v>1.5324493309183214E-5</v>
      </c>
    </row>
    <row r="610" spans="1:14" x14ac:dyDescent="0.2">
      <c r="A610" s="4">
        <v>608</v>
      </c>
      <c r="B610" s="1" t="str">
        <f>'Исходные данные'!A860</f>
        <v>15.10.2013</v>
      </c>
      <c r="C610" s="1">
        <f>'Исходные данные'!B860</f>
        <v>340.53</v>
      </c>
      <c r="D610" s="5" t="str">
        <f>'Исходные данные'!A612</f>
        <v>16.10.2014</v>
      </c>
      <c r="E610" s="1">
        <f>'Исходные данные'!B612</f>
        <v>267.2</v>
      </c>
      <c r="F610" s="12">
        <f t="shared" si="81"/>
        <v>0.78465920770563535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-0.24250578577286702</v>
      </c>
      <c r="J610" s="18">
        <f t="shared" si="84"/>
        <v>-1.277112848890666E-4</v>
      </c>
      <c r="K610" s="12">
        <f t="shared" si="88"/>
        <v>0.83982991412699615</v>
      </c>
      <c r="L610" s="12">
        <f t="shared" si="85"/>
        <v>-0.17455589082941236</v>
      </c>
      <c r="M610" s="12">
        <f t="shared" si="89"/>
        <v>3.0469759023249651E-2</v>
      </c>
      <c r="N610" s="18">
        <f t="shared" si="86"/>
        <v>1.6046347359168158E-5</v>
      </c>
    </row>
    <row r="611" spans="1:14" x14ac:dyDescent="0.2">
      <c r="A611" s="4">
        <v>609</v>
      </c>
      <c r="B611" s="1" t="str">
        <f>'Исходные данные'!A861</f>
        <v>14.10.2013</v>
      </c>
      <c r="C611" s="1">
        <f>'Исходные данные'!B861</f>
        <v>340.16</v>
      </c>
      <c r="D611" s="5" t="str">
        <f>'Исходные данные'!A613</f>
        <v>15.10.2014</v>
      </c>
      <c r="E611" s="1">
        <f>'Исходные данные'!B613</f>
        <v>267.57</v>
      </c>
      <c r="F611" s="12">
        <f t="shared" si="81"/>
        <v>0.78660042333019753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-0.24003488080735744</v>
      </c>
      <c r="J611" s="18">
        <f t="shared" si="84"/>
        <v>-1.2605721127896039E-4</v>
      </c>
      <c r="K611" s="12">
        <f t="shared" si="88"/>
        <v>0.84190761988163199</v>
      </c>
      <c r="L611" s="12">
        <f t="shared" si="85"/>
        <v>-0.17208498586390286</v>
      </c>
      <c r="M611" s="12">
        <f t="shared" si="89"/>
        <v>2.9613242359779572E-2</v>
      </c>
      <c r="N611" s="18">
        <f t="shared" si="86"/>
        <v>1.5551751213181898E-5</v>
      </c>
    </row>
    <row r="612" spans="1:14" x14ac:dyDescent="0.2">
      <c r="A612" s="4">
        <v>610</v>
      </c>
      <c r="B612" s="1" t="str">
        <f>'Исходные данные'!A862</f>
        <v>11.10.2013</v>
      </c>
      <c r="C612" s="1">
        <f>'Исходные данные'!B862</f>
        <v>340.97</v>
      </c>
      <c r="D612" s="5" t="str">
        <f>'Исходные данные'!A614</f>
        <v>14.10.2014</v>
      </c>
      <c r="E612" s="1">
        <f>'Исходные данные'!B614</f>
        <v>269.2</v>
      </c>
      <c r="F612" s="12">
        <f t="shared" si="81"/>
        <v>0.78951227380707967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-0.23633989910319203</v>
      </c>
      <c r="J612" s="18">
        <f t="shared" si="84"/>
        <v>-1.2377033153390313E-4</v>
      </c>
      <c r="K612" s="12">
        <f t="shared" si="88"/>
        <v>0.84502420745485529</v>
      </c>
      <c r="L612" s="12">
        <f t="shared" si="85"/>
        <v>-0.16839000415973737</v>
      </c>
      <c r="M612" s="12">
        <f t="shared" si="89"/>
        <v>2.8355193500916295E-2</v>
      </c>
      <c r="N612" s="18">
        <f t="shared" si="86"/>
        <v>1.4849510021936813E-5</v>
      </c>
    </row>
    <row r="613" spans="1:14" x14ac:dyDescent="0.2">
      <c r="A613" s="4">
        <v>611</v>
      </c>
      <c r="B613" s="1" t="str">
        <f>'Исходные данные'!A863</f>
        <v>10.10.2013</v>
      </c>
      <c r="C613" s="1">
        <f>'Исходные данные'!B863</f>
        <v>338.24</v>
      </c>
      <c r="D613" s="5" t="str">
        <f>'Исходные данные'!A615</f>
        <v>13.10.2014</v>
      </c>
      <c r="E613" s="1">
        <f>'Исходные данные'!B615</f>
        <v>269.98</v>
      </c>
      <c r="F613" s="12">
        <f t="shared" si="81"/>
        <v>0.79819063386944189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-0.22540782050119176</v>
      </c>
      <c r="J613" s="18">
        <f t="shared" si="84"/>
        <v>-1.1771577266961997E-4</v>
      </c>
      <c r="K613" s="12">
        <f t="shared" si="88"/>
        <v>0.85431275758510627</v>
      </c>
      <c r="L613" s="12">
        <f t="shared" si="85"/>
        <v>-0.15745792555773711</v>
      </c>
      <c r="M613" s="12">
        <f t="shared" si="89"/>
        <v>2.4792998320945808E-2</v>
      </c>
      <c r="N613" s="18">
        <f t="shared" si="86"/>
        <v>1.2947762627123647E-5</v>
      </c>
    </row>
    <row r="614" spans="1:14" x14ac:dyDescent="0.2">
      <c r="A614" s="4">
        <v>612</v>
      </c>
      <c r="B614" s="1" t="str">
        <f>'Исходные данные'!A864</f>
        <v>09.10.2013</v>
      </c>
      <c r="C614" s="1">
        <f>'Исходные данные'!B864</f>
        <v>337.5</v>
      </c>
      <c r="D614" s="5" t="str">
        <f>'Исходные данные'!A616</f>
        <v>10.10.2014</v>
      </c>
      <c r="E614" s="1">
        <f>'Исходные данные'!B616</f>
        <v>268.18</v>
      </c>
      <c r="F614" s="12">
        <f t="shared" si="81"/>
        <v>0.79460740740740743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-0.22990711346108847</v>
      </c>
      <c r="J614" s="18">
        <f t="shared" si="84"/>
        <v>-1.1973035109306953E-4</v>
      </c>
      <c r="K614" s="12">
        <f t="shared" si="88"/>
        <v>0.85047758845390187</v>
      </c>
      <c r="L614" s="12">
        <f t="shared" si="85"/>
        <v>-0.16195721851763378</v>
      </c>
      <c r="M614" s="12">
        <f t="shared" si="89"/>
        <v>2.6230140629968507E-2</v>
      </c>
      <c r="N614" s="18">
        <f t="shared" si="86"/>
        <v>1.3660055574479868E-5</v>
      </c>
    </row>
    <row r="615" spans="1:14" x14ac:dyDescent="0.2">
      <c r="A615" s="4">
        <v>613</v>
      </c>
      <c r="B615" s="1" t="str">
        <f>'Исходные данные'!A865</f>
        <v>08.10.2013</v>
      </c>
      <c r="C615" s="1">
        <f>'Исходные данные'!B865</f>
        <v>338.38</v>
      </c>
      <c r="D615" s="5" t="str">
        <f>'Исходные данные'!A617</f>
        <v>09.10.2014</v>
      </c>
      <c r="E615" s="1">
        <f>'Исходные данные'!B617</f>
        <v>274</v>
      </c>
      <c r="F615" s="12">
        <f t="shared" si="81"/>
        <v>0.80974052840002364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-0.21104141794258002</v>
      </c>
      <c r="J615" s="18">
        <f t="shared" si="84"/>
        <v>-1.0959877821012128E-4</v>
      </c>
      <c r="K615" s="12">
        <f t="shared" si="88"/>
        <v>0.8666747445936539</v>
      </c>
      <c r="L615" s="12">
        <f t="shared" si="85"/>
        <v>-0.14309152299912536</v>
      </c>
      <c r="M615" s="12">
        <f t="shared" si="89"/>
        <v>2.0475183954209161E-2</v>
      </c>
      <c r="N615" s="18">
        <f t="shared" si="86"/>
        <v>1.0633245203173172E-5</v>
      </c>
    </row>
    <row r="616" spans="1:14" x14ac:dyDescent="0.2">
      <c r="A616" s="4">
        <v>614</v>
      </c>
      <c r="B616" s="1" t="str">
        <f>'Исходные данные'!A866</f>
        <v>07.10.2013</v>
      </c>
      <c r="C616" s="1">
        <f>'Исходные данные'!B866</f>
        <v>337.55</v>
      </c>
      <c r="D616" s="5" t="str">
        <f>'Исходные данные'!A618</f>
        <v>08.10.2014</v>
      </c>
      <c r="E616" s="1">
        <f>'Исходные данные'!B618</f>
        <v>272.7</v>
      </c>
      <c r="F616" s="12">
        <f t="shared" si="81"/>
        <v>0.80788031402755145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-0.21334135763633669</v>
      </c>
      <c r="J616" s="18">
        <f t="shared" si="84"/>
        <v>-1.1048396215374588E-4</v>
      </c>
      <c r="K616" s="12">
        <f t="shared" si="88"/>
        <v>0.86468373542515231</v>
      </c>
      <c r="L616" s="12">
        <f t="shared" si="85"/>
        <v>-0.145391462692882</v>
      </c>
      <c r="M616" s="12">
        <f t="shared" si="89"/>
        <v>2.1138677423975634E-2</v>
      </c>
      <c r="N616" s="18">
        <f t="shared" si="86"/>
        <v>1.0947173404942195E-5</v>
      </c>
    </row>
    <row r="617" spans="1:14" x14ac:dyDescent="0.2">
      <c r="A617" s="4">
        <v>615</v>
      </c>
      <c r="B617" s="1" t="str">
        <f>'Исходные данные'!A867</f>
        <v>04.10.2013</v>
      </c>
      <c r="C617" s="1">
        <f>'Исходные данные'!B867</f>
        <v>339.22</v>
      </c>
      <c r="D617" s="5" t="str">
        <f>'Исходные данные'!A619</f>
        <v>07.10.2014</v>
      </c>
      <c r="E617" s="1">
        <f>'Исходные данные'!B619</f>
        <v>274.23</v>
      </c>
      <c r="F617" s="12">
        <f t="shared" si="81"/>
        <v>0.80841341902010488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-0.21268169410985599</v>
      </c>
      <c r="J617" s="18">
        <f t="shared" si="84"/>
        <v>-1.0983492715848638E-4</v>
      </c>
      <c r="K617" s="12">
        <f t="shared" si="88"/>
        <v>0.865254323924873</v>
      </c>
      <c r="L617" s="12">
        <f t="shared" si="85"/>
        <v>-0.14473179916640139</v>
      </c>
      <c r="M617" s="12">
        <f t="shared" si="89"/>
        <v>2.094729368994348E-2</v>
      </c>
      <c r="N617" s="18">
        <f t="shared" si="86"/>
        <v>1.0817783289867746E-5</v>
      </c>
    </row>
    <row r="618" spans="1:14" x14ac:dyDescent="0.2">
      <c r="A618" s="4">
        <v>616</v>
      </c>
      <c r="B618" s="1" t="str">
        <f>'Исходные данные'!A868</f>
        <v>03.10.2013</v>
      </c>
      <c r="C618" s="1">
        <f>'Исходные данные'!B868</f>
        <v>344.97</v>
      </c>
      <c r="D618" s="5" t="str">
        <f>'Исходные данные'!A620</f>
        <v>06.10.2014</v>
      </c>
      <c r="E618" s="1">
        <f>'Исходные данные'!B620</f>
        <v>273.86</v>
      </c>
      <c r="F618" s="12">
        <f t="shared" si="81"/>
        <v>0.79386613328695244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-0.23084042982459557</v>
      </c>
      <c r="J618" s="18">
        <f t="shared" si="84"/>
        <v>-1.1887989121318293E-4</v>
      </c>
      <c r="K618" s="12">
        <f t="shared" si="88"/>
        <v>0.84968419410535834</v>
      </c>
      <c r="L618" s="12">
        <f t="shared" si="85"/>
        <v>-0.16289053488114089</v>
      </c>
      <c r="M618" s="12">
        <f t="shared" si="89"/>
        <v>2.6533326353864104E-2</v>
      </c>
      <c r="N618" s="18">
        <f t="shared" si="86"/>
        <v>1.3664326274509314E-5</v>
      </c>
    </row>
    <row r="619" spans="1:14" x14ac:dyDescent="0.2">
      <c r="A619" s="4">
        <v>617</v>
      </c>
      <c r="B619" s="1" t="str">
        <f>'Исходные данные'!A869</f>
        <v>02.10.2013</v>
      </c>
      <c r="C619" s="1">
        <f>'Исходные данные'!B869</f>
        <v>344.53</v>
      </c>
      <c r="D619" s="5" t="str">
        <f>'Исходные данные'!A621</f>
        <v>03.10.2014</v>
      </c>
      <c r="E619" s="1">
        <f>'Исходные данные'!B621</f>
        <v>269.68</v>
      </c>
      <c r="F619" s="12">
        <f t="shared" si="81"/>
        <v>0.78274751110208118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-0.24494509846501933</v>
      </c>
      <c r="J619" s="18">
        <f t="shared" si="84"/>
        <v>-1.2579154388095792E-4</v>
      </c>
      <c r="K619" s="12">
        <f t="shared" si="88"/>
        <v>0.83778380292530097</v>
      </c>
      <c r="L619" s="12">
        <f t="shared" si="85"/>
        <v>-0.17699520352156467</v>
      </c>
      <c r="M619" s="12">
        <f t="shared" si="89"/>
        <v>3.1327302069640017E-2</v>
      </c>
      <c r="N619" s="18">
        <f t="shared" si="86"/>
        <v>1.6088134515285757E-5</v>
      </c>
    </row>
    <row r="620" spans="1:14" x14ac:dyDescent="0.2">
      <c r="A620" s="4">
        <v>618</v>
      </c>
      <c r="B620" s="1" t="str">
        <f>'Исходные данные'!A870</f>
        <v>01.10.2013</v>
      </c>
      <c r="C620" s="1">
        <f>'Исходные данные'!B870</f>
        <v>344.78</v>
      </c>
      <c r="D620" s="5" t="str">
        <f>'Исходные данные'!A622</f>
        <v>02.10.2014</v>
      </c>
      <c r="E620" s="1">
        <f>'Исходные данные'!B622</f>
        <v>268.83</v>
      </c>
      <c r="F620" s="12">
        <f t="shared" si="81"/>
        <v>0.77971460061488485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-0.24882732290259479</v>
      </c>
      <c r="J620" s="18">
        <f t="shared" si="84"/>
        <v>-1.2742860551083195E-4</v>
      </c>
      <c r="K620" s="12">
        <f t="shared" si="88"/>
        <v>0.83453764340916547</v>
      </c>
      <c r="L620" s="12">
        <f t="shared" si="85"/>
        <v>-0.18087742795914016</v>
      </c>
      <c r="M620" s="12">
        <f t="shared" si="89"/>
        <v>3.2716643945113859E-2</v>
      </c>
      <c r="N620" s="18">
        <f t="shared" si="86"/>
        <v>1.675473684436279E-5</v>
      </c>
    </row>
    <row r="621" spans="1:14" x14ac:dyDescent="0.2">
      <c r="A621" s="4">
        <v>619</v>
      </c>
      <c r="B621" s="1" t="str">
        <f>'Исходные данные'!A871</f>
        <v>30.09.2013</v>
      </c>
      <c r="C621" s="1">
        <f>'Исходные данные'!B871</f>
        <v>345.48</v>
      </c>
      <c r="D621" s="5" t="str">
        <f>'Исходные данные'!A623</f>
        <v>01.10.2014</v>
      </c>
      <c r="E621" s="1">
        <f>'Исходные данные'!B623</f>
        <v>273.57</v>
      </c>
      <c r="F621" s="12">
        <f t="shared" si="81"/>
        <v>0.791854810698159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-0.23337722379840109</v>
      </c>
      <c r="J621" s="18">
        <f t="shared" si="84"/>
        <v>-1.1918277745821177E-4</v>
      </c>
      <c r="K621" s="12">
        <f t="shared" si="88"/>
        <v>0.84753145204811886</v>
      </c>
      <c r="L621" s="12">
        <f t="shared" si="85"/>
        <v>-0.16542732885494649</v>
      </c>
      <c r="M621" s="12">
        <f t="shared" si="89"/>
        <v>2.7366201132082536E-2</v>
      </c>
      <c r="N621" s="18">
        <f t="shared" si="86"/>
        <v>1.3975570564757063E-5</v>
      </c>
    </row>
    <row r="622" spans="1:14" x14ac:dyDescent="0.2">
      <c r="A622" s="4">
        <v>620</v>
      </c>
      <c r="B622" s="1" t="str">
        <f>'Исходные данные'!A872</f>
        <v>27.09.2013</v>
      </c>
      <c r="C622" s="1">
        <f>'Исходные данные'!B872</f>
        <v>352.25</v>
      </c>
      <c r="D622" s="5" t="str">
        <f>'Исходные данные'!A624</f>
        <v>30.09.2014</v>
      </c>
      <c r="E622" s="1">
        <f>'Исходные данные'!B624</f>
        <v>275.16000000000003</v>
      </c>
      <c r="F622" s="12">
        <f t="shared" si="81"/>
        <v>0.78114975159687727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-0.24698840412097614</v>
      </c>
      <c r="J622" s="18">
        <f t="shared" si="84"/>
        <v>-1.2578178864521458E-4</v>
      </c>
      <c r="K622" s="12">
        <f t="shared" si="88"/>
        <v>0.83607370226647537</v>
      </c>
      <c r="L622" s="12">
        <f t="shared" si="85"/>
        <v>-0.17903850917752145</v>
      </c>
      <c r="M622" s="12">
        <f t="shared" si="89"/>
        <v>3.2054787768509355E-2</v>
      </c>
      <c r="N622" s="18">
        <f t="shared" si="86"/>
        <v>1.6324282731067018E-5</v>
      </c>
    </row>
    <row r="623" spans="1:14" x14ac:dyDescent="0.2">
      <c r="A623" s="4">
        <v>621</v>
      </c>
      <c r="B623" s="1" t="str">
        <f>'Исходные данные'!A873</f>
        <v>26.09.2013</v>
      </c>
      <c r="C623" s="1">
        <f>'Исходные данные'!B873</f>
        <v>355.84</v>
      </c>
      <c r="D623" s="5" t="str">
        <f>'Исходные данные'!A625</f>
        <v>29.09.2014</v>
      </c>
      <c r="E623" s="1">
        <f>'Исходные данные'!B625</f>
        <v>278.64999999999998</v>
      </c>
      <c r="F623" s="12">
        <f t="shared" si="81"/>
        <v>0.7830766636690647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-0.24452467760661756</v>
      </c>
      <c r="J623" s="18">
        <f t="shared" si="84"/>
        <v>-1.2417954566047327E-4</v>
      </c>
      <c r="K623" s="12">
        <f t="shared" si="88"/>
        <v>0.83813609876195183</v>
      </c>
      <c r="L623" s="12">
        <f t="shared" si="85"/>
        <v>-0.1765747826631629</v>
      </c>
      <c r="M623" s="12">
        <f t="shared" si="89"/>
        <v>3.1178653872543136E-2</v>
      </c>
      <c r="N623" s="18">
        <f t="shared" si="86"/>
        <v>1.5833784590143881E-5</v>
      </c>
    </row>
    <row r="624" spans="1:14" x14ac:dyDescent="0.2">
      <c r="A624" s="4">
        <v>622</v>
      </c>
      <c r="B624" s="1" t="str">
        <f>'Исходные данные'!A874</f>
        <v>25.09.2013</v>
      </c>
      <c r="C624" s="1">
        <f>'Исходные данные'!B874</f>
        <v>355.1</v>
      </c>
      <c r="D624" s="5" t="str">
        <f>'Исходные данные'!A626</f>
        <v>26.09.2014</v>
      </c>
      <c r="E624" s="1">
        <f>'Исходные данные'!B626</f>
        <v>278.77</v>
      </c>
      <c r="F624" s="12">
        <f t="shared" si="81"/>
        <v>0.78504646578428605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-0.24201237086961772</v>
      </c>
      <c r="J624" s="18">
        <f t="shared" si="84"/>
        <v>-1.2256066456251585E-4</v>
      </c>
      <c r="K624" s="12">
        <f t="shared" si="88"/>
        <v>0.84024440097140496</v>
      </c>
      <c r="L624" s="12">
        <f t="shared" si="85"/>
        <v>-0.17406247592616303</v>
      </c>
      <c r="M624" s="12">
        <f t="shared" si="89"/>
        <v>3.0297745525546007E-2</v>
      </c>
      <c r="N624" s="18">
        <f t="shared" si="86"/>
        <v>1.5343479397412408E-5</v>
      </c>
    </row>
    <row r="625" spans="1:14" x14ac:dyDescent="0.2">
      <c r="A625" s="4">
        <v>623</v>
      </c>
      <c r="B625" s="1" t="str">
        <f>'Исходные данные'!A875</f>
        <v>24.09.2013</v>
      </c>
      <c r="C625" s="1">
        <f>'Исходные данные'!B875</f>
        <v>354.96</v>
      </c>
      <c r="D625" s="5" t="str">
        <f>'Исходные данные'!A627</f>
        <v>25.09.2014</v>
      </c>
      <c r="E625" s="1">
        <f>'Исходные данные'!B627</f>
        <v>283.77999999999997</v>
      </c>
      <c r="F625" s="12">
        <f t="shared" si="81"/>
        <v>0.79947036285778672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-0.22380581699148686</v>
      </c>
      <c r="J625" s="18">
        <f t="shared" si="84"/>
        <v>-1.1302410599223259E-4</v>
      </c>
      <c r="K625" s="12">
        <f t="shared" si="88"/>
        <v>0.85568246646742485</v>
      </c>
      <c r="L625" s="12">
        <f t="shared" si="85"/>
        <v>-0.1558559220480322</v>
      </c>
      <c r="M625" s="12">
        <f t="shared" si="89"/>
        <v>2.429106843744222E-2</v>
      </c>
      <c r="N625" s="18">
        <f t="shared" si="86"/>
        <v>1.2267224912400188E-5</v>
      </c>
    </row>
    <row r="626" spans="1:14" x14ac:dyDescent="0.2">
      <c r="A626" s="4">
        <v>624</v>
      </c>
      <c r="B626" s="1" t="str">
        <f>'Исходные данные'!A876</f>
        <v>23.09.2013</v>
      </c>
      <c r="C626" s="1">
        <f>'Исходные данные'!B876</f>
        <v>357.31</v>
      </c>
      <c r="D626" s="5" t="str">
        <f>'Исходные данные'!A628</f>
        <v>24.09.2014</v>
      </c>
      <c r="E626" s="1">
        <f>'Исходные данные'!B628</f>
        <v>283.27</v>
      </c>
      <c r="F626" s="12">
        <f t="shared" si="81"/>
        <v>0.79278497663093661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-0.23220324590506947</v>
      </c>
      <c r="J626" s="18">
        <f t="shared" si="84"/>
        <v>-1.1693759724637412E-4</v>
      </c>
      <c r="K626" s="12">
        <f t="shared" si="88"/>
        <v>0.84852701950947917</v>
      </c>
      <c r="L626" s="12">
        <f t="shared" si="85"/>
        <v>-0.16425335096161484</v>
      </c>
      <c r="M626" s="12">
        <f t="shared" si="89"/>
        <v>2.6979163302119344E-2</v>
      </c>
      <c r="N626" s="18">
        <f t="shared" si="86"/>
        <v>1.3586711589540754E-5</v>
      </c>
    </row>
    <row r="627" spans="1:14" x14ac:dyDescent="0.2">
      <c r="A627" s="4">
        <v>625</v>
      </c>
      <c r="B627" s="1" t="str">
        <f>'Исходные данные'!A877</f>
        <v>20.09.2013</v>
      </c>
      <c r="C627" s="1">
        <f>'Исходные данные'!B877</f>
        <v>360.56</v>
      </c>
      <c r="D627" s="5" t="str">
        <f>'Исходные данные'!A629</f>
        <v>23.09.2014</v>
      </c>
      <c r="E627" s="1">
        <f>'Исходные данные'!B629</f>
        <v>282.75</v>
      </c>
      <c r="F627" s="12">
        <f t="shared" si="81"/>
        <v>0.78419680497004662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-0.24309526338616297</v>
      </c>
      <c r="J627" s="18">
        <f t="shared" si="84"/>
        <v>-1.2208113151910034E-4</v>
      </c>
      <c r="K627" s="12">
        <f t="shared" si="88"/>
        <v>0.83933499907864406</v>
      </c>
      <c r="L627" s="12">
        <f t="shared" si="85"/>
        <v>-0.17514536844270828</v>
      </c>
      <c r="M627" s="12">
        <f t="shared" si="89"/>
        <v>3.0675900086931957E-2</v>
      </c>
      <c r="N627" s="18">
        <f t="shared" si="86"/>
        <v>1.5405271747440742E-5</v>
      </c>
    </row>
    <row r="628" spans="1:14" x14ac:dyDescent="0.2">
      <c r="A628" s="4">
        <v>626</v>
      </c>
      <c r="B628" s="1" t="str">
        <f>'Исходные данные'!A878</f>
        <v>19.09.2013</v>
      </c>
      <c r="C628" s="1">
        <f>'Исходные данные'!B878</f>
        <v>362.29</v>
      </c>
      <c r="D628" s="5" t="str">
        <f>'Исходные данные'!A630</f>
        <v>22.09.2014</v>
      </c>
      <c r="E628" s="1">
        <f>'Исходные данные'!B630</f>
        <v>284.58</v>
      </c>
      <c r="F628" s="12">
        <f t="shared" si="81"/>
        <v>0.7855033260647547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-0.241430586967285</v>
      </c>
      <c r="J628" s="18">
        <f t="shared" si="84"/>
        <v>-1.2090673921818493E-4</v>
      </c>
      <c r="K628" s="12">
        <f t="shared" si="88"/>
        <v>0.84073338386531105</v>
      </c>
      <c r="L628" s="12">
        <f t="shared" si="85"/>
        <v>-0.17348069202383043</v>
      </c>
      <c r="M628" s="12">
        <f t="shared" si="89"/>
        <v>3.0095550505067025E-2</v>
      </c>
      <c r="N628" s="18">
        <f t="shared" si="86"/>
        <v>1.5071639936976674E-5</v>
      </c>
    </row>
    <row r="629" spans="1:14" x14ac:dyDescent="0.2">
      <c r="A629" s="4">
        <v>627</v>
      </c>
      <c r="B629" s="1" t="str">
        <f>'Исходные данные'!A879</f>
        <v>18.09.2013</v>
      </c>
      <c r="C629" s="1">
        <f>'Исходные данные'!B879</f>
        <v>361.06</v>
      </c>
      <c r="D629" s="5" t="str">
        <f>'Исходные данные'!A631</f>
        <v>19.09.2014</v>
      </c>
      <c r="E629" s="1">
        <f>'Исходные данные'!B631</f>
        <v>282.68</v>
      </c>
      <c r="F629" s="12">
        <f t="shared" si="81"/>
        <v>0.78291696670913424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-0.24472863368585843</v>
      </c>
      <c r="J629" s="18">
        <f t="shared" si="84"/>
        <v>-1.2221631172979416E-4</v>
      </c>
      <c r="K629" s="12">
        <f t="shared" si="88"/>
        <v>0.83796517324062014</v>
      </c>
      <c r="L629" s="12">
        <f t="shared" si="85"/>
        <v>-0.17677873874240382</v>
      </c>
      <c r="M629" s="12">
        <f t="shared" si="89"/>
        <v>3.1250722471354991E-2</v>
      </c>
      <c r="N629" s="18">
        <f t="shared" si="86"/>
        <v>1.5606461662524716E-5</v>
      </c>
    </row>
    <row r="630" spans="1:14" x14ac:dyDescent="0.2">
      <c r="A630" s="4">
        <v>628</v>
      </c>
      <c r="B630" s="1" t="str">
        <f>'Исходные данные'!A880</f>
        <v>17.09.2013</v>
      </c>
      <c r="C630" s="1">
        <f>'Исходные данные'!B880</f>
        <v>360.64</v>
      </c>
      <c r="D630" s="5" t="str">
        <f>'Исходные данные'!A632</f>
        <v>18.09.2014</v>
      </c>
      <c r="E630" s="1">
        <f>'Исходные данные'!B632</f>
        <v>283.27</v>
      </c>
      <c r="F630" s="12">
        <f t="shared" si="81"/>
        <v>0.78546472937000889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-0.24147972443334623</v>
      </c>
      <c r="J630" s="18">
        <f t="shared" si="84"/>
        <v>-1.2025723904037065E-4</v>
      </c>
      <c r="K630" s="12">
        <f t="shared" si="88"/>
        <v>0.84069207337214968</v>
      </c>
      <c r="L630" s="12">
        <f t="shared" si="85"/>
        <v>-0.17352982948989157</v>
      </c>
      <c r="M630" s="12">
        <f t="shared" si="89"/>
        <v>3.0112601722790764E-2</v>
      </c>
      <c r="N630" s="18">
        <f t="shared" si="86"/>
        <v>1.4996117591250083E-5</v>
      </c>
    </row>
    <row r="631" spans="1:14" x14ac:dyDescent="0.2">
      <c r="A631" s="4">
        <v>629</v>
      </c>
      <c r="B631" s="1" t="str">
        <f>'Исходные данные'!A881</f>
        <v>16.09.2013</v>
      </c>
      <c r="C631" s="1">
        <f>'Исходные данные'!B881</f>
        <v>361</v>
      </c>
      <c r="D631" s="5" t="str">
        <f>'Исходные данные'!A633</f>
        <v>17.09.2014</v>
      </c>
      <c r="E631" s="1">
        <f>'Исходные данные'!B633</f>
        <v>282.72000000000003</v>
      </c>
      <c r="F631" s="12">
        <f t="shared" si="81"/>
        <v>0.78315789473684216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-0.24442094976149459</v>
      </c>
      <c r="J631" s="18">
        <f t="shared" si="84"/>
        <v>-1.2138224171338414E-4</v>
      </c>
      <c r="K631" s="12">
        <f t="shared" si="88"/>
        <v>0.83822304132250047</v>
      </c>
      <c r="L631" s="12">
        <f t="shared" si="85"/>
        <v>-0.1764710548180399</v>
      </c>
      <c r="M631" s="12">
        <f t="shared" si="89"/>
        <v>3.1142033188591565E-2</v>
      </c>
      <c r="N631" s="18">
        <f t="shared" si="86"/>
        <v>1.5465490186632755E-5</v>
      </c>
    </row>
    <row r="632" spans="1:14" x14ac:dyDescent="0.2">
      <c r="A632" s="4">
        <v>630</v>
      </c>
      <c r="B632" s="1" t="str">
        <f>'Исходные данные'!A882</f>
        <v>13.09.2013</v>
      </c>
      <c r="C632" s="1">
        <f>'Исходные данные'!B882</f>
        <v>358.8</v>
      </c>
      <c r="D632" s="5" t="str">
        <f>'Исходные данные'!A634</f>
        <v>16.09.2014</v>
      </c>
      <c r="E632" s="1">
        <f>'Исходные данные'!B634</f>
        <v>283.43</v>
      </c>
      <c r="F632" s="12">
        <f t="shared" si="81"/>
        <v>0.78993868450390192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-0.23579995108525795</v>
      </c>
      <c r="J632" s="18">
        <f t="shared" si="84"/>
        <v>-1.1677412091871904E-4</v>
      </c>
      <c r="K632" s="12">
        <f t="shared" si="88"/>
        <v>0.84548059980376078</v>
      </c>
      <c r="L632" s="12">
        <f t="shared" si="85"/>
        <v>-0.16785005614180326</v>
      </c>
      <c r="M632" s="12">
        <f t="shared" si="89"/>
        <v>2.8173641346806434E-2</v>
      </c>
      <c r="N632" s="18">
        <f t="shared" si="86"/>
        <v>1.3952302306301378E-5</v>
      </c>
    </row>
    <row r="633" spans="1:14" x14ac:dyDescent="0.2">
      <c r="A633" s="4">
        <v>631</v>
      </c>
      <c r="B633" s="1" t="str">
        <f>'Исходные данные'!A883</f>
        <v>12.09.2013</v>
      </c>
      <c r="C633" s="1">
        <f>'Исходные данные'!B883</f>
        <v>364.69</v>
      </c>
      <c r="D633" s="5" t="str">
        <f>'Исходные данные'!A635</f>
        <v>15.09.2014</v>
      </c>
      <c r="E633" s="1">
        <f>'Исходные данные'!B635</f>
        <v>282.06</v>
      </c>
      <c r="F633" s="12">
        <f t="shared" si="81"/>
        <v>0.77342400394855904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-0.25692786337751738</v>
      </c>
      <c r="J633" s="18">
        <f t="shared" si="84"/>
        <v>-1.2688207447438446E-4</v>
      </c>
      <c r="K633" s="12">
        <f t="shared" si="88"/>
        <v>0.82780474432863893</v>
      </c>
      <c r="L633" s="12">
        <f t="shared" si="85"/>
        <v>-0.18897796843406275</v>
      </c>
      <c r="M633" s="12">
        <f t="shared" si="89"/>
        <v>3.5712672553465538E-2</v>
      </c>
      <c r="N633" s="18">
        <f t="shared" si="86"/>
        <v>1.7636459973786689E-5</v>
      </c>
    </row>
    <row r="634" spans="1:14" x14ac:dyDescent="0.2">
      <c r="A634" s="4">
        <v>632</v>
      </c>
      <c r="B634" s="1" t="str">
        <f>'Исходные данные'!A884</f>
        <v>11.09.2013</v>
      </c>
      <c r="C634" s="1">
        <f>'Исходные данные'!B884</f>
        <v>370.12</v>
      </c>
      <c r="D634" s="5" t="str">
        <f>'Исходные данные'!A636</f>
        <v>12.09.2014</v>
      </c>
      <c r="E634" s="1">
        <f>'Исходные данные'!B636</f>
        <v>283.11</v>
      </c>
      <c r="F634" s="12">
        <f t="shared" si="81"/>
        <v>0.76491408191937749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-0.26799176267947816</v>
      </c>
      <c r="J634" s="18">
        <f t="shared" si="84"/>
        <v>-1.3197652222781547E-4</v>
      </c>
      <c r="K634" s="12">
        <f t="shared" si="88"/>
        <v>0.81869647539250723</v>
      </c>
      <c r="L634" s="12">
        <f t="shared" si="85"/>
        <v>-0.20004186773602348</v>
      </c>
      <c r="M634" s="12">
        <f t="shared" si="89"/>
        <v>4.0016748847316624E-2</v>
      </c>
      <c r="N634" s="18">
        <f t="shared" si="86"/>
        <v>1.9706842072042582E-5</v>
      </c>
    </row>
    <row r="635" spans="1:14" x14ac:dyDescent="0.2">
      <c r="A635" s="4">
        <v>633</v>
      </c>
      <c r="B635" s="1" t="str">
        <f>'Исходные данные'!A885</f>
        <v>10.09.2013</v>
      </c>
      <c r="C635" s="1">
        <f>'Исходные данные'!B885</f>
        <v>362.49</v>
      </c>
      <c r="D635" s="5" t="str">
        <f>'Исходные данные'!A637</f>
        <v>11.09.2014</v>
      </c>
      <c r="E635" s="1">
        <f>'Исходные данные'!B637</f>
        <v>284.19</v>
      </c>
      <c r="F635" s="12">
        <f t="shared" si="81"/>
        <v>0.78399404121492999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-0.24335385915177379</v>
      </c>
      <c r="J635" s="18">
        <f t="shared" si="84"/>
        <v>-1.1950873290153062E-4</v>
      </c>
      <c r="K635" s="12">
        <f t="shared" si="88"/>
        <v>0.83911797866344284</v>
      </c>
      <c r="L635" s="12">
        <f t="shared" si="85"/>
        <v>-0.17540396420831922</v>
      </c>
      <c r="M635" s="12">
        <f t="shared" si="89"/>
        <v>3.0766550659993251E-2</v>
      </c>
      <c r="N635" s="18">
        <f t="shared" si="86"/>
        <v>1.5109156262993021E-5</v>
      </c>
    </row>
    <row r="636" spans="1:14" x14ac:dyDescent="0.2">
      <c r="A636" s="4">
        <v>634</v>
      </c>
      <c r="B636" s="1" t="str">
        <f>'Исходные данные'!A886</f>
        <v>09.09.2013</v>
      </c>
      <c r="C636" s="1">
        <f>'Исходные данные'!B886</f>
        <v>360.14</v>
      </c>
      <c r="D636" s="5" t="str">
        <f>'Исходные данные'!A638</f>
        <v>10.09.2014</v>
      </c>
      <c r="E636" s="1">
        <f>'Исходные данные'!B638</f>
        <v>284.23</v>
      </c>
      <c r="F636" s="12">
        <f t="shared" si="81"/>
        <v>0.78922085855500645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-0.23670907518420195</v>
      </c>
      <c r="J636" s="18">
        <f t="shared" si="84"/>
        <v>-1.1592109692050289E-4</v>
      </c>
      <c r="K636" s="12">
        <f t="shared" si="88"/>
        <v>0.84471230230709116</v>
      </c>
      <c r="L636" s="12">
        <f t="shared" si="85"/>
        <v>-0.16875918024074726</v>
      </c>
      <c r="M636" s="12">
        <f t="shared" si="89"/>
        <v>2.8479660915528948E-2</v>
      </c>
      <c r="N636" s="18">
        <f t="shared" si="86"/>
        <v>1.3947050955621432E-5</v>
      </c>
    </row>
    <row r="637" spans="1:14" x14ac:dyDescent="0.2">
      <c r="A637" s="4">
        <v>635</v>
      </c>
      <c r="B637" s="1" t="str">
        <f>'Исходные данные'!A887</f>
        <v>06.09.2013</v>
      </c>
      <c r="C637" s="1">
        <f>'Исходные данные'!B887</f>
        <v>359.83</v>
      </c>
      <c r="D637" s="5" t="str">
        <f>'Исходные данные'!A639</f>
        <v>09.09.2014</v>
      </c>
      <c r="E637" s="1">
        <f>'Исходные данные'!B639</f>
        <v>284.82</v>
      </c>
      <c r="F637" s="12">
        <f t="shared" si="81"/>
        <v>0.79154044965678239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-0.23377429590462487</v>
      </c>
      <c r="J637" s="18">
        <f t="shared" si="84"/>
        <v>-1.1416434791894963E-4</v>
      </c>
      <c r="K637" s="12">
        <f t="shared" si="88"/>
        <v>0.84719498775407698</v>
      </c>
      <c r="L637" s="12">
        <f t="shared" si="85"/>
        <v>-0.16582440096117021</v>
      </c>
      <c r="M637" s="12">
        <f t="shared" si="89"/>
        <v>2.7497731954130872E-2</v>
      </c>
      <c r="N637" s="18">
        <f t="shared" si="86"/>
        <v>1.3428596269087556E-5</v>
      </c>
    </row>
    <row r="638" spans="1:14" x14ac:dyDescent="0.2">
      <c r="A638" s="4">
        <v>636</v>
      </c>
      <c r="B638" s="1" t="str">
        <f>'Исходные данные'!A888</f>
        <v>05.09.2013</v>
      </c>
      <c r="C638" s="1">
        <f>'Исходные данные'!B888</f>
        <v>358.18</v>
      </c>
      <c r="D638" s="5" t="str">
        <f>'Исходные данные'!A640</f>
        <v>08.09.2014</v>
      </c>
      <c r="E638" s="1">
        <f>'Исходные данные'!B640</f>
        <v>284.69</v>
      </c>
      <c r="F638" s="12">
        <f t="shared" si="81"/>
        <v>0.7948238315930537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-0.22963478436414694</v>
      </c>
      <c r="J638" s="18">
        <f t="shared" si="84"/>
        <v>-1.1182980984756897E-4</v>
      </c>
      <c r="K638" s="12">
        <f t="shared" si="88"/>
        <v>0.85070922978744046</v>
      </c>
      <c r="L638" s="12">
        <f t="shared" si="85"/>
        <v>-0.16168488942069231</v>
      </c>
      <c r="M638" s="12">
        <f t="shared" si="89"/>
        <v>2.614200346698143E-2</v>
      </c>
      <c r="N638" s="18">
        <f t="shared" si="86"/>
        <v>1.2730890421684145E-5</v>
      </c>
    </row>
    <row r="639" spans="1:14" x14ac:dyDescent="0.2">
      <c r="A639" s="4">
        <v>637</v>
      </c>
      <c r="B639" s="1" t="str">
        <f>'Исходные данные'!A889</f>
        <v>04.09.2013</v>
      </c>
      <c r="C639" s="1">
        <f>'Исходные данные'!B889</f>
        <v>356.25</v>
      </c>
      <c r="D639" s="5" t="str">
        <f>'Исходные данные'!A641</f>
        <v>05.09.2014</v>
      </c>
      <c r="E639" s="1">
        <f>'Исходные данные'!B641</f>
        <v>285.33</v>
      </c>
      <c r="F639" s="12">
        <f t="shared" si="81"/>
        <v>0.8009263157894736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-0.22198632642045657</v>
      </c>
      <c r="J639" s="18">
        <f t="shared" si="84"/>
        <v>-1.0780336215601794E-4</v>
      </c>
      <c r="K639" s="12">
        <f t="shared" si="88"/>
        <v>0.85724078989444086</v>
      </c>
      <c r="L639" s="12">
        <f t="shared" si="85"/>
        <v>-0.15403643147700197</v>
      </c>
      <c r="M639" s="12">
        <f t="shared" si="89"/>
        <v>2.3727222222169053E-2</v>
      </c>
      <c r="N639" s="18">
        <f t="shared" si="86"/>
        <v>1.1522666154346941E-5</v>
      </c>
    </row>
    <row r="640" spans="1:14" x14ac:dyDescent="0.2">
      <c r="A640" s="4">
        <v>638</v>
      </c>
      <c r="B640" s="1" t="str">
        <f>'Исходные данные'!A890</f>
        <v>03.09.2013</v>
      </c>
      <c r="C640" s="1">
        <f>'Исходные данные'!B890</f>
        <v>358.83</v>
      </c>
      <c r="D640" s="5" t="str">
        <f>'Исходные данные'!A642</f>
        <v>04.09.2014</v>
      </c>
      <c r="E640" s="1">
        <f>'Исходные данные'!B642</f>
        <v>282.54000000000002</v>
      </c>
      <c r="F640" s="12">
        <f t="shared" si="81"/>
        <v>0.78739235849845335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-0.23902860524596478</v>
      </c>
      <c r="J640" s="18">
        <f t="shared" si="84"/>
        <v>-1.157556314047254E-4</v>
      </c>
      <c r="K640" s="12">
        <f t="shared" si="88"/>
        <v>0.84275523734131264</v>
      </c>
      <c r="L640" s="12">
        <f t="shared" si="85"/>
        <v>-0.1710787103025101</v>
      </c>
      <c r="M640" s="12">
        <f t="shared" si="89"/>
        <v>2.9267925118770098E-2</v>
      </c>
      <c r="N640" s="18">
        <f t="shared" si="86"/>
        <v>1.4173730999865965E-5</v>
      </c>
    </row>
    <row r="641" spans="1:14" x14ac:dyDescent="0.2">
      <c r="A641" s="4">
        <v>639</v>
      </c>
      <c r="B641" s="1" t="str">
        <f>'Исходные данные'!A891</f>
        <v>02.09.2013</v>
      </c>
      <c r="C641" s="1">
        <f>'Исходные данные'!B891</f>
        <v>360.05</v>
      </c>
      <c r="D641" s="5" t="str">
        <f>'Исходные данные'!A643</f>
        <v>03.09.2014</v>
      </c>
      <c r="E641" s="1">
        <f>'Исходные данные'!B643</f>
        <v>281.95</v>
      </c>
      <c r="F641" s="12">
        <f t="shared" si="81"/>
        <v>0.78308568254409106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-0.24451316044168475</v>
      </c>
      <c r="J641" s="18">
        <f t="shared" si="84"/>
        <v>-1.1808117318722241E-4</v>
      </c>
      <c r="K641" s="12">
        <f t="shared" si="88"/>
        <v>0.8381457517692249</v>
      </c>
      <c r="L641" s="12">
        <f t="shared" si="85"/>
        <v>-0.17656326549823012</v>
      </c>
      <c r="M641" s="12">
        <f t="shared" si="89"/>
        <v>3.1174586723398422E-2</v>
      </c>
      <c r="N641" s="18">
        <f t="shared" si="86"/>
        <v>1.5054943330151042E-5</v>
      </c>
    </row>
    <row r="642" spans="1:14" x14ac:dyDescent="0.2">
      <c r="A642" s="4">
        <v>640</v>
      </c>
      <c r="B642" s="1" t="str">
        <f>'Исходные данные'!A892</f>
        <v>30.08.2013</v>
      </c>
      <c r="C642" s="1">
        <f>'Исходные данные'!B892</f>
        <v>359.96</v>
      </c>
      <c r="D642" s="5" t="str">
        <f>'Исходные данные'!A644</f>
        <v>02.09.2014</v>
      </c>
      <c r="E642" s="1">
        <f>'Исходные данные'!B644</f>
        <v>277.14999999999998</v>
      </c>
      <c r="F642" s="12">
        <f t="shared" ref="F642:F705" si="90">E642/C642</f>
        <v>0.76994666074008222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-0.26143403829993411</v>
      </c>
      <c r="J642" s="18">
        <f t="shared" ref="J642:J705" si="93">H642*I642</f>
        <v>-1.2590028726132527E-4</v>
      </c>
      <c r="K642" s="12">
        <f t="shared" si="88"/>
        <v>0.82408290328033917</v>
      </c>
      <c r="L642" s="12">
        <f t="shared" ref="L642:L705" si="94">LN(K642)</f>
        <v>-0.19348414335647948</v>
      </c>
      <c r="M642" s="12">
        <f t="shared" si="89"/>
        <v>3.7436113730390616E-2</v>
      </c>
      <c r="N642" s="18">
        <f t="shared" ref="N642:N705" si="95">M642*H642</f>
        <v>1.8028323715049349E-5</v>
      </c>
    </row>
    <row r="643" spans="1:14" x14ac:dyDescent="0.2">
      <c r="A643" s="4">
        <v>641</v>
      </c>
      <c r="B643" s="1" t="str">
        <f>'Исходные данные'!A893</f>
        <v>29.08.2013</v>
      </c>
      <c r="C643" s="1">
        <f>'Исходные данные'!B893</f>
        <v>362.69</v>
      </c>
      <c r="D643" s="5" t="str">
        <f>'Исходные данные'!A645</f>
        <v>01.09.2014</v>
      </c>
      <c r="E643" s="1">
        <f>'Исходные данные'!B645</f>
        <v>277.83</v>
      </c>
      <c r="F643" s="12">
        <f t="shared" si="90"/>
        <v>0.76602608288069696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-0.26653905906316966</v>
      </c>
      <c r="J643" s="18">
        <f t="shared" si="93"/>
        <v>-1.2800048618922239E-4</v>
      </c>
      <c r="K643" s="12">
        <f t="shared" ref="K643:K706" si="97">F643/GEOMEAN(F$2:F$1242)</f>
        <v>0.81988666300858681</v>
      </c>
      <c r="L643" s="12">
        <f t="shared" si="94"/>
        <v>-0.19858916411971494</v>
      </c>
      <c r="M643" s="12">
        <f t="shared" ref="M643:M706" si="98">POWER(L643-AVERAGE(L$2:L$1242),2)</f>
        <v>3.9437656105766987E-2</v>
      </c>
      <c r="N643" s="18">
        <f t="shared" si="95"/>
        <v>1.8939209785779076E-5</v>
      </c>
    </row>
    <row r="644" spans="1:14" x14ac:dyDescent="0.2">
      <c r="A644" s="4">
        <v>642</v>
      </c>
      <c r="B644" s="1" t="str">
        <f>'Исходные данные'!A894</f>
        <v>28.08.2013</v>
      </c>
      <c r="C644" s="1">
        <f>'Исходные данные'!B894</f>
        <v>362.03</v>
      </c>
      <c r="D644" s="5" t="str">
        <f>'Исходные данные'!A646</f>
        <v>29.08.2014</v>
      </c>
      <c r="E644" s="1">
        <f>'Исходные данные'!B646</f>
        <v>278.55</v>
      </c>
      <c r="F644" s="12">
        <f t="shared" si="90"/>
        <v>0.76941137474794918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-0.26212950485335179</v>
      </c>
      <c r="J644" s="18">
        <f t="shared" si="93"/>
        <v>-1.2553153387842637E-4</v>
      </c>
      <c r="K644" s="12">
        <f t="shared" si="97"/>
        <v>0.82350998043129631</v>
      </c>
      <c r="L644" s="12">
        <f t="shared" si="94"/>
        <v>-0.19417960990989713</v>
      </c>
      <c r="M644" s="12">
        <f t="shared" si="98"/>
        <v>3.7705720904759737E-2</v>
      </c>
      <c r="N644" s="18">
        <f t="shared" si="95"/>
        <v>1.8056940914813668E-5</v>
      </c>
    </row>
    <row r="645" spans="1:14" x14ac:dyDescent="0.2">
      <c r="A645" s="4">
        <v>643</v>
      </c>
      <c r="B645" s="1" t="str">
        <f>'Исходные данные'!A895</f>
        <v>27.08.2013</v>
      </c>
      <c r="C645" s="1">
        <f>'Исходные данные'!B895</f>
        <v>366.52</v>
      </c>
      <c r="D645" s="5" t="str">
        <f>'Исходные данные'!A647</f>
        <v>28.08.2014</v>
      </c>
      <c r="E645" s="1">
        <f>'Исходные данные'!B647</f>
        <v>277.92</v>
      </c>
      <c r="F645" s="12">
        <f t="shared" si="90"/>
        <v>0.75826694314089282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-0.27671978760421756</v>
      </c>
      <c r="J645" s="18">
        <f t="shared" si="93"/>
        <v>-1.3214882726957346E-4</v>
      </c>
      <c r="K645" s="12">
        <f t="shared" si="97"/>
        <v>0.81158196512524317</v>
      </c>
      <c r="L645" s="12">
        <f t="shared" si="94"/>
        <v>-0.2087698926607629</v>
      </c>
      <c r="M645" s="12">
        <f t="shared" si="98"/>
        <v>4.3584868081586368E-2</v>
      </c>
      <c r="N645" s="18">
        <f t="shared" si="95"/>
        <v>2.0814157359496752E-5</v>
      </c>
    </row>
    <row r="646" spans="1:14" x14ac:dyDescent="0.2">
      <c r="A646" s="4">
        <v>644</v>
      </c>
      <c r="B646" s="1" t="str">
        <f>'Исходные данные'!A896</f>
        <v>26.08.2013</v>
      </c>
      <c r="C646" s="1">
        <f>'Исходные данные'!B896</f>
        <v>372.86</v>
      </c>
      <c r="D646" s="5" t="str">
        <f>'Исходные данные'!A648</f>
        <v>27.08.2014</v>
      </c>
      <c r="E646" s="1">
        <f>'Исходные данные'!B648</f>
        <v>282.11</v>
      </c>
      <c r="F646" s="12">
        <f t="shared" si="90"/>
        <v>0.75661106045164406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-0.27890594826510012</v>
      </c>
      <c r="J646" s="18">
        <f t="shared" si="93"/>
        <v>-1.3282109115644666E-4</v>
      </c>
      <c r="K646" s="12">
        <f t="shared" si="97"/>
        <v>0.80980965454370746</v>
      </c>
      <c r="L646" s="12">
        <f t="shared" si="94"/>
        <v>-0.21095605332164541</v>
      </c>
      <c r="M646" s="12">
        <f t="shared" si="98"/>
        <v>4.4502456433044804E-2</v>
      </c>
      <c r="N646" s="18">
        <f t="shared" si="95"/>
        <v>2.1193039658519445E-5</v>
      </c>
    </row>
    <row r="647" spans="1:14" x14ac:dyDescent="0.2">
      <c r="A647" s="4">
        <v>645</v>
      </c>
      <c r="B647" s="1" t="str">
        <f>'Исходные данные'!A897</f>
        <v>23.08.2013</v>
      </c>
      <c r="C647" s="1">
        <f>'Исходные данные'!B897</f>
        <v>373.91</v>
      </c>
      <c r="D647" s="5" t="str">
        <f>'Исходные данные'!A649</f>
        <v>26.08.2014</v>
      </c>
      <c r="E647" s="1">
        <f>'Исходные данные'!B649</f>
        <v>282.74</v>
      </c>
      <c r="F647" s="12">
        <f t="shared" si="90"/>
        <v>0.7561712711615094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-0.27948737930555306</v>
      </c>
      <c r="J647" s="18">
        <f t="shared" si="93"/>
        <v>-1.3272649869131952E-4</v>
      </c>
      <c r="K647" s="12">
        <f t="shared" si="97"/>
        <v>0.80933894293012965</v>
      </c>
      <c r="L647" s="12">
        <f t="shared" si="94"/>
        <v>-0.21153748436209843</v>
      </c>
      <c r="M647" s="12">
        <f t="shared" si="98"/>
        <v>4.4748107290244941E-2</v>
      </c>
      <c r="N647" s="18">
        <f t="shared" si="95"/>
        <v>2.1250546691786575E-5</v>
      </c>
    </row>
    <row r="648" spans="1:14" x14ac:dyDescent="0.2">
      <c r="A648" s="4">
        <v>646</v>
      </c>
      <c r="B648" s="1" t="str">
        <f>'Исходные данные'!A898</f>
        <v>22.08.2013</v>
      </c>
      <c r="C648" s="1">
        <f>'Исходные данные'!B898</f>
        <v>372.06</v>
      </c>
      <c r="D648" s="5" t="str">
        <f>'Исходные данные'!A650</f>
        <v>25.08.2014</v>
      </c>
      <c r="E648" s="1">
        <f>'Исходные данные'!B650</f>
        <v>284.45999999999998</v>
      </c>
      <c r="F648" s="12">
        <f t="shared" si="90"/>
        <v>0.76455410417674563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-0.26846248544775969</v>
      </c>
      <c r="J648" s="18">
        <f t="shared" si="93"/>
        <v>-1.2713502491119153E-4</v>
      </c>
      <c r="K648" s="12">
        <f t="shared" si="97"/>
        <v>0.81831118701034933</v>
      </c>
      <c r="L648" s="12">
        <f t="shared" si="94"/>
        <v>-0.20051259050430512</v>
      </c>
      <c r="M648" s="12">
        <f t="shared" si="98"/>
        <v>4.0205298950747058E-2</v>
      </c>
      <c r="N648" s="18">
        <f t="shared" si="95"/>
        <v>1.9039910455793573E-5</v>
      </c>
    </row>
    <row r="649" spans="1:14" x14ac:dyDescent="0.2">
      <c r="A649" s="4">
        <v>647</v>
      </c>
      <c r="B649" s="1" t="str">
        <f>'Исходные данные'!A899</f>
        <v>21.08.2013</v>
      </c>
      <c r="C649" s="1">
        <f>'Исходные данные'!B899</f>
        <v>370.26</v>
      </c>
      <c r="D649" s="5" t="str">
        <f>'Исходные данные'!A651</f>
        <v>22.08.2014</v>
      </c>
      <c r="E649" s="1">
        <f>'Исходные данные'!B651</f>
        <v>281.42</v>
      </c>
      <c r="F649" s="12">
        <f t="shared" si="90"/>
        <v>0.76006049802841258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-0.27435724620092072</v>
      </c>
      <c r="J649" s="18">
        <f t="shared" si="93"/>
        <v>-1.295639590981701E-4</v>
      </c>
      <c r="K649" s="12">
        <f t="shared" si="97"/>
        <v>0.81350162786847691</v>
      </c>
      <c r="L649" s="12">
        <f t="shared" si="94"/>
        <v>-0.20640735125746598</v>
      </c>
      <c r="M649" s="12">
        <f t="shared" si="98"/>
        <v>4.2603994653122854E-2</v>
      </c>
      <c r="N649" s="18">
        <f t="shared" si="95"/>
        <v>2.0119542301475917E-5</v>
      </c>
    </row>
    <row r="650" spans="1:14" x14ac:dyDescent="0.2">
      <c r="A650" s="4">
        <v>648</v>
      </c>
      <c r="B650" s="1" t="str">
        <f>'Исходные данные'!A900</f>
        <v>20.08.2013</v>
      </c>
      <c r="C650" s="1">
        <f>'Исходные данные'!B900</f>
        <v>370.17</v>
      </c>
      <c r="D650" s="5" t="str">
        <f>'Исходные данные'!A652</f>
        <v>21.08.2014</v>
      </c>
      <c r="E650" s="1">
        <f>'Исходные данные'!B652</f>
        <v>282.68</v>
      </c>
      <c r="F650" s="12">
        <f t="shared" si="90"/>
        <v>0.76364913418159219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-0.26964684375589859</v>
      </c>
      <c r="J650" s="18">
        <f t="shared" si="93"/>
        <v>-1.2698408261938059E-4</v>
      </c>
      <c r="K650" s="12">
        <f t="shared" si="97"/>
        <v>0.81734258705529428</v>
      </c>
      <c r="L650" s="12">
        <f t="shared" si="94"/>
        <v>-0.20169694881244399</v>
      </c>
      <c r="M650" s="12">
        <f t="shared" si="98"/>
        <v>4.0681659160249559E-2</v>
      </c>
      <c r="N650" s="18">
        <f t="shared" si="95"/>
        <v>1.9158107307850162E-5</v>
      </c>
    </row>
    <row r="651" spans="1:14" x14ac:dyDescent="0.2">
      <c r="A651" s="4">
        <v>649</v>
      </c>
      <c r="B651" s="1" t="str">
        <f>'Исходные данные'!A901</f>
        <v>19.08.2013</v>
      </c>
      <c r="C651" s="1">
        <f>'Исходные данные'!B901</f>
        <v>370.84</v>
      </c>
      <c r="D651" s="5" t="str">
        <f>'Исходные данные'!A653</f>
        <v>20.08.2014</v>
      </c>
      <c r="E651" s="1">
        <f>'Исходные данные'!B653</f>
        <v>280.55</v>
      </c>
      <c r="F651" s="12">
        <f t="shared" si="90"/>
        <v>0.75652572538021801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-0.27901874054180048</v>
      </c>
      <c r="J651" s="18">
        <f t="shared" si="93"/>
        <v>-1.3103082879231814E-4</v>
      </c>
      <c r="K651" s="12">
        <f t="shared" si="97"/>
        <v>0.80971831942012262</v>
      </c>
      <c r="L651" s="12">
        <f t="shared" si="94"/>
        <v>-0.21106884559834579</v>
      </c>
      <c r="M651" s="12">
        <f t="shared" si="98"/>
        <v>4.4550057582218243E-2</v>
      </c>
      <c r="N651" s="18">
        <f t="shared" si="95"/>
        <v>2.0921286349470257E-5</v>
      </c>
    </row>
    <row r="652" spans="1:14" x14ac:dyDescent="0.2">
      <c r="A652" s="4">
        <v>650</v>
      </c>
      <c r="B652" s="1" t="str">
        <f>'Исходные данные'!A902</f>
        <v>16.08.2013</v>
      </c>
      <c r="C652" s="1">
        <f>'Исходные данные'!B902</f>
        <v>370.23</v>
      </c>
      <c r="D652" s="5" t="str">
        <f>'Исходные данные'!A654</f>
        <v>19.08.2014</v>
      </c>
      <c r="E652" s="1">
        <f>'Исходные данные'!B654</f>
        <v>279.45999999999998</v>
      </c>
      <c r="F652" s="12">
        <f t="shared" si="90"/>
        <v>0.75482807984226008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-0.28126526448090022</v>
      </c>
      <c r="J652" s="18">
        <f t="shared" si="93"/>
        <v>-1.3171716802139882E-4</v>
      </c>
      <c r="K652" s="12">
        <f t="shared" si="97"/>
        <v>0.80790130957386053</v>
      </c>
      <c r="L652" s="12">
        <f t="shared" si="94"/>
        <v>-0.21331536953744562</v>
      </c>
      <c r="M652" s="12">
        <f t="shared" si="98"/>
        <v>4.5503446880896886E-2</v>
      </c>
      <c r="N652" s="18">
        <f t="shared" si="95"/>
        <v>2.1309368469034312E-5</v>
      </c>
    </row>
    <row r="653" spans="1:14" x14ac:dyDescent="0.2">
      <c r="A653" s="4">
        <v>651</v>
      </c>
      <c r="B653" s="1" t="str">
        <f>'Исходные данные'!A903</f>
        <v>15.08.2013</v>
      </c>
      <c r="C653" s="1">
        <f>'Исходные данные'!B903</f>
        <v>377.15</v>
      </c>
      <c r="D653" s="5" t="str">
        <f>'Исходные данные'!A655</f>
        <v>18.08.2014</v>
      </c>
      <c r="E653" s="1">
        <f>'Исходные данные'!B655</f>
        <v>277.24</v>
      </c>
      <c r="F653" s="12">
        <f t="shared" si="90"/>
        <v>0.7350921384064697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-0.30775942924985578</v>
      </c>
      <c r="J653" s="18">
        <f t="shared" si="93"/>
        <v>-1.437221881378827E-4</v>
      </c>
      <c r="K653" s="12">
        <f t="shared" si="97"/>
        <v>0.78677770095694199</v>
      </c>
      <c r="L653" s="12">
        <f t="shared" si="94"/>
        <v>-0.23980953430640112</v>
      </c>
      <c r="M653" s="12">
        <f t="shared" si="98"/>
        <v>5.7508612744252868E-2</v>
      </c>
      <c r="N653" s="18">
        <f t="shared" si="95"/>
        <v>2.6856248338269309E-5</v>
      </c>
    </row>
    <row r="654" spans="1:14" x14ac:dyDescent="0.2">
      <c r="A654" s="4">
        <v>652</v>
      </c>
      <c r="B654" s="1" t="str">
        <f>'Исходные данные'!A904</f>
        <v>14.08.2013</v>
      </c>
      <c r="C654" s="1">
        <f>'Исходные данные'!B904</f>
        <v>381.39</v>
      </c>
      <c r="D654" s="5" t="str">
        <f>'Исходные данные'!A656</f>
        <v>15.08.2014</v>
      </c>
      <c r="E654" s="1">
        <f>'Исходные данные'!B656</f>
        <v>276.95999999999998</v>
      </c>
      <c r="F654" s="12">
        <f t="shared" si="90"/>
        <v>0.72618579406906314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-0.31994938220224167</v>
      </c>
      <c r="J654" s="18">
        <f t="shared" si="93"/>
        <v>-1.4899781442933874E-4</v>
      </c>
      <c r="K654" s="12">
        <f t="shared" si="97"/>
        <v>0.77724513659445804</v>
      </c>
      <c r="L654" s="12">
        <f t="shared" si="94"/>
        <v>-0.25199948725878707</v>
      </c>
      <c r="M654" s="12">
        <f t="shared" si="98"/>
        <v>6.3503741578691472E-2</v>
      </c>
      <c r="N654" s="18">
        <f t="shared" si="95"/>
        <v>2.9573173850761264E-5</v>
      </c>
    </row>
    <row r="655" spans="1:14" x14ac:dyDescent="0.2">
      <c r="A655" s="4">
        <v>653</v>
      </c>
      <c r="B655" s="1" t="str">
        <f>'Исходные данные'!A905</f>
        <v>13.08.2013</v>
      </c>
      <c r="C655" s="1">
        <f>'Исходные данные'!B905</f>
        <v>381.55</v>
      </c>
      <c r="D655" s="5" t="str">
        <f>'Исходные данные'!A657</f>
        <v>14.08.2014</v>
      </c>
      <c r="E655" s="1">
        <f>'Исходные данные'!B657</f>
        <v>278.05</v>
      </c>
      <c r="F655" s="12">
        <f t="shared" si="90"/>
        <v>0.72873804219630456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-0.31644095010206919</v>
      </c>
      <c r="J655" s="18">
        <f t="shared" si="93"/>
        <v>-1.4695266663194618E-4</v>
      </c>
      <c r="K655" s="12">
        <f t="shared" si="97"/>
        <v>0.77997683757302616</v>
      </c>
      <c r="L655" s="12">
        <f t="shared" si="94"/>
        <v>-0.24849105515861455</v>
      </c>
      <c r="M655" s="12">
        <f t="shared" si="98"/>
        <v>6.1747804493841513E-2</v>
      </c>
      <c r="N655" s="18">
        <f t="shared" si="95"/>
        <v>2.8675190509038818E-5</v>
      </c>
    </row>
    <row r="656" spans="1:14" x14ac:dyDescent="0.2">
      <c r="A656" s="4">
        <v>654</v>
      </c>
      <c r="B656" s="1" t="str">
        <f>'Исходные данные'!A906</f>
        <v>12.08.2013</v>
      </c>
      <c r="C656" s="1">
        <f>'Исходные данные'!B906</f>
        <v>375.76</v>
      </c>
      <c r="D656" s="5" t="str">
        <f>'Исходные данные'!A658</f>
        <v>13.08.2014</v>
      </c>
      <c r="E656" s="1">
        <f>'Исходные данные'!B658</f>
        <v>277.49</v>
      </c>
      <c r="F656" s="12">
        <f t="shared" si="90"/>
        <v>0.73847668724717908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-0.30316574521759998</v>
      </c>
      <c r="J656" s="18">
        <f t="shared" si="93"/>
        <v>-1.4039482166285799E-4</v>
      </c>
      <c r="K656" s="12">
        <f t="shared" si="97"/>
        <v>0.79040022310966485</v>
      </c>
      <c r="L656" s="12">
        <f t="shared" si="94"/>
        <v>-0.23521585027414529</v>
      </c>
      <c r="M656" s="12">
        <f t="shared" si="98"/>
        <v>5.532649622018903E-2</v>
      </c>
      <c r="N656" s="18">
        <f t="shared" si="95"/>
        <v>2.5621475026767925E-5</v>
      </c>
    </row>
    <row r="657" spans="1:14" x14ac:dyDescent="0.2">
      <c r="A657" s="4">
        <v>655</v>
      </c>
      <c r="B657" s="1" t="str">
        <f>'Исходные данные'!A907</f>
        <v>09.08.2013</v>
      </c>
      <c r="C657" s="1">
        <f>'Исходные данные'!B907</f>
        <v>371.48</v>
      </c>
      <c r="D657" s="5" t="str">
        <f>'Исходные данные'!A659</f>
        <v>12.08.2014</v>
      </c>
      <c r="E657" s="1">
        <f>'Исходные данные'!B659</f>
        <v>274.95</v>
      </c>
      <c r="F657" s="12">
        <f t="shared" si="90"/>
        <v>0.74014751803596424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-0.30090576395398388</v>
      </c>
      <c r="J657" s="18">
        <f t="shared" si="93"/>
        <v>-1.3895930620514335E-4</v>
      </c>
      <c r="K657" s="12">
        <f t="shared" si="97"/>
        <v>0.79218853281671486</v>
      </c>
      <c r="L657" s="12">
        <f t="shared" si="94"/>
        <v>-0.2329558690105292</v>
      </c>
      <c r="M657" s="12">
        <f t="shared" si="98"/>
        <v>5.4268436906450737E-2</v>
      </c>
      <c r="N657" s="18">
        <f t="shared" si="95"/>
        <v>2.5061348916238159E-5</v>
      </c>
    </row>
    <row r="658" spans="1:14" x14ac:dyDescent="0.2">
      <c r="A658" s="4">
        <v>656</v>
      </c>
      <c r="B658" s="1" t="str">
        <f>'Исходные данные'!A908</f>
        <v>08.08.2013</v>
      </c>
      <c r="C658" s="1">
        <f>'Исходные данные'!B908</f>
        <v>371.34</v>
      </c>
      <c r="D658" s="5" t="str">
        <f>'Исходные данные'!A660</f>
        <v>11.08.2014</v>
      </c>
      <c r="E658" s="1">
        <f>'Исходные данные'!B660</f>
        <v>274.48</v>
      </c>
      <c r="F658" s="12">
        <f t="shared" si="90"/>
        <v>0.73916087682447362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-0.30223968642913074</v>
      </c>
      <c r="J658" s="18">
        <f t="shared" si="93"/>
        <v>-1.3918575500682578E-4</v>
      </c>
      <c r="K658" s="12">
        <f t="shared" si="97"/>
        <v>0.79113251920496719</v>
      </c>
      <c r="L658" s="12">
        <f t="shared" si="94"/>
        <v>-0.23428979148567602</v>
      </c>
      <c r="M658" s="12">
        <f t="shared" si="98"/>
        <v>5.4891706394401447E-2</v>
      </c>
      <c r="N658" s="18">
        <f t="shared" si="95"/>
        <v>2.527842616693965E-5</v>
      </c>
    </row>
    <row r="659" spans="1:14" x14ac:dyDescent="0.2">
      <c r="A659" s="4">
        <v>657</v>
      </c>
      <c r="B659" s="1" t="str">
        <f>'Исходные данные'!A909</f>
        <v>07.08.2013</v>
      </c>
      <c r="C659" s="1">
        <f>'Исходные данные'!B909</f>
        <v>368.69</v>
      </c>
      <c r="D659" s="5" t="str">
        <f>'Исходные данные'!A661</f>
        <v>08.08.2014</v>
      </c>
      <c r="E659" s="1">
        <f>'Исходные данные'!B661</f>
        <v>269.42</v>
      </c>
      <c r="F659" s="12">
        <f t="shared" si="90"/>
        <v>0.73074941007350358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-0.31368468228018925</v>
      </c>
      <c r="J659" s="18">
        <f t="shared" si="93"/>
        <v>-1.4405315712739502E-4</v>
      </c>
      <c r="K659" s="12">
        <f t="shared" si="97"/>
        <v>0.78212962810297504</v>
      </c>
      <c r="L659" s="12">
        <f t="shared" si="94"/>
        <v>-0.24573478733673457</v>
      </c>
      <c r="M659" s="12">
        <f t="shared" si="98"/>
        <v>6.0385585707430058E-2</v>
      </c>
      <c r="N659" s="18">
        <f t="shared" si="95"/>
        <v>2.7730822566504291E-5</v>
      </c>
    </row>
    <row r="660" spans="1:14" x14ac:dyDescent="0.2">
      <c r="A660" s="4">
        <v>658</v>
      </c>
      <c r="B660" s="1" t="str">
        <f>'Исходные данные'!A910</f>
        <v>06.08.2013</v>
      </c>
      <c r="C660" s="1">
        <f>'Исходные данные'!B910</f>
        <v>370.23</v>
      </c>
      <c r="D660" s="5" t="str">
        <f>'Исходные данные'!A662</f>
        <v>07.08.2014</v>
      </c>
      <c r="E660" s="1">
        <f>'Исходные данные'!B662</f>
        <v>266.06</v>
      </c>
      <c r="F660" s="12">
        <f t="shared" si="90"/>
        <v>0.71863436242335843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-0.33040258687744223</v>
      </c>
      <c r="J660" s="18">
        <f t="shared" si="93"/>
        <v>-1.5130701978933081E-4</v>
      </c>
      <c r="K660" s="12">
        <f t="shared" si="97"/>
        <v>0.76916275111007437</v>
      </c>
      <c r="L660" s="12">
        <f t="shared" si="94"/>
        <v>-0.26245269193398757</v>
      </c>
      <c r="M660" s="12">
        <f t="shared" si="98"/>
        <v>6.8881415503396465E-2</v>
      </c>
      <c r="N660" s="18">
        <f t="shared" si="95"/>
        <v>3.1544068093375727E-5</v>
      </c>
    </row>
    <row r="661" spans="1:14" x14ac:dyDescent="0.2">
      <c r="A661" s="4">
        <v>659</v>
      </c>
      <c r="B661" s="1" t="str">
        <f>'Исходные данные'!A911</f>
        <v>05.08.2013</v>
      </c>
      <c r="C661" s="1">
        <f>'Исходные данные'!B911</f>
        <v>375.97</v>
      </c>
      <c r="D661" s="5" t="str">
        <f>'Исходные данные'!A663</f>
        <v>06.08.2014</v>
      </c>
      <c r="E661" s="1">
        <f>'Исходные данные'!B663</f>
        <v>268.5</v>
      </c>
      <c r="F661" s="12">
        <f t="shared" si="90"/>
        <v>0.71415272495145887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-0.33665843902376191</v>
      </c>
      <c r="J661" s="18">
        <f t="shared" si="93"/>
        <v>-1.5374157048638759E-4</v>
      </c>
      <c r="K661" s="12">
        <f t="shared" si="97"/>
        <v>0.76436600218237205</v>
      </c>
      <c r="L661" s="12">
        <f t="shared" si="94"/>
        <v>-0.26870854408030731</v>
      </c>
      <c r="M661" s="12">
        <f t="shared" si="98"/>
        <v>7.2204281661758338E-2</v>
      </c>
      <c r="N661" s="18">
        <f t="shared" si="95"/>
        <v>3.2973478076801424E-5</v>
      </c>
    </row>
    <row r="662" spans="1:14" x14ac:dyDescent="0.2">
      <c r="A662" s="4">
        <v>660</v>
      </c>
      <c r="B662" s="1" t="str">
        <f>'Исходные данные'!A912</f>
        <v>02.08.2013</v>
      </c>
      <c r="C662" s="1">
        <f>'Исходные данные'!B912</f>
        <v>374.39</v>
      </c>
      <c r="D662" s="5" t="str">
        <f>'Исходные данные'!A664</f>
        <v>05.08.2014</v>
      </c>
      <c r="E662" s="1">
        <f>'Исходные данные'!B664</f>
        <v>270.5</v>
      </c>
      <c r="F662" s="12">
        <f t="shared" si="90"/>
        <v>0.7225086140121264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-0.32502593655848894</v>
      </c>
      <c r="J662" s="18">
        <f t="shared" si="93"/>
        <v>-1.480150906452896E-4</v>
      </c>
      <c r="K662" s="12">
        <f t="shared" si="97"/>
        <v>0.77330940783333557</v>
      </c>
      <c r="L662" s="12">
        <f t="shared" si="94"/>
        <v>-0.25707604161503428</v>
      </c>
      <c r="M662" s="12">
        <f t="shared" si="98"/>
        <v>6.6088091172454719E-2</v>
      </c>
      <c r="N662" s="18">
        <f t="shared" si="95"/>
        <v>3.0096166813766743E-5</v>
      </c>
    </row>
    <row r="663" spans="1:14" x14ac:dyDescent="0.2">
      <c r="A663" s="4">
        <v>661</v>
      </c>
      <c r="B663" s="1" t="str">
        <f>'Исходные данные'!A913</f>
        <v>01.08.2013</v>
      </c>
      <c r="C663" s="1">
        <f>'Исходные данные'!B913</f>
        <v>371.56</v>
      </c>
      <c r="D663" s="5" t="str">
        <f>'Исходные данные'!A665</f>
        <v>04.08.2014</v>
      </c>
      <c r="E663" s="1">
        <f>'Исходные данные'!B665</f>
        <v>272.14999999999998</v>
      </c>
      <c r="F663" s="12">
        <f t="shared" si="90"/>
        <v>0.73245236301001182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-0.31135697363911108</v>
      </c>
      <c r="J663" s="18">
        <f t="shared" si="93"/>
        <v>-1.4139457399383161E-4</v>
      </c>
      <c r="K663" s="12">
        <f t="shared" si="97"/>
        <v>0.78395231851989111</v>
      </c>
      <c r="L663" s="12">
        <f t="shared" si="94"/>
        <v>-0.24340707869565639</v>
      </c>
      <c r="M663" s="12">
        <f t="shared" si="98"/>
        <v>5.9247005959153359E-2</v>
      </c>
      <c r="N663" s="18">
        <f t="shared" si="95"/>
        <v>2.6905468247884427E-5</v>
      </c>
    </row>
    <row r="664" spans="1:14" x14ac:dyDescent="0.2">
      <c r="A664" s="4">
        <v>662</v>
      </c>
      <c r="B664" s="1" t="str">
        <f>'Исходные данные'!A914</f>
        <v>31.07.2013</v>
      </c>
      <c r="C664" s="1">
        <f>'Исходные данные'!B914</f>
        <v>369.69</v>
      </c>
      <c r="D664" s="5" t="str">
        <f>'Исходные данные'!A666</f>
        <v>01.08.2014</v>
      </c>
      <c r="E664" s="1">
        <f>'Исходные данные'!B666</f>
        <v>269.29000000000002</v>
      </c>
      <c r="F664" s="12">
        <f t="shared" si="90"/>
        <v>0.72842110957829542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-0.3168759507986243</v>
      </c>
      <c r="J664" s="18">
        <f t="shared" si="93"/>
        <v>-1.4349923823465483E-4</v>
      </c>
      <c r="K664" s="12">
        <f t="shared" si="97"/>
        <v>0.77963762089048072</v>
      </c>
      <c r="L664" s="12">
        <f t="shared" si="94"/>
        <v>-0.24892605585516961</v>
      </c>
      <c r="M664" s="12">
        <f t="shared" si="98"/>
        <v>6.1964181283610913E-2</v>
      </c>
      <c r="N664" s="18">
        <f t="shared" si="95"/>
        <v>2.8060863532313305E-5</v>
      </c>
    </row>
    <row r="665" spans="1:14" x14ac:dyDescent="0.2">
      <c r="A665" s="4">
        <v>663</v>
      </c>
      <c r="B665" s="1" t="str">
        <f>'Исходные данные'!A915</f>
        <v>30.07.2013</v>
      </c>
      <c r="C665" s="1">
        <f>'Исходные данные'!B915</f>
        <v>373.76</v>
      </c>
      <c r="D665" s="5" t="str">
        <f>'Исходные данные'!A667</f>
        <v>31.07.2014</v>
      </c>
      <c r="E665" s="1">
        <f>'Исходные данные'!B667</f>
        <v>270.45999999999998</v>
      </c>
      <c r="F665" s="12">
        <f t="shared" si="90"/>
        <v>0.72361943493150682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-0.32348966715459382</v>
      </c>
      <c r="J665" s="18">
        <f t="shared" si="93"/>
        <v>-1.4608542833335295E-4</v>
      </c>
      <c r="K665" s="12">
        <f t="shared" si="97"/>
        <v>0.77449833243674593</v>
      </c>
      <c r="L665" s="12">
        <f t="shared" si="94"/>
        <v>-0.25553977221113922</v>
      </c>
      <c r="M665" s="12">
        <f t="shared" si="98"/>
        <v>6.5300575181720805E-2</v>
      </c>
      <c r="N665" s="18">
        <f t="shared" si="95"/>
        <v>2.9489234014009937E-5</v>
      </c>
    </row>
    <row r="666" spans="1:14" x14ac:dyDescent="0.2">
      <c r="A666" s="4">
        <v>664</v>
      </c>
      <c r="B666" s="1" t="str">
        <f>'Исходные данные'!A916</f>
        <v>29.07.2013</v>
      </c>
      <c r="C666" s="1">
        <f>'Исходные данные'!B916</f>
        <v>370.04</v>
      </c>
      <c r="D666" s="5" t="str">
        <f>'Исходные данные'!A668</f>
        <v>30.07.2014</v>
      </c>
      <c r="E666" s="1">
        <f>'Исходные данные'!B668</f>
        <v>268.8</v>
      </c>
      <c r="F666" s="12">
        <f t="shared" si="90"/>
        <v>0.72640795589665985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-0.31964349925412333</v>
      </c>
      <c r="J666" s="18">
        <f t="shared" si="93"/>
        <v>-1.4394564530244592E-4</v>
      </c>
      <c r="K666" s="12">
        <f t="shared" si="97"/>
        <v>0.77748291899318678</v>
      </c>
      <c r="L666" s="12">
        <f t="shared" si="94"/>
        <v>-0.25169360431066873</v>
      </c>
      <c r="M666" s="12">
        <f t="shared" si="98"/>
        <v>6.3349670450895373E-2</v>
      </c>
      <c r="N666" s="18">
        <f t="shared" si="95"/>
        <v>2.8528373685152597E-5</v>
      </c>
    </row>
    <row r="667" spans="1:14" x14ac:dyDescent="0.2">
      <c r="A667" s="4">
        <v>665</v>
      </c>
      <c r="B667" s="1" t="str">
        <f>'Исходные данные'!A917</f>
        <v>26.07.2013</v>
      </c>
      <c r="C667" s="1">
        <f>'Исходные данные'!B917</f>
        <v>372.91</v>
      </c>
      <c r="D667" s="5" t="str">
        <f>'Исходные данные'!A669</f>
        <v>29.07.2014</v>
      </c>
      <c r="E667" s="1">
        <f>'Исходные данные'!B669</f>
        <v>264.69</v>
      </c>
      <c r="F667" s="12">
        <f t="shared" si="90"/>
        <v>0.70979592931270274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-0.34277777376406321</v>
      </c>
      <c r="J667" s="18">
        <f t="shared" si="93"/>
        <v>-1.5393290939272534E-4</v>
      </c>
      <c r="K667" s="12">
        <f t="shared" si="97"/>
        <v>0.75970287292672445</v>
      </c>
      <c r="L667" s="12">
        <f t="shared" si="94"/>
        <v>-0.27482787882060855</v>
      </c>
      <c r="M667" s="12">
        <f t="shared" si="98"/>
        <v>7.553036297703497E-2</v>
      </c>
      <c r="N667" s="18">
        <f t="shared" si="95"/>
        <v>3.3918793487894791E-5</v>
      </c>
    </row>
    <row r="668" spans="1:14" x14ac:dyDescent="0.2">
      <c r="A668" s="4">
        <v>666</v>
      </c>
      <c r="B668" s="1" t="str">
        <f>'Исходные данные'!A918</f>
        <v>25.07.2013</v>
      </c>
      <c r="C668" s="1">
        <f>'Исходные данные'!B918</f>
        <v>379.69</v>
      </c>
      <c r="D668" s="5" t="str">
        <f>'Исходные данные'!A670</f>
        <v>28.07.2014</v>
      </c>
      <c r="E668" s="1">
        <f>'Исходные данные'!B670</f>
        <v>264.18</v>
      </c>
      <c r="F668" s="12">
        <f t="shared" si="90"/>
        <v>0.69577813479417416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-0.36272444131371367</v>
      </c>
      <c r="J668" s="18">
        <f t="shared" si="93"/>
        <v>-1.6243582322220286E-4</v>
      </c>
      <c r="K668" s="12">
        <f t="shared" si="97"/>
        <v>0.74469946373820672</v>
      </c>
      <c r="L668" s="12">
        <f t="shared" si="94"/>
        <v>-0.29477454637025907</v>
      </c>
      <c r="M668" s="12">
        <f t="shared" si="98"/>
        <v>8.6892033187791887E-2</v>
      </c>
      <c r="N668" s="18">
        <f t="shared" si="95"/>
        <v>3.8912125389705078E-5</v>
      </c>
    </row>
    <row r="669" spans="1:14" x14ac:dyDescent="0.2">
      <c r="A669" s="4">
        <v>667</v>
      </c>
      <c r="B669" s="1" t="str">
        <f>'Исходные данные'!A919</f>
        <v>24.07.2013</v>
      </c>
      <c r="C669" s="1">
        <f>'Исходные данные'!B919</f>
        <v>384.43</v>
      </c>
      <c r="D669" s="5" t="str">
        <f>'Исходные данные'!A671</f>
        <v>25.07.2014</v>
      </c>
      <c r="E669" s="1">
        <f>'Исходные данные'!B671</f>
        <v>268.8</v>
      </c>
      <c r="F669" s="12">
        <f t="shared" si="90"/>
        <v>0.6992170226048956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-0.35779410910636594</v>
      </c>
      <c r="J669" s="18">
        <f t="shared" si="93"/>
        <v>-1.5978071069679158E-4</v>
      </c>
      <c r="K669" s="12">
        <f t="shared" si="97"/>
        <v>0.74838014552516419</v>
      </c>
      <c r="L669" s="12">
        <f t="shared" si="94"/>
        <v>-0.28984421416291123</v>
      </c>
      <c r="M669" s="12">
        <f t="shared" si="98"/>
        <v>8.4009668483715425E-2</v>
      </c>
      <c r="N669" s="18">
        <f t="shared" si="95"/>
        <v>3.7516337452440961E-5</v>
      </c>
    </row>
    <row r="670" spans="1:14" x14ac:dyDescent="0.2">
      <c r="A670" s="4">
        <v>668</v>
      </c>
      <c r="B670" s="1" t="str">
        <f>'Исходные данные'!A920</f>
        <v>23.07.2013</v>
      </c>
      <c r="C670" s="1">
        <f>'Исходные данные'!B920</f>
        <v>386.13</v>
      </c>
      <c r="D670" s="5" t="str">
        <f>'Исходные данные'!A672</f>
        <v>24.07.2014</v>
      </c>
      <c r="E670" s="1">
        <f>'Исходные данные'!B672</f>
        <v>268.38</v>
      </c>
      <c r="F670" s="12">
        <f t="shared" si="90"/>
        <v>0.69505088959676797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-0.36377021365658424</v>
      </c>
      <c r="J670" s="18">
        <f t="shared" si="93"/>
        <v>-1.6199606569543184E-4</v>
      </c>
      <c r="K670" s="12">
        <f t="shared" si="97"/>
        <v>0.74392108470984764</v>
      </c>
      <c r="L670" s="12">
        <f t="shared" si="94"/>
        <v>-0.29582031871312969</v>
      </c>
      <c r="M670" s="12">
        <f t="shared" si="98"/>
        <v>8.7509660963537503E-2</v>
      </c>
      <c r="N670" s="18">
        <f t="shared" si="95"/>
        <v>3.8970262693957652E-5</v>
      </c>
    </row>
    <row r="671" spans="1:14" x14ac:dyDescent="0.2">
      <c r="A671" s="4">
        <v>669</v>
      </c>
      <c r="B671" s="1" t="str">
        <f>'Исходные данные'!A921</f>
        <v>22.07.2013</v>
      </c>
      <c r="C671" s="1">
        <f>'Исходные данные'!B921</f>
        <v>383.08</v>
      </c>
      <c r="D671" s="5" t="str">
        <f>'Исходные данные'!A673</f>
        <v>23.07.2014</v>
      </c>
      <c r="E671" s="1">
        <f>'Исходные данные'!B673</f>
        <v>270.85000000000002</v>
      </c>
      <c r="F671" s="12">
        <f t="shared" si="90"/>
        <v>0.70703247363474997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-0.34667868254951062</v>
      </c>
      <c r="J671" s="18">
        <f t="shared" si="93"/>
        <v>-1.5395388010663993E-4</v>
      </c>
      <c r="K671" s="12">
        <f t="shared" si="97"/>
        <v>0.75674511403991418</v>
      </c>
      <c r="L671" s="12">
        <f t="shared" si="94"/>
        <v>-0.27872878760605596</v>
      </c>
      <c r="M671" s="12">
        <f t="shared" si="98"/>
        <v>7.7689737040341725E-2</v>
      </c>
      <c r="N671" s="18">
        <f t="shared" si="95"/>
        <v>3.4500640113967798E-5</v>
      </c>
    </row>
    <row r="672" spans="1:14" x14ac:dyDescent="0.2">
      <c r="A672" s="4">
        <v>670</v>
      </c>
      <c r="B672" s="1" t="str">
        <f>'Исходные данные'!A922</f>
        <v>19.07.2013</v>
      </c>
      <c r="C672" s="1">
        <f>'Исходные данные'!B922</f>
        <v>384.48</v>
      </c>
      <c r="D672" s="5" t="str">
        <f>'Исходные данные'!A674</f>
        <v>22.07.2014</v>
      </c>
      <c r="E672" s="1">
        <f>'Исходные данные'!B674</f>
        <v>272.13</v>
      </c>
      <c r="F672" s="12">
        <f t="shared" si="90"/>
        <v>0.70778714107365792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-0.34561187869319632</v>
      </c>
      <c r="J672" s="18">
        <f t="shared" si="93"/>
        <v>-1.5305176123672396E-4</v>
      </c>
      <c r="K672" s="12">
        <f t="shared" si="97"/>
        <v>0.75755284341361995</v>
      </c>
      <c r="L672" s="12">
        <f t="shared" si="94"/>
        <v>-0.2776619837497416</v>
      </c>
      <c r="M672" s="12">
        <f t="shared" si="98"/>
        <v>7.7096177219841647E-2</v>
      </c>
      <c r="N672" s="18">
        <f t="shared" si="95"/>
        <v>3.4141493494759465E-5</v>
      </c>
    </row>
    <row r="673" spans="1:14" x14ac:dyDescent="0.2">
      <c r="A673" s="4">
        <v>671</v>
      </c>
      <c r="B673" s="1" t="str">
        <f>'Исходные данные'!A923</f>
        <v>18.07.2013</v>
      </c>
      <c r="C673" s="1">
        <f>'Исходные данные'!B923</f>
        <v>382.38</v>
      </c>
      <c r="D673" s="5" t="str">
        <f>'Исходные данные'!A675</f>
        <v>21.07.2014</v>
      </c>
      <c r="E673" s="1">
        <f>'Исходные данные'!B675</f>
        <v>270.27</v>
      </c>
      <c r="F673" s="12">
        <f t="shared" si="90"/>
        <v>0.70680997960144354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-0.34699341922279953</v>
      </c>
      <c r="J673" s="18">
        <f t="shared" si="93"/>
        <v>-1.5323468453491576E-4</v>
      </c>
      <c r="K673" s="12">
        <f t="shared" si="97"/>
        <v>0.75650697607753448</v>
      </c>
      <c r="L673" s="12">
        <f t="shared" si="94"/>
        <v>-0.27904352427934487</v>
      </c>
      <c r="M673" s="12">
        <f t="shared" si="98"/>
        <v>7.786528844223721E-2</v>
      </c>
      <c r="N673" s="18">
        <f t="shared" si="95"/>
        <v>3.4385847827866991E-5</v>
      </c>
    </row>
    <row r="674" spans="1:14" x14ac:dyDescent="0.2">
      <c r="A674" s="4">
        <v>672</v>
      </c>
      <c r="B674" s="1" t="str">
        <f>'Исходные данные'!A924</f>
        <v>17.07.2013</v>
      </c>
      <c r="C674" s="1">
        <f>'Исходные данные'!B924</f>
        <v>374.15</v>
      </c>
      <c r="D674" s="5" t="str">
        <f>'Исходные данные'!A676</f>
        <v>18.07.2014</v>
      </c>
      <c r="E674" s="1">
        <f>'Исходные данные'!B676</f>
        <v>270.85000000000002</v>
      </c>
      <c r="F674" s="12">
        <f t="shared" si="90"/>
        <v>0.7239075237204331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-0.32309162442245948</v>
      </c>
      <c r="J674" s="18">
        <f t="shared" si="93"/>
        <v>-1.4228126225676962E-4</v>
      </c>
      <c r="K674" s="12">
        <f t="shared" si="97"/>
        <v>0.7748066772321538</v>
      </c>
      <c r="L674" s="12">
        <f t="shared" si="94"/>
        <v>-0.25514172947900488</v>
      </c>
      <c r="M674" s="12">
        <f t="shared" si="98"/>
        <v>6.5097302121537595E-2</v>
      </c>
      <c r="N674" s="18">
        <f t="shared" si="95"/>
        <v>2.8667181738056856E-5</v>
      </c>
    </row>
    <row r="675" spans="1:14" x14ac:dyDescent="0.2">
      <c r="A675" s="4">
        <v>673</v>
      </c>
      <c r="B675" s="1" t="str">
        <f>'Исходные данные'!A925</f>
        <v>16.07.2013</v>
      </c>
      <c r="C675" s="1">
        <f>'Исходные данные'!B925</f>
        <v>366.78</v>
      </c>
      <c r="D675" s="5" t="str">
        <f>'Исходные данные'!A677</f>
        <v>17.07.2014</v>
      </c>
      <c r="E675" s="1">
        <f>'Исходные данные'!B677</f>
        <v>273.36</v>
      </c>
      <c r="F675" s="12">
        <f t="shared" si="90"/>
        <v>0.74529690822836592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-0.29397260546165244</v>
      </c>
      <c r="J675" s="18">
        <f t="shared" si="93"/>
        <v>-1.2909667015043166E-4</v>
      </c>
      <c r="K675" s="12">
        <f t="shared" si="97"/>
        <v>0.79769998527992669</v>
      </c>
      <c r="L675" s="12">
        <f t="shared" si="94"/>
        <v>-0.22602271051819783</v>
      </c>
      <c r="M675" s="12">
        <f t="shared" si="98"/>
        <v>5.1086265669992956E-2</v>
      </c>
      <c r="N675" s="18">
        <f t="shared" si="95"/>
        <v>2.2434290358652831E-5</v>
      </c>
    </row>
    <row r="676" spans="1:14" x14ac:dyDescent="0.2">
      <c r="A676" s="4">
        <v>674</v>
      </c>
      <c r="B676" s="1" t="str">
        <f>'Исходные данные'!A926</f>
        <v>15.07.2013</v>
      </c>
      <c r="C676" s="1">
        <f>'Исходные данные'!B926</f>
        <v>366.63</v>
      </c>
      <c r="D676" s="5" t="str">
        <f>'Исходные данные'!A678</f>
        <v>16.07.2014</v>
      </c>
      <c r="E676" s="1">
        <f>'Исходные данные'!B678</f>
        <v>281.27999999999997</v>
      </c>
      <c r="F676" s="12">
        <f t="shared" si="90"/>
        <v>0.76720399312658527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-0.26500255062120681</v>
      </c>
      <c r="J676" s="18">
        <f t="shared" si="93"/>
        <v>-1.1604980159273838E-4</v>
      </c>
      <c r="K676" s="12">
        <f t="shared" si="97"/>
        <v>0.82114739410170201</v>
      </c>
      <c r="L676" s="12">
        <f t="shared" si="94"/>
        <v>-0.19705265567775226</v>
      </c>
      <c r="M676" s="12">
        <f t="shared" si="98"/>
        <v>3.8829749109654706E-2</v>
      </c>
      <c r="N676" s="18">
        <f t="shared" si="95"/>
        <v>1.7004306824625072E-5</v>
      </c>
    </row>
    <row r="677" spans="1:14" x14ac:dyDescent="0.2">
      <c r="A677" s="4">
        <v>675</v>
      </c>
      <c r="B677" s="1" t="str">
        <f>'Исходные данные'!A927</f>
        <v>12.07.2013</v>
      </c>
      <c r="C677" s="1">
        <f>'Исходные данные'!B927</f>
        <v>365.82</v>
      </c>
      <c r="D677" s="5" t="str">
        <f>'Исходные данные'!A679</f>
        <v>15.07.2014</v>
      </c>
      <c r="E677" s="1">
        <f>'Исходные данные'!B679</f>
        <v>283.01</v>
      </c>
      <c r="F677" s="12">
        <f t="shared" si="90"/>
        <v>0.77363184079601988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-0.25665917643978697</v>
      </c>
      <c r="J677" s="18">
        <f t="shared" si="93"/>
        <v>-1.1208237218004575E-4</v>
      </c>
      <c r="K677" s="12">
        <f t="shared" si="97"/>
        <v>0.82802719453382523</v>
      </c>
      <c r="L677" s="12">
        <f t="shared" si="94"/>
        <v>-0.18870928149633234</v>
      </c>
      <c r="M677" s="12">
        <f t="shared" si="98"/>
        <v>3.5611192922861919E-2</v>
      </c>
      <c r="N677" s="18">
        <f t="shared" si="95"/>
        <v>1.5551312188878672E-5</v>
      </c>
    </row>
    <row r="678" spans="1:14" x14ac:dyDescent="0.2">
      <c r="A678" s="4">
        <v>676</v>
      </c>
      <c r="B678" s="1" t="str">
        <f>'Исходные данные'!A928</f>
        <v>11.07.2013</v>
      </c>
      <c r="C678" s="1">
        <f>'Исходные данные'!B928</f>
        <v>361.17</v>
      </c>
      <c r="D678" s="5" t="str">
        <f>'Исходные данные'!A680</f>
        <v>14.07.2014</v>
      </c>
      <c r="E678" s="1">
        <f>'Исходные данные'!B680</f>
        <v>282.88</v>
      </c>
      <c r="F678" s="12">
        <f t="shared" si="90"/>
        <v>0.78323227289088238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-0.24432598216576618</v>
      </c>
      <c r="J678" s="18">
        <f t="shared" si="93"/>
        <v>-1.0639870455914652E-4</v>
      </c>
      <c r="K678" s="12">
        <f t="shared" si="97"/>
        <v>0.83830264912944019</v>
      </c>
      <c r="L678" s="12">
        <f t="shared" si="94"/>
        <v>-0.17637608722231152</v>
      </c>
      <c r="M678" s="12">
        <f t="shared" si="98"/>
        <v>3.1108524143852363E-2</v>
      </c>
      <c r="N678" s="18">
        <f t="shared" si="95"/>
        <v>1.3547092455386813E-5</v>
      </c>
    </row>
    <row r="679" spans="1:14" x14ac:dyDescent="0.2">
      <c r="A679" s="4">
        <v>677</v>
      </c>
      <c r="B679" s="1" t="str">
        <f>'Исходные данные'!A929</f>
        <v>10.07.2013</v>
      </c>
      <c r="C679" s="1">
        <f>'Исходные данные'!B929</f>
        <v>356.23</v>
      </c>
      <c r="D679" s="5" t="str">
        <f>'Исходные данные'!A681</f>
        <v>11.07.2014</v>
      </c>
      <c r="E679" s="1">
        <f>'Исходные данные'!B681</f>
        <v>282.91000000000003</v>
      </c>
      <c r="F679" s="12">
        <f t="shared" si="90"/>
        <v>0.79417791876035149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-0.2304477637936965</v>
      </c>
      <c r="J679" s="18">
        <f t="shared" si="93"/>
        <v>-1.000749437365366E-4</v>
      </c>
      <c r="K679" s="12">
        <f t="shared" si="97"/>
        <v>0.85001790173891356</v>
      </c>
      <c r="L679" s="12">
        <f t="shared" si="94"/>
        <v>-0.16249786885024184</v>
      </c>
      <c r="M679" s="12">
        <f t="shared" si="98"/>
        <v>2.6405557380870325E-2</v>
      </c>
      <c r="N679" s="18">
        <f t="shared" si="95"/>
        <v>1.1466957308330228E-5</v>
      </c>
    </row>
    <row r="680" spans="1:14" x14ac:dyDescent="0.2">
      <c r="A680" s="4">
        <v>678</v>
      </c>
      <c r="B680" s="1" t="str">
        <f>'Исходные данные'!A930</f>
        <v>09.07.2013</v>
      </c>
      <c r="C680" s="1">
        <f>'Исходные данные'!B930</f>
        <v>359.29</v>
      </c>
      <c r="D680" s="5" t="str">
        <f>'Исходные данные'!A682</f>
        <v>10.07.2014</v>
      </c>
      <c r="E680" s="1">
        <f>'Исходные данные'!B682</f>
        <v>284.51</v>
      </c>
      <c r="F680" s="12">
        <f t="shared" si="90"/>
        <v>0.79186729382949694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-0.23336145950326051</v>
      </c>
      <c r="J680" s="18">
        <f t="shared" si="93"/>
        <v>-1.0105740873995671E-4</v>
      </c>
      <c r="K680" s="12">
        <f t="shared" si="97"/>
        <v>0.84754481288938177</v>
      </c>
      <c r="L680" s="12">
        <f t="shared" si="94"/>
        <v>-0.16541156455980585</v>
      </c>
      <c r="M680" s="12">
        <f t="shared" si="98"/>
        <v>2.7360985690122745E-2</v>
      </c>
      <c r="N680" s="18">
        <f t="shared" si="95"/>
        <v>1.1848701667792783E-5</v>
      </c>
    </row>
    <row r="681" spans="1:14" x14ac:dyDescent="0.2">
      <c r="A681" s="4">
        <v>679</v>
      </c>
      <c r="B681" s="1" t="str">
        <f>'Исходные данные'!A931</f>
        <v>08.07.2013</v>
      </c>
      <c r="C681" s="1">
        <f>'Исходные данные'!B931</f>
        <v>357.12</v>
      </c>
      <c r="D681" s="5" t="str">
        <f>'Исходные данные'!A683</f>
        <v>09.07.2014</v>
      </c>
      <c r="E681" s="1">
        <f>'Исходные данные'!B683</f>
        <v>287.63</v>
      </c>
      <c r="F681" s="12">
        <f t="shared" si="90"/>
        <v>0.80541554659498205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-0.21639692780225978</v>
      </c>
      <c r="J681" s="18">
        <f t="shared" si="93"/>
        <v>-9.3449350216570133E-5</v>
      </c>
      <c r="K681" s="12">
        <f t="shared" si="97"/>
        <v>0.86204566605578814</v>
      </c>
      <c r="L681" s="12">
        <f t="shared" si="94"/>
        <v>-0.14844703285880512</v>
      </c>
      <c r="M681" s="12">
        <f t="shared" si="98"/>
        <v>2.2036521564583099E-2</v>
      </c>
      <c r="N681" s="18">
        <f t="shared" si="95"/>
        <v>9.5163024824709251E-6</v>
      </c>
    </row>
    <row r="682" spans="1:14" x14ac:dyDescent="0.2">
      <c r="A682" s="4">
        <v>680</v>
      </c>
      <c r="B682" s="1" t="str">
        <f>'Исходные данные'!A932</f>
        <v>05.07.2013</v>
      </c>
      <c r="C682" s="1">
        <f>'Исходные данные'!B932</f>
        <v>360.03</v>
      </c>
      <c r="D682" s="5" t="str">
        <f>'Исходные данные'!A684</f>
        <v>08.07.2014</v>
      </c>
      <c r="E682" s="1">
        <f>'Исходные данные'!B684</f>
        <v>289.22000000000003</v>
      </c>
      <c r="F682" s="12">
        <f t="shared" si="90"/>
        <v>0.8033219453934396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-0.21899971712481339</v>
      </c>
      <c r="J682" s="18">
        <f t="shared" si="93"/>
        <v>-9.4309386219596162E-5</v>
      </c>
      <c r="K682" s="12">
        <f t="shared" si="97"/>
        <v>0.85980486023838265</v>
      </c>
      <c r="L682" s="12">
        <f t="shared" si="94"/>
        <v>-0.15104982218135873</v>
      </c>
      <c r="M682" s="12">
        <f t="shared" si="98"/>
        <v>2.2816048781020025E-2</v>
      </c>
      <c r="N682" s="18">
        <f t="shared" si="95"/>
        <v>9.8254353235900198E-6</v>
      </c>
    </row>
    <row r="683" spans="1:14" x14ac:dyDescent="0.2">
      <c r="A683" s="4">
        <v>681</v>
      </c>
      <c r="B683" s="1" t="str">
        <f>'Исходные данные'!A933</f>
        <v>04.07.2013</v>
      </c>
      <c r="C683" s="1">
        <f>'Исходные данные'!B933</f>
        <v>356.74</v>
      </c>
      <c r="D683" s="5" t="str">
        <f>'Исходные данные'!A685</f>
        <v>04.07.2014</v>
      </c>
      <c r="E683" s="1">
        <f>'Исходные данные'!B685</f>
        <v>289.19</v>
      </c>
      <c r="F683" s="12">
        <f t="shared" si="90"/>
        <v>0.81064640914952069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-0.20992331358999691</v>
      </c>
      <c r="J683" s="18">
        <f t="shared" si="93"/>
        <v>-9.0148438160909253E-5</v>
      </c>
      <c r="K683" s="12">
        <f t="shared" si="97"/>
        <v>0.86764431933971975</v>
      </c>
      <c r="L683" s="12">
        <f t="shared" si="94"/>
        <v>-0.14197341864654223</v>
      </c>
      <c r="M683" s="12">
        <f t="shared" si="98"/>
        <v>2.0156451602186282E-2</v>
      </c>
      <c r="N683" s="18">
        <f t="shared" si="95"/>
        <v>8.6558877131293345E-6</v>
      </c>
    </row>
    <row r="684" spans="1:14" x14ac:dyDescent="0.2">
      <c r="A684" s="4">
        <v>682</v>
      </c>
      <c r="B684" s="1" t="str">
        <f>'Исходные данные'!A934</f>
        <v>03.07.2013</v>
      </c>
      <c r="C684" s="1">
        <f>'Исходные данные'!B934</f>
        <v>353.95</v>
      </c>
      <c r="D684" s="5" t="str">
        <f>'Исходные данные'!A686</f>
        <v>03.07.2014</v>
      </c>
      <c r="E684" s="1">
        <f>'Исходные данные'!B686</f>
        <v>290.61</v>
      </c>
      <c r="F684" s="12">
        <f t="shared" si="90"/>
        <v>0.82104817064557145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-0.19717349811379498</v>
      </c>
      <c r="J684" s="18">
        <f t="shared" si="93"/>
        <v>-8.4436893079481098E-5</v>
      </c>
      <c r="K684" s="12">
        <f t="shared" si="97"/>
        <v>0.87877744615223907</v>
      </c>
      <c r="L684" s="12">
        <f t="shared" si="94"/>
        <v>-0.12922360317034032</v>
      </c>
      <c r="M684" s="12">
        <f t="shared" si="98"/>
        <v>1.6698739616325529E-2</v>
      </c>
      <c r="N684" s="18">
        <f t="shared" si="95"/>
        <v>7.1510101764894634E-6</v>
      </c>
    </row>
    <row r="685" spans="1:14" x14ac:dyDescent="0.2">
      <c r="A685" s="4">
        <v>683</v>
      </c>
      <c r="B685" s="1" t="str">
        <f>'Исходные данные'!A935</f>
        <v>02.07.2013</v>
      </c>
      <c r="C685" s="1">
        <f>'Исходные данные'!B935</f>
        <v>353.01</v>
      </c>
      <c r="D685" s="5" t="str">
        <f>'Исходные данные'!A687</f>
        <v>02.07.2014</v>
      </c>
      <c r="E685" s="1">
        <f>'Исходные данные'!B687</f>
        <v>287.61</v>
      </c>
      <c r="F685" s="12">
        <f t="shared" si="90"/>
        <v>0.81473612645534121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-0.20489098938693232</v>
      </c>
      <c r="J685" s="18">
        <f t="shared" si="93"/>
        <v>-8.7496913281701841E-5</v>
      </c>
      <c r="K685" s="12">
        <f t="shared" si="97"/>
        <v>0.8720215915363897</v>
      </c>
      <c r="L685" s="12">
        <f t="shared" si="94"/>
        <v>-0.13694109444347763</v>
      </c>
      <c r="M685" s="12">
        <f t="shared" si="98"/>
        <v>1.8752863347377399E-2</v>
      </c>
      <c r="N685" s="18">
        <f t="shared" si="95"/>
        <v>8.0082470341847768E-6</v>
      </c>
    </row>
    <row r="686" spans="1:14" x14ac:dyDescent="0.2">
      <c r="A686" s="4">
        <v>684</v>
      </c>
      <c r="B686" s="1" t="str">
        <f>'Исходные данные'!A936</f>
        <v>01.07.2013</v>
      </c>
      <c r="C686" s="1">
        <f>'Исходные данные'!B936</f>
        <v>350.94</v>
      </c>
      <c r="D686" s="5" t="str">
        <f>'Исходные данные'!A688</f>
        <v>01.07.2014</v>
      </c>
      <c r="E686" s="1">
        <f>'Исходные данные'!B688</f>
        <v>285.13</v>
      </c>
      <c r="F686" s="12">
        <f t="shared" si="90"/>
        <v>0.81247506696301364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-0.20767005206384689</v>
      </c>
      <c r="J686" s="18">
        <f t="shared" si="93"/>
        <v>-8.8436167545025358E-5</v>
      </c>
      <c r="K686" s="12">
        <f t="shared" si="97"/>
        <v>0.86960155315459342</v>
      </c>
      <c r="L686" s="12">
        <f t="shared" si="94"/>
        <v>-0.13972015712039218</v>
      </c>
      <c r="M686" s="12">
        <f t="shared" si="98"/>
        <v>1.9521722305747016E-2</v>
      </c>
      <c r="N686" s="18">
        <f t="shared" si="95"/>
        <v>8.3133137755834085E-6</v>
      </c>
    </row>
    <row r="687" spans="1:14" x14ac:dyDescent="0.2">
      <c r="A687" s="4">
        <v>685</v>
      </c>
      <c r="B687" s="1" t="str">
        <f>'Исходные данные'!A937</f>
        <v>28.06.2013</v>
      </c>
      <c r="C687" s="1">
        <f>'Исходные данные'!B937</f>
        <v>348.68</v>
      </c>
      <c r="D687" s="5" t="str">
        <f>'Исходные данные'!A689</f>
        <v>30.06.2014</v>
      </c>
      <c r="E687" s="1">
        <f>'Исходные данные'!B689</f>
        <v>285.22000000000003</v>
      </c>
      <c r="F687" s="12">
        <f t="shared" si="90"/>
        <v>0.81799931168980156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-0.20089378383475434</v>
      </c>
      <c r="J687" s="18">
        <f t="shared" si="93"/>
        <v>-8.5311722388716401E-5</v>
      </c>
      <c r="K687" s="12">
        <f t="shared" si="97"/>
        <v>0.87551421680392549</v>
      </c>
      <c r="L687" s="12">
        <f t="shared" si="94"/>
        <v>-0.13294388889129963</v>
      </c>
      <c r="M687" s="12">
        <f t="shared" si="98"/>
        <v>1.7674077593542163E-2</v>
      </c>
      <c r="N687" s="18">
        <f t="shared" si="95"/>
        <v>7.5054885838436467E-6</v>
      </c>
    </row>
    <row r="688" spans="1:14" x14ac:dyDescent="0.2">
      <c r="A688" s="4">
        <v>686</v>
      </c>
      <c r="B688" s="1" t="str">
        <f>'Исходные данные'!A938</f>
        <v>27.06.2013</v>
      </c>
      <c r="C688" s="1">
        <f>'Исходные данные'!B938</f>
        <v>349.24</v>
      </c>
      <c r="D688" s="5" t="str">
        <f>'Исходные данные'!A690</f>
        <v>27.06.2014</v>
      </c>
      <c r="E688" s="1">
        <f>'Исходные данные'!B690</f>
        <v>286.02999999999997</v>
      </c>
      <c r="F688" s="12">
        <f t="shared" si="90"/>
        <v>0.81900698659947302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-0.19966266451896619</v>
      </c>
      <c r="J688" s="18">
        <f t="shared" si="93"/>
        <v>-8.4552264463205729E-5</v>
      </c>
      <c r="K688" s="12">
        <f t="shared" si="97"/>
        <v>0.87659274302849099</v>
      </c>
      <c r="L688" s="12">
        <f t="shared" si="94"/>
        <v>-0.13171276957551148</v>
      </c>
      <c r="M688" s="12">
        <f t="shared" si="98"/>
        <v>1.7348253669251724E-2</v>
      </c>
      <c r="N688" s="18">
        <f t="shared" si="95"/>
        <v>7.3465619411185143E-6</v>
      </c>
    </row>
    <row r="689" spans="1:14" x14ac:dyDescent="0.2">
      <c r="A689" s="4">
        <v>687</v>
      </c>
      <c r="B689" s="1" t="str">
        <f>'Исходные данные'!A939</f>
        <v>26.06.2013</v>
      </c>
      <c r="C689" s="1">
        <f>'Исходные данные'!B939</f>
        <v>352.25</v>
      </c>
      <c r="D689" s="5" t="str">
        <f>'Исходные данные'!A691</f>
        <v>26.06.2014</v>
      </c>
      <c r="E689" s="1">
        <f>'Исходные данные'!B691</f>
        <v>288.35000000000002</v>
      </c>
      <c r="F689" s="12">
        <f t="shared" si="90"/>
        <v>0.81859474804826127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-0.20016613071736786</v>
      </c>
      <c r="J689" s="18">
        <f t="shared" si="93"/>
        <v>-8.4528885775313328E-5</v>
      </c>
      <c r="K689" s="12">
        <f t="shared" si="97"/>
        <v>0.87615151929255042</v>
      </c>
      <c r="L689" s="12">
        <f t="shared" si="94"/>
        <v>-0.13221623577391323</v>
      </c>
      <c r="M689" s="12">
        <f t="shared" si="98"/>
        <v>1.7481133002222954E-2</v>
      </c>
      <c r="N689" s="18">
        <f t="shared" si="95"/>
        <v>7.3821714466489985E-6</v>
      </c>
    </row>
    <row r="690" spans="1:14" x14ac:dyDescent="0.2">
      <c r="A690" s="4">
        <v>688</v>
      </c>
      <c r="B690" s="1" t="str">
        <f>'Исходные данные'!A940</f>
        <v>25.06.2013</v>
      </c>
      <c r="C690" s="1">
        <f>'Исходные данные'!B940</f>
        <v>351.25</v>
      </c>
      <c r="D690" s="5" t="str">
        <f>'Исходные данные'!A692</f>
        <v>25.06.2014</v>
      </c>
      <c r="E690" s="1">
        <f>'Исходные данные'!B692</f>
        <v>288.88</v>
      </c>
      <c r="F690" s="12">
        <f t="shared" si="90"/>
        <v>0.82243416370106759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-0.19548684367875324</v>
      </c>
      <c r="J690" s="18">
        <f t="shared" si="93"/>
        <v>-8.2322443761060805E-5</v>
      </c>
      <c r="K690" s="12">
        <f t="shared" si="97"/>
        <v>0.88026089070669922</v>
      </c>
      <c r="L690" s="12">
        <f t="shared" si="94"/>
        <v>-0.12753694873529861</v>
      </c>
      <c r="M690" s="12">
        <f t="shared" si="98"/>
        <v>1.6265673292710128E-2</v>
      </c>
      <c r="N690" s="18">
        <f t="shared" si="95"/>
        <v>6.8497191405646112E-6</v>
      </c>
    </row>
    <row r="691" spans="1:14" x14ac:dyDescent="0.2">
      <c r="A691" s="4">
        <v>689</v>
      </c>
      <c r="B691" s="1" t="str">
        <f>'Исходные данные'!A941</f>
        <v>24.06.2013</v>
      </c>
      <c r="C691" s="1">
        <f>'Исходные данные'!B941</f>
        <v>345.13</v>
      </c>
      <c r="D691" s="5" t="str">
        <f>'Исходные данные'!A693</f>
        <v>24.06.2014</v>
      </c>
      <c r="E691" s="1">
        <f>'Исходные данные'!B693</f>
        <v>287.7</v>
      </c>
      <c r="F691" s="12">
        <f t="shared" si="90"/>
        <v>0.83359893373511429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-0.18200288709240076</v>
      </c>
      <c r="J691" s="18">
        <f t="shared" si="93"/>
        <v>-7.6430229927275012E-5</v>
      </c>
      <c r="K691" s="12">
        <f t="shared" si="97"/>
        <v>0.89221067446869473</v>
      </c>
      <c r="L691" s="12">
        <f t="shared" si="94"/>
        <v>-0.11405299214894617</v>
      </c>
      <c r="M691" s="12">
        <f t="shared" si="98"/>
        <v>1.3008085018127528E-2</v>
      </c>
      <c r="N691" s="18">
        <f t="shared" si="95"/>
        <v>5.4626107570715565E-6</v>
      </c>
    </row>
    <row r="692" spans="1:14" x14ac:dyDescent="0.2">
      <c r="A692" s="4">
        <v>690</v>
      </c>
      <c r="B692" s="1" t="str">
        <f>'Исходные данные'!A942</f>
        <v>21.06.2013</v>
      </c>
      <c r="C692" s="1">
        <f>'Исходные данные'!B942</f>
        <v>343.68</v>
      </c>
      <c r="D692" s="5" t="str">
        <f>'Исходные данные'!A694</f>
        <v>23.06.2014</v>
      </c>
      <c r="E692" s="1">
        <f>'Исходные данные'!B694</f>
        <v>284.87</v>
      </c>
      <c r="F692" s="12">
        <f t="shared" si="90"/>
        <v>0.82888151769087526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-0.18767805602632795</v>
      </c>
      <c r="J692" s="18">
        <f t="shared" si="93"/>
        <v>-7.8593486427260529E-5</v>
      </c>
      <c r="K692" s="12">
        <f t="shared" si="97"/>
        <v>0.88716156898133414</v>
      </c>
      <c r="L692" s="12">
        <f t="shared" si="94"/>
        <v>-0.11972816108287331</v>
      </c>
      <c r="M692" s="12">
        <f t="shared" si="98"/>
        <v>1.4334832556286408E-2</v>
      </c>
      <c r="N692" s="18">
        <f t="shared" si="95"/>
        <v>6.0029632222506741E-6</v>
      </c>
    </row>
    <row r="693" spans="1:14" x14ac:dyDescent="0.2">
      <c r="A693" s="4">
        <v>691</v>
      </c>
      <c r="B693" s="1" t="str">
        <f>'Исходные данные'!A943</f>
        <v>20.06.2013</v>
      </c>
      <c r="C693" s="1">
        <f>'Исходные данные'!B943</f>
        <v>341.5</v>
      </c>
      <c r="D693" s="5" t="str">
        <f>'Исходные данные'!A695</f>
        <v>20.06.2014</v>
      </c>
      <c r="E693" s="1">
        <f>'Исходные данные'!B695</f>
        <v>287.63</v>
      </c>
      <c r="F693" s="12">
        <f t="shared" si="90"/>
        <v>0.84225475841874087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-0.17167274706021304</v>
      </c>
      <c r="J693" s="18">
        <f t="shared" si="93"/>
        <v>-7.1690330788936241E-5</v>
      </c>
      <c r="K693" s="12">
        <f t="shared" si="97"/>
        <v>0.9014751047198919</v>
      </c>
      <c r="L693" s="12">
        <f t="shared" si="94"/>
        <v>-0.10372285211675839</v>
      </c>
      <c r="M693" s="12">
        <f t="shared" si="98"/>
        <v>1.0758430051234886E-2</v>
      </c>
      <c r="N693" s="18">
        <f t="shared" si="95"/>
        <v>4.492707330372838E-6</v>
      </c>
    </row>
    <row r="694" spans="1:14" x14ac:dyDescent="0.2">
      <c r="A694" s="4">
        <v>692</v>
      </c>
      <c r="B694" s="1" t="str">
        <f>'Исходные данные'!A944</f>
        <v>19.06.2013</v>
      </c>
      <c r="C694" s="1">
        <f>'Исходные данные'!B944</f>
        <v>345.9</v>
      </c>
      <c r="D694" s="5" t="str">
        <f>'Исходные данные'!A696</f>
        <v>19.06.2014</v>
      </c>
      <c r="E694" s="1">
        <f>'Исходные данные'!B696</f>
        <v>292.17</v>
      </c>
      <c r="F694" s="12">
        <f t="shared" si="90"/>
        <v>0.84466608846487434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-0.16881389130190536</v>
      </c>
      <c r="J694" s="18">
        <f t="shared" si="93"/>
        <v>-7.029971718141423E-5</v>
      </c>
      <c r="K694" s="12">
        <f t="shared" si="97"/>
        <v>0.90405597943045268</v>
      </c>
      <c r="L694" s="12">
        <f t="shared" si="94"/>
        <v>-0.10086399635845066</v>
      </c>
      <c r="M694" s="12">
        <f t="shared" si="98"/>
        <v>1.0173545761397505E-2</v>
      </c>
      <c r="N694" s="18">
        <f t="shared" si="95"/>
        <v>4.2366027122694961E-6</v>
      </c>
    </row>
    <row r="695" spans="1:14" x14ac:dyDescent="0.2">
      <c r="A695" s="4">
        <v>693</v>
      </c>
      <c r="B695" s="1" t="str">
        <f>'Исходные данные'!A945</f>
        <v>18.06.2013</v>
      </c>
      <c r="C695" s="1">
        <f>'Исходные данные'!B945</f>
        <v>351.69</v>
      </c>
      <c r="D695" s="5" t="str">
        <f>'Исходные данные'!A697</f>
        <v>18.06.2014</v>
      </c>
      <c r="E695" s="1">
        <f>'Исходные данные'!B697</f>
        <v>290.38</v>
      </c>
      <c r="F695" s="12">
        <f t="shared" si="90"/>
        <v>0.82567033466973749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-0.19155969569630502</v>
      </c>
      <c r="J695" s="18">
        <f t="shared" si="93"/>
        <v>-7.9549179556654708E-5</v>
      </c>
      <c r="K695" s="12">
        <f t="shared" si="97"/>
        <v>0.883724602290057</v>
      </c>
      <c r="L695" s="12">
        <f t="shared" si="94"/>
        <v>-0.12360980075285033</v>
      </c>
      <c r="M695" s="12">
        <f t="shared" si="98"/>
        <v>1.5279382842159307E-2</v>
      </c>
      <c r="N695" s="18">
        <f t="shared" si="95"/>
        <v>6.3450840470783064E-6</v>
      </c>
    </row>
    <row r="696" spans="1:14" x14ac:dyDescent="0.2">
      <c r="A696" s="4">
        <v>694</v>
      </c>
      <c r="B696" s="1" t="str">
        <f>'Исходные данные'!A946</f>
        <v>17.06.2013</v>
      </c>
      <c r="C696" s="1">
        <f>'Исходные данные'!B946</f>
        <v>349.61</v>
      </c>
      <c r="D696" s="5" t="str">
        <f>'Исходные данные'!A698</f>
        <v>17.06.2014</v>
      </c>
      <c r="E696" s="1">
        <f>'Исходные данные'!B698</f>
        <v>288.23</v>
      </c>
      <c r="F696" s="12">
        <f t="shared" si="90"/>
        <v>0.82443293956122543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-0.19305947496440209</v>
      </c>
      <c r="J696" s="18">
        <f t="shared" si="93"/>
        <v>-7.9948230609294303E-5</v>
      </c>
      <c r="K696" s="12">
        <f t="shared" si="97"/>
        <v>0.8824002038537454</v>
      </c>
      <c r="L696" s="12">
        <f t="shared" si="94"/>
        <v>-0.12510958002094741</v>
      </c>
      <c r="M696" s="12">
        <f t="shared" si="98"/>
        <v>1.5652407013017788E-2</v>
      </c>
      <c r="N696" s="18">
        <f t="shared" si="95"/>
        <v>6.4818483822046126E-6</v>
      </c>
    </row>
    <row r="697" spans="1:14" x14ac:dyDescent="0.2">
      <c r="A697" s="4">
        <v>695</v>
      </c>
      <c r="B697" s="1" t="str">
        <f>'Исходные данные'!A947</f>
        <v>14.06.2013</v>
      </c>
      <c r="C697" s="1">
        <f>'Исходные данные'!B947</f>
        <v>342.71</v>
      </c>
      <c r="D697" s="5" t="str">
        <f>'Исходные данные'!A699</f>
        <v>16.06.2014</v>
      </c>
      <c r="E697" s="1">
        <f>'Исходные данные'!B699</f>
        <v>288.38</v>
      </c>
      <c r="F697" s="12">
        <f t="shared" si="90"/>
        <v>0.8414694639782907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-0.17260555361718519</v>
      </c>
      <c r="J697" s="18">
        <f t="shared" si="93"/>
        <v>-7.1278519446982828E-5</v>
      </c>
      <c r="K697" s="12">
        <f t="shared" si="97"/>
        <v>0.90063459490873943</v>
      </c>
      <c r="L697" s="12">
        <f t="shared" si="94"/>
        <v>-0.10465565867373058</v>
      </c>
      <c r="M697" s="12">
        <f t="shared" si="98"/>
        <v>1.0952806892432356E-2</v>
      </c>
      <c r="N697" s="18">
        <f t="shared" si="95"/>
        <v>4.5230286205782793E-6</v>
      </c>
    </row>
    <row r="698" spans="1:14" x14ac:dyDescent="0.2">
      <c r="A698" s="4">
        <v>696</v>
      </c>
      <c r="B698" s="1" t="str">
        <f>'Исходные данные'!A948</f>
        <v>13.06.2013</v>
      </c>
      <c r="C698" s="1">
        <f>'Исходные данные'!B948</f>
        <v>333.81</v>
      </c>
      <c r="D698" s="5" t="str">
        <f>'Исходные данные'!A700</f>
        <v>11.06.2014</v>
      </c>
      <c r="E698" s="1">
        <f>'Исходные данные'!B700</f>
        <v>288.83</v>
      </c>
      <c r="F698" s="12">
        <f t="shared" si="90"/>
        <v>0.86525268865522298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-0.14473368909766215</v>
      </c>
      <c r="J698" s="18">
        <f t="shared" si="93"/>
        <v>-5.9601845369771236E-5</v>
      </c>
      <c r="K698" s="12">
        <f t="shared" si="97"/>
        <v>0.92609005804731037</v>
      </c>
      <c r="L698" s="12">
        <f t="shared" si="94"/>
        <v>-7.6783794154207538E-2</v>
      </c>
      <c r="M698" s="12">
        <f t="shared" si="98"/>
        <v>5.8957510447156837E-3</v>
      </c>
      <c r="N698" s="18">
        <f t="shared" si="95"/>
        <v>2.427891144740312E-6</v>
      </c>
    </row>
    <row r="699" spans="1:14" x14ac:dyDescent="0.2">
      <c r="A699" s="4">
        <v>697</v>
      </c>
      <c r="B699" s="1" t="str">
        <f>'Исходные данные'!A949</f>
        <v>11.06.2013</v>
      </c>
      <c r="C699" s="1">
        <f>'Исходные данные'!B949</f>
        <v>337.44</v>
      </c>
      <c r="D699" s="5" t="str">
        <f>'Исходные данные'!A701</f>
        <v>10.06.2014</v>
      </c>
      <c r="E699" s="1">
        <f>'Исходные данные'!B701</f>
        <v>288.55</v>
      </c>
      <c r="F699" s="12">
        <f t="shared" si="90"/>
        <v>0.85511498340445713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-0.15651933557348899</v>
      </c>
      <c r="J699" s="18">
        <f t="shared" si="93"/>
        <v>-6.4275318818256711E-5</v>
      </c>
      <c r="K699" s="12">
        <f t="shared" si="97"/>
        <v>0.91523955371806087</v>
      </c>
      <c r="L699" s="12">
        <f t="shared" si="94"/>
        <v>-8.8569440630034385E-2</v>
      </c>
      <c r="M699" s="12">
        <f t="shared" si="98"/>
        <v>7.8445458135171491E-3</v>
      </c>
      <c r="N699" s="18">
        <f t="shared" si="95"/>
        <v>3.2213954991618181E-6</v>
      </c>
    </row>
    <row r="700" spans="1:14" x14ac:dyDescent="0.2">
      <c r="A700" s="4">
        <v>698</v>
      </c>
      <c r="B700" s="1" t="str">
        <f>'Исходные данные'!A950</f>
        <v>10.06.2013</v>
      </c>
      <c r="C700" s="1">
        <f>'Исходные данные'!B950</f>
        <v>348.64</v>
      </c>
      <c r="D700" s="5" t="str">
        <f>'Исходные данные'!A702</f>
        <v>09.06.2014</v>
      </c>
      <c r="E700" s="1">
        <f>'Исходные данные'!B702</f>
        <v>290.37</v>
      </c>
      <c r="F700" s="12">
        <f t="shared" si="90"/>
        <v>0.83286484625975221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-0.18288389936720278</v>
      </c>
      <c r="J700" s="18">
        <f t="shared" si="93"/>
        <v>-7.4892423799471455E-5</v>
      </c>
      <c r="K700" s="12">
        <f t="shared" si="97"/>
        <v>0.89142497207032778</v>
      </c>
      <c r="L700" s="12">
        <f t="shared" si="94"/>
        <v>-0.11493400442374818</v>
      </c>
      <c r="M700" s="12">
        <f t="shared" si="98"/>
        <v>1.3209825372878119E-2</v>
      </c>
      <c r="N700" s="18">
        <f t="shared" si="95"/>
        <v>5.4095294531980901E-6</v>
      </c>
    </row>
    <row r="701" spans="1:14" x14ac:dyDescent="0.2">
      <c r="A701" s="4">
        <v>699</v>
      </c>
      <c r="B701" s="1" t="str">
        <f>'Исходные данные'!A951</f>
        <v>07.06.2013</v>
      </c>
      <c r="C701" s="1">
        <f>'Исходные данные'!B951</f>
        <v>347.35</v>
      </c>
      <c r="D701" s="5" t="str">
        <f>'Исходные данные'!A703</f>
        <v>06.06.2014</v>
      </c>
      <c r="E701" s="1">
        <f>'Исходные данные'!B703</f>
        <v>289.10000000000002</v>
      </c>
      <c r="F701" s="12">
        <f t="shared" si="90"/>
        <v>0.83230171296962718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-0.18356026811658954</v>
      </c>
      <c r="J701" s="18">
        <f t="shared" si="93"/>
        <v>-7.4959600962655451E-5</v>
      </c>
      <c r="K701" s="12">
        <f t="shared" si="97"/>
        <v>0.89082224393301246</v>
      </c>
      <c r="L701" s="12">
        <f t="shared" si="94"/>
        <v>-0.1156103731731349</v>
      </c>
      <c r="M701" s="12">
        <f t="shared" si="98"/>
        <v>1.3365758385231461E-2</v>
      </c>
      <c r="N701" s="18">
        <f t="shared" si="95"/>
        <v>5.4581088020848717E-6</v>
      </c>
    </row>
    <row r="702" spans="1:14" x14ac:dyDescent="0.2">
      <c r="A702" s="4">
        <v>700</v>
      </c>
      <c r="B702" s="1" t="str">
        <f>'Исходные данные'!A952</f>
        <v>06.06.2013</v>
      </c>
      <c r="C702" s="1">
        <f>'Исходные данные'!B952</f>
        <v>345.47</v>
      </c>
      <c r="D702" s="5" t="str">
        <f>'Исходные данные'!A704</f>
        <v>05.06.2014</v>
      </c>
      <c r="E702" s="1">
        <f>'Исходные данные'!B704</f>
        <v>288.77</v>
      </c>
      <c r="F702" s="12">
        <f t="shared" si="90"/>
        <v>0.83587576345268755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-0.17927528525092681</v>
      </c>
      <c r="J702" s="18">
        <f t="shared" si="93"/>
        <v>-7.3005431829240196E-5</v>
      </c>
      <c r="K702" s="12">
        <f t="shared" si="97"/>
        <v>0.89464759190675369</v>
      </c>
      <c r="L702" s="12">
        <f t="shared" si="94"/>
        <v>-0.11132539030747214</v>
      </c>
      <c r="M702" s="12">
        <f t="shared" si="98"/>
        <v>1.2393342527110966E-2</v>
      </c>
      <c r="N702" s="18">
        <f t="shared" si="95"/>
        <v>5.0468826293207395E-6</v>
      </c>
    </row>
    <row r="703" spans="1:14" x14ac:dyDescent="0.2">
      <c r="A703" s="4">
        <v>701</v>
      </c>
      <c r="B703" s="1" t="str">
        <f>'Исходные данные'!A953</f>
        <v>05.06.2013</v>
      </c>
      <c r="C703" s="1">
        <f>'Исходные данные'!B953</f>
        <v>350.66</v>
      </c>
      <c r="D703" s="5" t="str">
        <f>'Исходные данные'!A705</f>
        <v>04.06.2014</v>
      </c>
      <c r="E703" s="1">
        <f>'Исходные данные'!B705</f>
        <v>289.67</v>
      </c>
      <c r="F703" s="12">
        <f t="shared" si="90"/>
        <v>0.82607083784862834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-0.19107474903104851</v>
      </c>
      <c r="J703" s="18">
        <f t="shared" si="93"/>
        <v>-7.7593299394970567E-5</v>
      </c>
      <c r="K703" s="12">
        <f t="shared" si="97"/>
        <v>0.88415326551994378</v>
      </c>
      <c r="L703" s="12">
        <f t="shared" si="94"/>
        <v>-0.12312485408759383</v>
      </c>
      <c r="M703" s="12">
        <f t="shared" si="98"/>
        <v>1.5159729694091219E-2</v>
      </c>
      <c r="N703" s="18">
        <f t="shared" si="95"/>
        <v>6.1561951585204213E-6</v>
      </c>
    </row>
    <row r="704" spans="1:14" x14ac:dyDescent="0.2">
      <c r="A704" s="4">
        <v>702</v>
      </c>
      <c r="B704" s="1" t="str">
        <f>'Исходные данные'!A954</f>
        <v>04.06.2013</v>
      </c>
      <c r="C704" s="1">
        <f>'Исходные данные'!B954</f>
        <v>360.73</v>
      </c>
      <c r="D704" s="5" t="str">
        <f>'Исходные данные'!A706</f>
        <v>03.06.2014</v>
      </c>
      <c r="E704" s="1">
        <f>'Исходные данные'!B706</f>
        <v>289.29000000000002</v>
      </c>
      <c r="F704" s="12">
        <f t="shared" si="90"/>
        <v>0.80195714246112049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-0.2207001108712808</v>
      </c>
      <c r="J704" s="18">
        <f t="shared" si="93"/>
        <v>-8.9373680306480366E-5</v>
      </c>
      <c r="K704" s="12">
        <f t="shared" si="97"/>
        <v>0.85834409572024062</v>
      </c>
      <c r="L704" s="12">
        <f t="shared" si="94"/>
        <v>-0.15275021592782614</v>
      </c>
      <c r="M704" s="12">
        <f t="shared" si="98"/>
        <v>2.3332628465997443E-2</v>
      </c>
      <c r="N704" s="18">
        <f t="shared" si="95"/>
        <v>9.4486716340897729E-6</v>
      </c>
    </row>
    <row r="705" spans="1:14" x14ac:dyDescent="0.2">
      <c r="A705" s="4">
        <v>703</v>
      </c>
      <c r="B705" s="1" t="str">
        <f>'Исходные данные'!A955</f>
        <v>03.06.2013</v>
      </c>
      <c r="C705" s="1">
        <f>'Исходные данные'!B955</f>
        <v>360.36</v>
      </c>
      <c r="D705" s="5" t="str">
        <f>'Исходные данные'!A707</f>
        <v>02.06.2014</v>
      </c>
      <c r="E705" s="1">
        <f>'Исходные данные'!B707</f>
        <v>291.13</v>
      </c>
      <c r="F705" s="12">
        <f t="shared" si="90"/>
        <v>0.80788655788655783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-0.21333362897310568</v>
      </c>
      <c r="J705" s="18">
        <f t="shared" si="93"/>
        <v>-8.6149464294471283E-5</v>
      </c>
      <c r="K705" s="12">
        <f t="shared" si="97"/>
        <v>0.86469041830036952</v>
      </c>
      <c r="L705" s="12">
        <f t="shared" si="94"/>
        <v>-0.14538373402965102</v>
      </c>
      <c r="M705" s="12">
        <f t="shared" si="98"/>
        <v>2.1136430120404243E-2</v>
      </c>
      <c r="N705" s="18">
        <f t="shared" si="95"/>
        <v>8.5354200401283512E-6</v>
      </c>
    </row>
    <row r="706" spans="1:14" x14ac:dyDescent="0.2">
      <c r="A706" s="4">
        <v>704</v>
      </c>
      <c r="B706" s="1" t="str">
        <f>'Исходные данные'!A956</f>
        <v>31.05.2013</v>
      </c>
      <c r="C706" s="1">
        <f>'Исходные данные'!B956</f>
        <v>369.18</v>
      </c>
      <c r="D706" s="5" t="str">
        <f>'Исходные данные'!A708</f>
        <v>30.05.2014</v>
      </c>
      <c r="E706" s="1">
        <f>'Исходные данные'!B708</f>
        <v>287.25</v>
      </c>
      <c r="F706" s="12">
        <f t="shared" ref="F706:F769" si="99">E706/C706</f>
        <v>0.77807573541361941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-0.25093141325158885</v>
      </c>
      <c r="J706" s="18">
        <f t="shared" ref="J706:J769" si="102">H706*I706</f>
        <v>-1.0104956819662532E-4</v>
      </c>
      <c r="K706" s="12">
        <f t="shared" si="97"/>
        <v>0.83278354684376732</v>
      </c>
      <c r="L706" s="12">
        <f t="shared" ref="L706:L769" si="103">LN(K706)</f>
        <v>-0.18298151830813422</v>
      </c>
      <c r="M706" s="12">
        <f t="shared" si="98"/>
        <v>3.3482236042349976E-2</v>
      </c>
      <c r="N706" s="18">
        <f t="shared" ref="N706:N769" si="104">M706*H706</f>
        <v>1.3483228147863338E-5</v>
      </c>
    </row>
    <row r="707" spans="1:14" x14ac:dyDescent="0.2">
      <c r="A707" s="4">
        <v>705</v>
      </c>
      <c r="B707" s="1" t="str">
        <f>'Исходные данные'!A957</f>
        <v>30.05.2013</v>
      </c>
      <c r="C707" s="1">
        <f>'Исходные данные'!B957</f>
        <v>378.99</v>
      </c>
      <c r="D707" s="5" t="str">
        <f>'Исходные данные'!A709</f>
        <v>29.05.2014</v>
      </c>
      <c r="E707" s="1">
        <f>'Исходные данные'!B709</f>
        <v>289.02</v>
      </c>
      <c r="F707" s="12">
        <f t="shared" si="99"/>
        <v>0.76260587350589715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-0.27101392963987153</v>
      </c>
      <c r="J707" s="18">
        <f t="shared" si="102"/>
        <v>-1.0883215085997271E-4</v>
      </c>
      <c r="K707" s="12">
        <f t="shared" ref="K707:K770" si="106">F707/GEOMEAN(F$2:F$1242)</f>
        <v>0.81622597296974375</v>
      </c>
      <c r="L707" s="12">
        <f t="shared" si="103"/>
        <v>-0.20306403469641687</v>
      </c>
      <c r="M707" s="12">
        <f t="shared" ref="M707:M770" si="107">POWER(L707-AVERAGE(L$2:L$1242),2)</f>
        <v>4.1235002187187508E-2</v>
      </c>
      <c r="N707" s="18">
        <f t="shared" si="104"/>
        <v>1.6558905236755279E-5</v>
      </c>
    </row>
    <row r="708" spans="1:14" x14ac:dyDescent="0.2">
      <c r="A708" s="4">
        <v>706</v>
      </c>
      <c r="B708" s="1" t="str">
        <f>'Исходные данные'!A958</f>
        <v>29.05.2013</v>
      </c>
      <c r="C708" s="1">
        <f>'Исходные данные'!B958</f>
        <v>384.42</v>
      </c>
      <c r="D708" s="5" t="str">
        <f>'Исходные данные'!A710</f>
        <v>28.05.2014</v>
      </c>
      <c r="E708" s="1">
        <f>'Исходные данные'!B710</f>
        <v>284.67</v>
      </c>
      <c r="F708" s="12">
        <f t="shared" si="99"/>
        <v>0.7405181832370844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-0.30040509022520839</v>
      </c>
      <c r="J708" s="18">
        <f t="shared" si="102"/>
        <v>-1.2029817961423227E-4</v>
      </c>
      <c r="K708" s="12">
        <f t="shared" si="106"/>
        <v>0.79258526011051267</v>
      </c>
      <c r="L708" s="12">
        <f t="shared" si="103"/>
        <v>-0.23245519528175376</v>
      </c>
      <c r="M708" s="12">
        <f t="shared" si="107"/>
        <v>5.4035417813478176E-2</v>
      </c>
      <c r="N708" s="18">
        <f t="shared" si="104"/>
        <v>2.1638655965458762E-5</v>
      </c>
    </row>
    <row r="709" spans="1:14" x14ac:dyDescent="0.2">
      <c r="A709" s="4">
        <v>707</v>
      </c>
      <c r="B709" s="1" t="str">
        <f>'Исходные данные'!A959</f>
        <v>28.05.2013</v>
      </c>
      <c r="C709" s="1">
        <f>'Исходные данные'!B959</f>
        <v>389.71</v>
      </c>
      <c r="D709" s="5" t="str">
        <f>'Исходные данные'!A711</f>
        <v>27.05.2014</v>
      </c>
      <c r="E709" s="1">
        <f>'Исходные данные'!B711</f>
        <v>284.27</v>
      </c>
      <c r="F709" s="12">
        <f t="shared" si="99"/>
        <v>0.72943983988093708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-0.31547838202660283</v>
      </c>
      <c r="J709" s="18">
        <f t="shared" si="102"/>
        <v>-1.2598172261818892E-4</v>
      </c>
      <c r="K709" s="12">
        <f t="shared" si="106"/>
        <v>0.7807279798312593</v>
      </c>
      <c r="L709" s="12">
        <f t="shared" si="103"/>
        <v>-0.24752848708314826</v>
      </c>
      <c r="M709" s="12">
        <f t="shared" si="107"/>
        <v>6.1270351917672182E-2</v>
      </c>
      <c r="N709" s="18">
        <f t="shared" si="104"/>
        <v>2.4467427626657769E-5</v>
      </c>
    </row>
    <row r="710" spans="1:14" x14ac:dyDescent="0.2">
      <c r="A710" s="4">
        <v>708</v>
      </c>
      <c r="B710" s="1" t="str">
        <f>'Исходные данные'!A960</f>
        <v>27.05.2013</v>
      </c>
      <c r="C710" s="1">
        <f>'Исходные данные'!B960</f>
        <v>383.67</v>
      </c>
      <c r="D710" s="5" t="str">
        <f>'Исходные данные'!A712</f>
        <v>26.05.2014</v>
      </c>
      <c r="E710" s="1">
        <f>'Исходные данные'!B712</f>
        <v>287.45</v>
      </c>
      <c r="F710" s="12">
        <f t="shared" si="99"/>
        <v>0.74921156201944372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-0.2887338760440385</v>
      </c>
      <c r="J710" s="18">
        <f t="shared" si="102"/>
        <v>-1.1497987917544208E-4</v>
      </c>
      <c r="K710" s="12">
        <f t="shared" si="106"/>
        <v>0.80188988495218183</v>
      </c>
      <c r="L710" s="12">
        <f t="shared" si="103"/>
        <v>-0.22078398110058386</v>
      </c>
      <c r="M710" s="12">
        <f t="shared" si="107"/>
        <v>4.8745566310622872E-2</v>
      </c>
      <c r="N710" s="18">
        <f t="shared" si="104"/>
        <v>1.9411505852811896E-5</v>
      </c>
    </row>
    <row r="711" spans="1:14" x14ac:dyDescent="0.2">
      <c r="A711" s="4">
        <v>709</v>
      </c>
      <c r="B711" s="1" t="str">
        <f>'Исходные данные'!A961</f>
        <v>24.05.2013</v>
      </c>
      <c r="C711" s="1">
        <f>'Исходные данные'!B961</f>
        <v>383.94</v>
      </c>
      <c r="D711" s="5" t="str">
        <f>'Исходные данные'!A713</f>
        <v>23.05.2014</v>
      </c>
      <c r="E711" s="1">
        <f>'Исходные данные'!B713</f>
        <v>284.04000000000002</v>
      </c>
      <c r="F711" s="12">
        <f t="shared" si="99"/>
        <v>0.73980309423347401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-0.30137121706553099</v>
      </c>
      <c r="J711" s="18">
        <f t="shared" si="102"/>
        <v>-1.1967737320410743E-4</v>
      </c>
      <c r="K711" s="12">
        <f t="shared" si="106"/>
        <v>0.79181989199834679</v>
      </c>
      <c r="L711" s="12">
        <f t="shared" si="103"/>
        <v>-0.23342132212207628</v>
      </c>
      <c r="M711" s="12">
        <f t="shared" si="107"/>
        <v>5.4485513621217993E-2</v>
      </c>
      <c r="N711" s="18">
        <f t="shared" si="104"/>
        <v>2.1636715049818805E-5</v>
      </c>
    </row>
    <row r="712" spans="1:14" x14ac:dyDescent="0.2">
      <c r="A712" s="4">
        <v>710</v>
      </c>
      <c r="B712" s="1" t="str">
        <f>'Исходные данные'!A962</f>
        <v>23.05.2013</v>
      </c>
      <c r="C712" s="1">
        <f>'Исходные данные'!B962</f>
        <v>387.84</v>
      </c>
      <c r="D712" s="5" t="str">
        <f>'Исходные данные'!A714</f>
        <v>22.05.2014</v>
      </c>
      <c r="E712" s="1">
        <f>'Исходные данные'!B714</f>
        <v>282.57</v>
      </c>
      <c r="F712" s="12">
        <f t="shared" si="99"/>
        <v>0.72857363861386137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-0.31666657593805952</v>
      </c>
      <c r="J712" s="18">
        <f t="shared" si="102"/>
        <v>-1.2540032782431615E-4</v>
      </c>
      <c r="K712" s="12">
        <f t="shared" si="106"/>
        <v>0.77980087449864999</v>
      </c>
      <c r="L712" s="12">
        <f t="shared" si="103"/>
        <v>-0.24871668099460492</v>
      </c>
      <c r="M712" s="12">
        <f t="shared" si="107"/>
        <v>6.1859987404971957E-2</v>
      </c>
      <c r="N712" s="18">
        <f t="shared" si="104"/>
        <v>2.4496626070535733E-5</v>
      </c>
    </row>
    <row r="713" spans="1:14" x14ac:dyDescent="0.2">
      <c r="A713" s="4">
        <v>711</v>
      </c>
      <c r="B713" s="1" t="str">
        <f>'Исходные данные'!A963</f>
        <v>22.05.2013</v>
      </c>
      <c r="C713" s="1">
        <f>'Исходные данные'!B963</f>
        <v>396.68</v>
      </c>
      <c r="D713" s="5" t="str">
        <f>'Исходные данные'!A715</f>
        <v>21.05.2014</v>
      </c>
      <c r="E713" s="1">
        <f>'Исходные данные'!B715</f>
        <v>279.91000000000003</v>
      </c>
      <c r="F713" s="12">
        <f t="shared" si="99"/>
        <v>0.7056317434708077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-0.34866178738933884</v>
      </c>
      <c r="J713" s="18">
        <f t="shared" si="102"/>
        <v>-1.3768510727277792E-4</v>
      </c>
      <c r="K713" s="12">
        <f t="shared" si="106"/>
        <v>0.75524589618616789</v>
      </c>
      <c r="L713" s="12">
        <f t="shared" si="103"/>
        <v>-0.28071189244588418</v>
      </c>
      <c r="M713" s="12">
        <f t="shared" si="107"/>
        <v>7.8799166560549527E-2</v>
      </c>
      <c r="N713" s="18">
        <f t="shared" si="104"/>
        <v>3.1117467107972799E-5</v>
      </c>
    </row>
    <row r="714" spans="1:14" x14ac:dyDescent="0.2">
      <c r="A714" s="4">
        <v>712</v>
      </c>
      <c r="B714" s="1" t="str">
        <f>'Исходные данные'!A964</f>
        <v>21.05.2013</v>
      </c>
      <c r="C714" s="1">
        <f>'Исходные данные'!B964</f>
        <v>385.96</v>
      </c>
      <c r="D714" s="5" t="str">
        <f>'Исходные данные'!A716</f>
        <v>20.05.2014</v>
      </c>
      <c r="E714" s="1">
        <f>'Исходные данные'!B716</f>
        <v>275.56</v>
      </c>
      <c r="F714" s="12">
        <f t="shared" si="99"/>
        <v>0.71395999585449277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-0.33692834642718783</v>
      </c>
      <c r="J714" s="18">
        <f t="shared" si="102"/>
        <v>-1.3268026644564686E-4</v>
      </c>
      <c r="K714" s="12">
        <f t="shared" si="106"/>
        <v>0.7641597219789853</v>
      </c>
      <c r="L714" s="12">
        <f t="shared" si="103"/>
        <v>-0.26897845148373323</v>
      </c>
      <c r="M714" s="12">
        <f t="shared" si="107"/>
        <v>7.2349407362586909E-2</v>
      </c>
      <c r="N714" s="18">
        <f t="shared" si="104"/>
        <v>2.8490742164750297E-5</v>
      </c>
    </row>
    <row r="715" spans="1:14" x14ac:dyDescent="0.2">
      <c r="A715" s="4">
        <v>713</v>
      </c>
      <c r="B715" s="1" t="str">
        <f>'Исходные данные'!A965</f>
        <v>20.05.2013</v>
      </c>
      <c r="C715" s="1">
        <f>'Исходные данные'!B965</f>
        <v>385.95</v>
      </c>
      <c r="D715" s="5" t="str">
        <f>'Исходные данные'!A717</f>
        <v>19.05.2014</v>
      </c>
      <c r="E715" s="1">
        <f>'Исходные данные'!B717</f>
        <v>272.08</v>
      </c>
      <c r="F715" s="12">
        <f t="shared" si="99"/>
        <v>0.70496178261432829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-0.34961168669692283</v>
      </c>
      <c r="J715" s="18">
        <f t="shared" si="102"/>
        <v>-1.3729062922393224E-4</v>
      </c>
      <c r="K715" s="12">
        <f t="shared" si="106"/>
        <v>0.75452882925693276</v>
      </c>
      <c r="L715" s="12">
        <f t="shared" si="103"/>
        <v>-0.28166179175346817</v>
      </c>
      <c r="M715" s="12">
        <f t="shared" si="107"/>
        <v>7.933336493377395E-2</v>
      </c>
      <c r="N715" s="18">
        <f t="shared" si="104"/>
        <v>3.1153785770473026E-5</v>
      </c>
    </row>
    <row r="716" spans="1:14" x14ac:dyDescent="0.2">
      <c r="A716" s="4">
        <v>714</v>
      </c>
      <c r="B716" s="1" t="str">
        <f>'Исходные данные'!A966</f>
        <v>17.05.2013</v>
      </c>
      <c r="C716" s="1">
        <f>'Исходные данные'!B966</f>
        <v>380.35</v>
      </c>
      <c r="D716" s="5" t="str">
        <f>'Исходные данные'!A718</f>
        <v>16.05.2014</v>
      </c>
      <c r="E716" s="1">
        <f>'Исходные данные'!B718</f>
        <v>270.82</v>
      </c>
      <c r="F716" s="12">
        <f t="shared" si="99"/>
        <v>0.7120283948994347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-0.33963748788863224</v>
      </c>
      <c r="J716" s="18">
        <f t="shared" si="102"/>
        <v>-1.3300156252805771E-4</v>
      </c>
      <c r="K716" s="12">
        <f t="shared" si="106"/>
        <v>0.76209230691741037</v>
      </c>
      <c r="L716" s="12">
        <f t="shared" si="103"/>
        <v>-0.27168759294517764</v>
      </c>
      <c r="M716" s="12">
        <f t="shared" si="107"/>
        <v>7.3814148160344414E-2</v>
      </c>
      <c r="N716" s="18">
        <f t="shared" si="104"/>
        <v>2.8905516593687995E-5</v>
      </c>
    </row>
    <row r="717" spans="1:14" x14ac:dyDescent="0.2">
      <c r="A717" s="4">
        <v>715</v>
      </c>
      <c r="B717" s="1" t="str">
        <f>'Исходные данные'!A967</f>
        <v>16.05.2013</v>
      </c>
      <c r="C717" s="1">
        <f>'Исходные данные'!B967</f>
        <v>376.48</v>
      </c>
      <c r="D717" s="5" t="str">
        <f>'Исходные данные'!A719</f>
        <v>15.05.2014</v>
      </c>
      <c r="E717" s="1">
        <f>'Исходные данные'!B719</f>
        <v>274.89</v>
      </c>
      <c r="F717" s="12">
        <f t="shared" si="99"/>
        <v>0.73015830854228636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-0.31449390733382093</v>
      </c>
      <c r="J717" s="18">
        <f t="shared" si="102"/>
        <v>-1.228116394321988E-4</v>
      </c>
      <c r="K717" s="12">
        <f t="shared" si="106"/>
        <v>0.78149696523057455</v>
      </c>
      <c r="L717" s="12">
        <f t="shared" si="103"/>
        <v>-0.2465440123903663</v>
      </c>
      <c r="M717" s="12">
        <f t="shared" si="107"/>
        <v>6.0783950045540984E-2</v>
      </c>
      <c r="N717" s="18">
        <f t="shared" si="104"/>
        <v>2.3736474323281662E-5</v>
      </c>
    </row>
    <row r="718" spans="1:14" x14ac:dyDescent="0.2">
      <c r="A718" s="4">
        <v>716</v>
      </c>
      <c r="B718" s="1" t="str">
        <f>'Исходные данные'!A968</f>
        <v>15.05.2013</v>
      </c>
      <c r="C718" s="1">
        <f>'Исходные данные'!B968</f>
        <v>394.2</v>
      </c>
      <c r="D718" s="5" t="str">
        <f>'Исходные данные'!A720</f>
        <v>14.05.2014</v>
      </c>
      <c r="E718" s="1">
        <f>'Исходные данные'!B720</f>
        <v>274.42</v>
      </c>
      <c r="F718" s="12">
        <f t="shared" si="99"/>
        <v>0.69614408929477434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-0.36219861522559055</v>
      </c>
      <c r="J718" s="18">
        <f t="shared" si="102"/>
        <v>-1.410458289197488E-4</v>
      </c>
      <c r="K718" s="12">
        <f t="shared" si="106"/>
        <v>0.74509114911422125</v>
      </c>
      <c r="L718" s="12">
        <f t="shared" si="103"/>
        <v>-0.29424872028213589</v>
      </c>
      <c r="M718" s="12">
        <f t="shared" si="107"/>
        <v>8.6582309387674514E-2</v>
      </c>
      <c r="N718" s="18">
        <f t="shared" si="104"/>
        <v>3.3716511008095858E-5</v>
      </c>
    </row>
    <row r="719" spans="1:14" x14ac:dyDescent="0.2">
      <c r="A719" s="4">
        <v>717</v>
      </c>
      <c r="B719" s="1" t="str">
        <f>'Исходные данные'!A969</f>
        <v>14.05.2013</v>
      </c>
      <c r="C719" s="1">
        <f>'Исходные данные'!B969</f>
        <v>391.58</v>
      </c>
      <c r="D719" s="5" t="str">
        <f>'Исходные данные'!A721</f>
        <v>13.05.2014</v>
      </c>
      <c r="E719" s="1">
        <f>'Исходные данные'!B721</f>
        <v>274.7</v>
      </c>
      <c r="F719" s="12">
        <f t="shared" si="99"/>
        <v>0.70151693140609839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-0.35451024372789874</v>
      </c>
      <c r="J719" s="18">
        <f t="shared" si="102"/>
        <v>-1.3766654722445834E-4</v>
      </c>
      <c r="K719" s="12">
        <f t="shared" si="106"/>
        <v>0.75084176477597486</v>
      </c>
      <c r="L719" s="12">
        <f t="shared" si="103"/>
        <v>-0.28656034878444409</v>
      </c>
      <c r="M719" s="12">
        <f t="shared" si="107"/>
        <v>8.2116833495462116E-2</v>
      </c>
      <c r="N719" s="18">
        <f t="shared" si="104"/>
        <v>3.1888333655607636E-5</v>
      </c>
    </row>
    <row r="720" spans="1:14" x14ac:dyDescent="0.2">
      <c r="A720" s="4">
        <v>718</v>
      </c>
      <c r="B720" s="1" t="str">
        <f>'Исходные данные'!A970</f>
        <v>13.05.2013</v>
      </c>
      <c r="C720" s="1">
        <f>'Исходные данные'!B970</f>
        <v>384.36</v>
      </c>
      <c r="D720" s="5" t="str">
        <f>'Исходные данные'!A722</f>
        <v>12.05.2014</v>
      </c>
      <c r="E720" s="1">
        <f>'Исходные данные'!B722</f>
        <v>271.12</v>
      </c>
      <c r="F720" s="12">
        <f t="shared" si="99"/>
        <v>0.70538037256738473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-0.34901808611027119</v>
      </c>
      <c r="J720" s="18">
        <f t="shared" si="102"/>
        <v>-1.3515550306086437E-4</v>
      </c>
      <c r="K720" s="12">
        <f t="shared" si="106"/>
        <v>0.75497685097244627</v>
      </c>
      <c r="L720" s="12">
        <f t="shared" si="103"/>
        <v>-0.28106819116681664</v>
      </c>
      <c r="M720" s="12">
        <f t="shared" si="107"/>
        <v>7.8999328085786052E-2</v>
      </c>
      <c r="N720" s="18">
        <f t="shared" si="104"/>
        <v>3.0592093515552826E-5</v>
      </c>
    </row>
    <row r="721" spans="1:14" x14ac:dyDescent="0.2">
      <c r="A721" s="4">
        <v>719</v>
      </c>
      <c r="B721" s="1" t="str">
        <f>'Исходные данные'!A971</f>
        <v>08.05.2013</v>
      </c>
      <c r="C721" s="1">
        <f>'Исходные данные'!B971</f>
        <v>393.14</v>
      </c>
      <c r="D721" s="5" t="str">
        <f>'Исходные данные'!A723</f>
        <v>08.05.2014</v>
      </c>
      <c r="E721" s="1">
        <f>'Исходные данные'!B723</f>
        <v>271.02</v>
      </c>
      <c r="F721" s="12">
        <f t="shared" si="99"/>
        <v>0.68937274253446612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-0.3719731636350847</v>
      </c>
      <c r="J721" s="18">
        <f t="shared" si="102"/>
        <v>-1.4364270617121268E-4</v>
      </c>
      <c r="K721" s="12">
        <f t="shared" si="106"/>
        <v>0.73784369759337309</v>
      </c>
      <c r="L721" s="12">
        <f t="shared" si="103"/>
        <v>-0.30402326869162999</v>
      </c>
      <c r="M721" s="12">
        <f t="shared" si="107"/>
        <v>9.2430147905942908E-2</v>
      </c>
      <c r="N721" s="18">
        <f t="shared" si="104"/>
        <v>3.5693210895289437E-5</v>
      </c>
    </row>
    <row r="722" spans="1:14" x14ac:dyDescent="0.2">
      <c r="A722" s="4">
        <v>720</v>
      </c>
      <c r="B722" s="1" t="str">
        <f>'Исходные данные'!A972</f>
        <v>07.05.2013</v>
      </c>
      <c r="C722" s="1">
        <f>'Исходные данные'!B972</f>
        <v>397.8</v>
      </c>
      <c r="D722" s="5" t="str">
        <f>'Исходные данные'!A724</f>
        <v>07.05.2014</v>
      </c>
      <c r="E722" s="1">
        <f>'Исходные данные'!B724</f>
        <v>269.2</v>
      </c>
      <c r="F722" s="12">
        <f t="shared" si="99"/>
        <v>0.67672197083961783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-0.39049476864929922</v>
      </c>
      <c r="J722" s="18">
        <f t="shared" si="102"/>
        <v>-1.5037421027358624E-4</v>
      </c>
      <c r="K722" s="12">
        <f t="shared" si="106"/>
        <v>0.72430342889864763</v>
      </c>
      <c r="L722" s="12">
        <f t="shared" si="103"/>
        <v>-0.3225448737058445</v>
      </c>
      <c r="M722" s="12">
        <f t="shared" si="107"/>
        <v>0.10403519555391903</v>
      </c>
      <c r="N722" s="18">
        <f t="shared" si="104"/>
        <v>4.0062535091548555E-5</v>
      </c>
    </row>
    <row r="723" spans="1:14" x14ac:dyDescent="0.2">
      <c r="A723" s="4">
        <v>721</v>
      </c>
      <c r="B723" s="1" t="str">
        <f>'Исходные данные'!A973</f>
        <v>06.05.2013</v>
      </c>
      <c r="C723" s="1">
        <f>'Исходные данные'!B973</f>
        <v>400.73</v>
      </c>
      <c r="D723" s="5" t="str">
        <f>'Исходные данные'!A725</f>
        <v>06.05.2014</v>
      </c>
      <c r="E723" s="1">
        <f>'Исходные данные'!B725</f>
        <v>265.77</v>
      </c>
      <c r="F723" s="12">
        <f t="shared" si="99"/>
        <v>0.66321463329423791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-0.41065661072679244</v>
      </c>
      <c r="J723" s="18">
        <f t="shared" si="102"/>
        <v>-1.57696889540662E-4</v>
      </c>
      <c r="K723" s="12">
        <f t="shared" si="106"/>
        <v>0.70984636777017307</v>
      </c>
      <c r="L723" s="12">
        <f t="shared" si="103"/>
        <v>-0.34270671578333783</v>
      </c>
      <c r="M723" s="12">
        <f t="shared" si="107"/>
        <v>0.11744789304300135</v>
      </c>
      <c r="N723" s="18">
        <f t="shared" si="104"/>
        <v>4.5101349721867013E-5</v>
      </c>
    </row>
    <row r="724" spans="1:14" x14ac:dyDescent="0.2">
      <c r="A724" s="4">
        <v>722</v>
      </c>
      <c r="B724" s="1" t="str">
        <f>'Исходные данные'!A974</f>
        <v>30.04.2013</v>
      </c>
      <c r="C724" s="1">
        <f>'Исходные данные'!B974</f>
        <v>372.06</v>
      </c>
      <c r="D724" s="5" t="str">
        <f>'Исходные данные'!A726</f>
        <v>05.05.2014</v>
      </c>
      <c r="E724" s="1">
        <f>'Исходные данные'!B726</f>
        <v>264.27</v>
      </c>
      <c r="F724" s="12">
        <f t="shared" si="99"/>
        <v>0.71028866311885175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-0.34208382380002766</v>
      </c>
      <c r="J724" s="18">
        <f t="shared" si="102"/>
        <v>-1.3099750263521662E-4</v>
      </c>
      <c r="K724" s="12">
        <f t="shared" si="106"/>
        <v>0.76023025167413705</v>
      </c>
      <c r="L724" s="12">
        <f t="shared" si="103"/>
        <v>-0.27413392885657301</v>
      </c>
      <c r="M724" s="12">
        <f t="shared" si="107"/>
        <v>7.5149410950340514E-2</v>
      </c>
      <c r="N724" s="18">
        <f t="shared" si="104"/>
        <v>2.8777698546649055E-5</v>
      </c>
    </row>
    <row r="725" spans="1:14" x14ac:dyDescent="0.2">
      <c r="A725" s="4">
        <v>723</v>
      </c>
      <c r="B725" s="1" t="str">
        <f>'Исходные данные'!A975</f>
        <v>29.04.2013</v>
      </c>
      <c r="C725" s="1">
        <f>'Исходные данные'!B975</f>
        <v>361.21</v>
      </c>
      <c r="D725" s="5" t="str">
        <f>'Исходные данные'!A727</f>
        <v>30.04.2014</v>
      </c>
      <c r="E725" s="1">
        <f>'Исходные данные'!B727</f>
        <v>264.57</v>
      </c>
      <c r="F725" s="12">
        <f t="shared" si="99"/>
        <v>0.73245480468425572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-0.3113536400841968</v>
      </c>
      <c r="J725" s="18">
        <f t="shared" si="102"/>
        <v>-1.1889691741988109E-4</v>
      </c>
      <c r="K725" s="12">
        <f t="shared" si="106"/>
        <v>0.78395493187235088</v>
      </c>
      <c r="L725" s="12">
        <f t="shared" si="103"/>
        <v>-0.2434037451407422</v>
      </c>
      <c r="M725" s="12">
        <f t="shared" si="107"/>
        <v>5.9245383148539277E-2</v>
      </c>
      <c r="N725" s="18">
        <f t="shared" si="104"/>
        <v>2.2624092096100798E-5</v>
      </c>
    </row>
    <row r="726" spans="1:14" x14ac:dyDescent="0.2">
      <c r="A726" s="4">
        <v>724</v>
      </c>
      <c r="B726" s="1" t="str">
        <f>'Исходные данные'!A976</f>
        <v>26.04.2013</v>
      </c>
      <c r="C726" s="1">
        <f>'Исходные данные'!B976</f>
        <v>361.59</v>
      </c>
      <c r="D726" s="5" t="str">
        <f>'Исходные данные'!A728</f>
        <v>29.04.2014</v>
      </c>
      <c r="E726" s="1">
        <f>'Исходные данные'!B728</f>
        <v>267.25</v>
      </c>
      <c r="F726" s="12">
        <f t="shared" si="99"/>
        <v>0.73909676705661109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-0.30232642336320725</v>
      </c>
      <c r="J726" s="18">
        <f t="shared" si="102"/>
        <v>-1.1512745999757216E-4</v>
      </c>
      <c r="K726" s="12">
        <f t="shared" si="106"/>
        <v>0.79106390177167896</v>
      </c>
      <c r="L726" s="12">
        <f t="shared" si="103"/>
        <v>-0.23437652841975265</v>
      </c>
      <c r="M726" s="12">
        <f t="shared" si="107"/>
        <v>5.4932357074095016E-2</v>
      </c>
      <c r="N726" s="18">
        <f t="shared" si="104"/>
        <v>2.0918524657113627E-5</v>
      </c>
    </row>
    <row r="727" spans="1:14" x14ac:dyDescent="0.2">
      <c r="A727" s="4">
        <v>725</v>
      </c>
      <c r="B727" s="1" t="str">
        <f>'Исходные данные'!A977</f>
        <v>25.04.2013</v>
      </c>
      <c r="C727" s="1">
        <f>'Исходные данные'!B977</f>
        <v>373.22</v>
      </c>
      <c r="D727" s="5" t="str">
        <f>'Исходные данные'!A729</f>
        <v>28.04.2014</v>
      </c>
      <c r="E727" s="1">
        <f>'Исходные данные'!B729</f>
        <v>261.8</v>
      </c>
      <c r="F727" s="12">
        <f t="shared" si="99"/>
        <v>0.70146294410803278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-0.35458720462952603</v>
      </c>
      <c r="J727" s="18">
        <f t="shared" si="102"/>
        <v>-1.3465176367813249E-4</v>
      </c>
      <c r="K727" s="12">
        <f t="shared" si="106"/>
        <v>0.75078398154033177</v>
      </c>
      <c r="L727" s="12">
        <f t="shared" si="103"/>
        <v>-0.28663730968607137</v>
      </c>
      <c r="M727" s="12">
        <f t="shared" si="107"/>
        <v>8.2160947304068657E-2</v>
      </c>
      <c r="N727" s="18">
        <f t="shared" si="104"/>
        <v>3.1199987804178471E-5</v>
      </c>
    </row>
    <row r="728" spans="1:14" x14ac:dyDescent="0.2">
      <c r="A728" s="4">
        <v>726</v>
      </c>
      <c r="B728" s="1" t="str">
        <f>'Исходные данные'!A978</f>
        <v>24.04.2013</v>
      </c>
      <c r="C728" s="1">
        <f>'Исходные данные'!B978</f>
        <v>359.41</v>
      </c>
      <c r="D728" s="5" t="str">
        <f>'Исходные данные'!A730</f>
        <v>25.04.2014</v>
      </c>
      <c r="E728" s="1">
        <f>'Исходные данные'!B730</f>
        <v>261.38</v>
      </c>
      <c r="F728" s="12">
        <f t="shared" si="99"/>
        <v>0.72724743329345309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-0.31848851094484776</v>
      </c>
      <c r="J728" s="18">
        <f t="shared" si="102"/>
        <v>-1.206060033462883E-4</v>
      </c>
      <c r="K728" s="12">
        <f t="shared" si="106"/>
        <v>0.77838142145532185</v>
      </c>
      <c r="L728" s="12">
        <f t="shared" si="103"/>
        <v>-0.2505386160013931</v>
      </c>
      <c r="M728" s="12">
        <f t="shared" si="107"/>
        <v>6.2769598107893398E-2</v>
      </c>
      <c r="N728" s="18">
        <f t="shared" si="104"/>
        <v>2.3769743960267118E-5</v>
      </c>
    </row>
    <row r="729" spans="1:14" x14ac:dyDescent="0.2">
      <c r="A729" s="4">
        <v>727</v>
      </c>
      <c r="B729" s="1" t="str">
        <f>'Исходные данные'!A979</f>
        <v>23.04.2013</v>
      </c>
      <c r="C729" s="1">
        <f>'Исходные данные'!B979</f>
        <v>344.76</v>
      </c>
      <c r="D729" s="5" t="str">
        <f>'Исходные данные'!A731</f>
        <v>24.04.2014</v>
      </c>
      <c r="E729" s="1">
        <f>'Исходные данные'!B731</f>
        <v>266.20999999999998</v>
      </c>
      <c r="F729" s="12">
        <f t="shared" si="99"/>
        <v>0.77216034342731177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-0.25856305178371686</v>
      </c>
      <c r="J729" s="18">
        <f t="shared" si="102"/>
        <v>-9.7640004344955988E-5</v>
      </c>
      <c r="K729" s="12">
        <f t="shared" si="106"/>
        <v>0.82645223371432019</v>
      </c>
      <c r="L729" s="12">
        <f t="shared" si="103"/>
        <v>-0.19061315684026228</v>
      </c>
      <c r="M729" s="12">
        <f t="shared" si="107"/>
        <v>3.6333375560610344E-2</v>
      </c>
      <c r="N729" s="18">
        <f t="shared" si="104"/>
        <v>1.372040948283827E-5</v>
      </c>
    </row>
    <row r="730" spans="1:14" x14ac:dyDescent="0.2">
      <c r="A730" s="4">
        <v>728</v>
      </c>
      <c r="B730" s="1" t="str">
        <f>'Исходные данные'!A980</f>
        <v>22.04.2013</v>
      </c>
      <c r="C730" s="1">
        <f>'Исходные данные'!B980</f>
        <v>340.14</v>
      </c>
      <c r="D730" s="5" t="str">
        <f>'Исходные данные'!A732</f>
        <v>23.04.2014</v>
      </c>
      <c r="E730" s="1">
        <f>'Исходные данные'!B732</f>
        <v>270.7</v>
      </c>
      <c r="F730" s="12">
        <f t="shared" si="99"/>
        <v>0.7958487681542894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-0.22834610094401184</v>
      </c>
      <c r="J730" s="18">
        <f t="shared" si="102"/>
        <v>-8.5988642882454971E-5</v>
      </c>
      <c r="K730" s="12">
        <f t="shared" si="106"/>
        <v>0.85180623135927591</v>
      </c>
      <c r="L730" s="12">
        <f t="shared" si="103"/>
        <v>-0.16039620600055715</v>
      </c>
      <c r="M730" s="12">
        <f t="shared" si="107"/>
        <v>2.5726942899373096E-2</v>
      </c>
      <c r="N730" s="18">
        <f t="shared" si="104"/>
        <v>9.6880345067679479E-6</v>
      </c>
    </row>
    <row r="731" spans="1:14" x14ac:dyDescent="0.2">
      <c r="A731" s="4">
        <v>729</v>
      </c>
      <c r="B731" s="1" t="str">
        <f>'Исходные данные'!A981</f>
        <v>19.04.2013</v>
      </c>
      <c r="C731" s="1">
        <f>'Исходные данные'!B981</f>
        <v>341.09</v>
      </c>
      <c r="D731" s="5" t="str">
        <f>'Исходные данные'!A733</f>
        <v>22.04.2014</v>
      </c>
      <c r="E731" s="1">
        <f>'Исходные данные'!B733</f>
        <v>272.79000000000002</v>
      </c>
      <c r="F731" s="12">
        <f t="shared" si="99"/>
        <v>0.79975959424198906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-0.22344410367305909</v>
      </c>
      <c r="J731" s="18">
        <f t="shared" si="102"/>
        <v>-8.390784409566795E-5</v>
      </c>
      <c r="K731" s="12">
        <f t="shared" si="106"/>
        <v>0.8559920341959012</v>
      </c>
      <c r="L731" s="12">
        <f t="shared" si="103"/>
        <v>-0.15549420872960443</v>
      </c>
      <c r="M731" s="12">
        <f t="shared" si="107"/>
        <v>2.4178448948445719E-2</v>
      </c>
      <c r="N731" s="18">
        <f t="shared" si="104"/>
        <v>9.0795035156072474E-6</v>
      </c>
    </row>
    <row r="732" spans="1:14" x14ac:dyDescent="0.2">
      <c r="A732" s="4">
        <v>730</v>
      </c>
      <c r="B732" s="1" t="str">
        <f>'Исходные данные'!A982</f>
        <v>18.04.2013</v>
      </c>
      <c r="C732" s="1">
        <f>'Исходные данные'!B982</f>
        <v>348.23</v>
      </c>
      <c r="D732" s="5" t="str">
        <f>'Исходные данные'!A734</f>
        <v>21.04.2014</v>
      </c>
      <c r="E732" s="1">
        <f>'Исходные данные'!B734</f>
        <v>275.23</v>
      </c>
      <c r="F732" s="12">
        <f t="shared" si="99"/>
        <v>0.79036843465525664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-0.23525606925781042</v>
      </c>
      <c r="J732" s="18">
        <f t="shared" si="102"/>
        <v>-8.8096908731727283E-5</v>
      </c>
      <c r="K732" s="12">
        <f t="shared" si="106"/>
        <v>0.84594056640985416</v>
      </c>
      <c r="L732" s="12">
        <f t="shared" si="103"/>
        <v>-0.16730617431435574</v>
      </c>
      <c r="M732" s="12">
        <f t="shared" si="107"/>
        <v>2.7991355963705514E-2</v>
      </c>
      <c r="N732" s="18">
        <f t="shared" si="104"/>
        <v>1.0481990706516007E-5</v>
      </c>
    </row>
    <row r="733" spans="1:14" x14ac:dyDescent="0.2">
      <c r="A733" s="4">
        <v>731</v>
      </c>
      <c r="B733" s="1" t="str">
        <f>'Исходные данные'!A983</f>
        <v>17.04.2013</v>
      </c>
      <c r="C733" s="1">
        <f>'Исходные данные'!B983</f>
        <v>353.65</v>
      </c>
      <c r="D733" s="5" t="str">
        <f>'Исходные данные'!A735</f>
        <v>18.04.2014</v>
      </c>
      <c r="E733" s="1">
        <f>'Исходные данные'!B735</f>
        <v>275.7</v>
      </c>
      <c r="F733" s="12">
        <f t="shared" si="99"/>
        <v>0.77958433479428813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-0.24899440545224791</v>
      </c>
      <c r="J733" s="18">
        <f t="shared" si="102"/>
        <v>-9.2981295258827407E-5</v>
      </c>
      <c r="K733" s="12">
        <f t="shared" si="106"/>
        <v>0.83439821837999228</v>
      </c>
      <c r="L733" s="12">
        <f t="shared" si="103"/>
        <v>-0.18104451050879319</v>
      </c>
      <c r="M733" s="12">
        <f t="shared" si="107"/>
        <v>3.2777114785368447E-2</v>
      </c>
      <c r="N733" s="18">
        <f t="shared" si="104"/>
        <v>1.2239867727370686E-5</v>
      </c>
    </row>
    <row r="734" spans="1:14" x14ac:dyDescent="0.2">
      <c r="A734" s="4">
        <v>732</v>
      </c>
      <c r="B734" s="1" t="str">
        <f>'Исходные данные'!A984</f>
        <v>16.04.2013</v>
      </c>
      <c r="C734" s="1">
        <f>'Исходные данные'!B984</f>
        <v>364.88</v>
      </c>
      <c r="D734" s="5" t="str">
        <f>'Исходные данные'!A736</f>
        <v>17.04.2014</v>
      </c>
      <c r="E734" s="1">
        <f>'Исходные данные'!B736</f>
        <v>273.39999999999998</v>
      </c>
      <c r="F734" s="12">
        <f t="shared" si="99"/>
        <v>0.74928743696557765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-0.28863260811359592</v>
      </c>
      <c r="J734" s="18">
        <f t="shared" si="102"/>
        <v>-1.0748245203952847E-4</v>
      </c>
      <c r="K734" s="12">
        <f t="shared" si="106"/>
        <v>0.80197109479318063</v>
      </c>
      <c r="L734" s="12">
        <f t="shared" si="103"/>
        <v>-0.22068271317014129</v>
      </c>
      <c r="M734" s="12">
        <f t="shared" si="107"/>
        <v>4.8700859892134754E-2</v>
      </c>
      <c r="N734" s="18">
        <f t="shared" si="104"/>
        <v>1.8135469418549043E-5</v>
      </c>
    </row>
    <row r="735" spans="1:14" x14ac:dyDescent="0.2">
      <c r="A735" s="4">
        <v>733</v>
      </c>
      <c r="B735" s="1" t="str">
        <f>'Исходные данные'!A985</f>
        <v>15.04.2013</v>
      </c>
      <c r="C735" s="1">
        <f>'Исходные данные'!B985</f>
        <v>353.66</v>
      </c>
      <c r="D735" s="5" t="str">
        <f>'Исходные данные'!A737</f>
        <v>16.04.2014</v>
      </c>
      <c r="E735" s="1">
        <f>'Исходные данные'!B737</f>
        <v>271.08999999999997</v>
      </c>
      <c r="F735" s="12">
        <f t="shared" si="99"/>
        <v>0.76652717299100814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-0.2658851305601988</v>
      </c>
      <c r="J735" s="18">
        <f t="shared" si="102"/>
        <v>-9.8735286718213593E-5</v>
      </c>
      <c r="K735" s="12">
        <f t="shared" si="106"/>
        <v>0.8204229856059384</v>
      </c>
      <c r="L735" s="12">
        <f t="shared" si="103"/>
        <v>-0.19793523561674412</v>
      </c>
      <c r="M735" s="12">
        <f t="shared" si="107"/>
        <v>3.9178357498655919E-2</v>
      </c>
      <c r="N735" s="18">
        <f t="shared" si="104"/>
        <v>1.4548712643795817E-5</v>
      </c>
    </row>
    <row r="736" spans="1:14" x14ac:dyDescent="0.2">
      <c r="A736" s="4">
        <v>734</v>
      </c>
      <c r="B736" s="1" t="str">
        <f>'Исходные данные'!A986</f>
        <v>12.04.2013</v>
      </c>
      <c r="C736" s="1">
        <f>'Исходные данные'!B986</f>
        <v>375.63</v>
      </c>
      <c r="D736" s="5" t="str">
        <f>'Исходные данные'!A738</f>
        <v>15.04.2014</v>
      </c>
      <c r="E736" s="1">
        <f>'Исходные данные'!B738</f>
        <v>272.88</v>
      </c>
      <c r="F736" s="12">
        <f t="shared" si="99"/>
        <v>0.72645954795942813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-0.31957247823857576</v>
      </c>
      <c r="J736" s="18">
        <f t="shared" si="102"/>
        <v>-1.1834063115506359E-4</v>
      </c>
      <c r="K736" s="12">
        <f t="shared" si="106"/>
        <v>0.77753813858051701</v>
      </c>
      <c r="L736" s="12">
        <f t="shared" si="103"/>
        <v>-0.25162258329512105</v>
      </c>
      <c r="M736" s="12">
        <f t="shared" si="107"/>
        <v>6.3313924424110019E-2</v>
      </c>
      <c r="N736" s="18">
        <f t="shared" si="104"/>
        <v>2.3445729177152713E-5</v>
      </c>
    </row>
    <row r="737" spans="1:14" x14ac:dyDescent="0.2">
      <c r="A737" s="4">
        <v>735</v>
      </c>
      <c r="B737" s="1" t="str">
        <f>'Исходные данные'!A987</f>
        <v>11.04.2013</v>
      </c>
      <c r="C737" s="1">
        <f>'Исходные данные'!B987</f>
        <v>393.84</v>
      </c>
      <c r="D737" s="5" t="str">
        <f>'Исходные данные'!A739</f>
        <v>14.04.2014</v>
      </c>
      <c r="E737" s="1">
        <f>'Исходные данные'!B739</f>
        <v>276.64999999999998</v>
      </c>
      <c r="F737" s="12">
        <f t="shared" si="99"/>
        <v>0.70244261629087956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-0.35319156610582636</v>
      </c>
      <c r="J737" s="18">
        <f t="shared" si="102"/>
        <v>-1.3042504777537682E-4</v>
      </c>
      <c r="K737" s="12">
        <f t="shared" si="106"/>
        <v>0.75183253611932988</v>
      </c>
      <c r="L737" s="12">
        <f t="shared" si="103"/>
        <v>-0.28524167116237176</v>
      </c>
      <c r="M737" s="12">
        <f t="shared" si="107"/>
        <v>8.1362810967502502E-2</v>
      </c>
      <c r="N737" s="18">
        <f t="shared" si="104"/>
        <v>3.0045305511049159E-5</v>
      </c>
    </row>
    <row r="738" spans="1:14" x14ac:dyDescent="0.2">
      <c r="A738" s="4">
        <v>736</v>
      </c>
      <c r="B738" s="1" t="str">
        <f>'Исходные данные'!A988</f>
        <v>10.04.2013</v>
      </c>
      <c r="C738" s="1">
        <f>'Исходные данные'!B988</f>
        <v>403.31</v>
      </c>
      <c r="D738" s="5" t="str">
        <f>'Исходные данные'!A740</f>
        <v>11.04.2014</v>
      </c>
      <c r="E738" s="1">
        <f>'Исходные данные'!B740</f>
        <v>279.10000000000002</v>
      </c>
      <c r="F738" s="12">
        <f t="shared" si="99"/>
        <v>0.69202350549205327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-0.36813535646728363</v>
      </c>
      <c r="J738" s="18">
        <f t="shared" si="102"/>
        <v>-1.3556400142048441E-4</v>
      </c>
      <c r="K738" s="12">
        <f t="shared" si="106"/>
        <v>0.74068084014542557</v>
      </c>
      <c r="L738" s="12">
        <f t="shared" si="103"/>
        <v>-0.30018546152382897</v>
      </c>
      <c r="M738" s="12">
        <f t="shared" si="107"/>
        <v>9.011131131027407E-2</v>
      </c>
      <c r="N738" s="18">
        <f t="shared" si="104"/>
        <v>3.3183039118257947E-5</v>
      </c>
    </row>
    <row r="739" spans="1:14" x14ac:dyDescent="0.2">
      <c r="A739" s="4">
        <v>737</v>
      </c>
      <c r="B739" s="1" t="str">
        <f>'Исходные данные'!A989</f>
        <v>09.04.2013</v>
      </c>
      <c r="C739" s="1">
        <f>'Исходные данные'!B989</f>
        <v>402.54</v>
      </c>
      <c r="D739" s="5" t="str">
        <f>'Исходные данные'!A741</f>
        <v>10.04.2014</v>
      </c>
      <c r="E739" s="1">
        <f>'Исходные данные'!B741</f>
        <v>279.08</v>
      </c>
      <c r="F739" s="12">
        <f t="shared" si="99"/>
        <v>0.69329756049088287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-0.36629599173181593</v>
      </c>
      <c r="J739" s="18">
        <f t="shared" si="102"/>
        <v>-1.3451018967208247E-4</v>
      </c>
      <c r="K739" s="12">
        <f t="shared" si="106"/>
        <v>0.74204447609049884</v>
      </c>
      <c r="L739" s="12">
        <f t="shared" si="103"/>
        <v>-0.29834609678836121</v>
      </c>
      <c r="M739" s="12">
        <f t="shared" si="107"/>
        <v>8.9010393468850063E-2</v>
      </c>
      <c r="N739" s="18">
        <f t="shared" si="104"/>
        <v>3.2686147756286717E-5</v>
      </c>
    </row>
    <row r="740" spans="1:14" x14ac:dyDescent="0.2">
      <c r="A740" s="4">
        <v>738</v>
      </c>
      <c r="B740" s="1" t="str">
        <f>'Исходные данные'!A990</f>
        <v>08.04.2013</v>
      </c>
      <c r="C740" s="1">
        <f>'Исходные данные'!B990</f>
        <v>415.2</v>
      </c>
      <c r="D740" s="5" t="str">
        <f>'Исходные данные'!A742</f>
        <v>09.04.2014</v>
      </c>
      <c r="E740" s="1">
        <f>'Исходные данные'!B742</f>
        <v>274.08</v>
      </c>
      <c r="F740" s="12">
        <f t="shared" si="99"/>
        <v>0.66011560693641613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-0.41534029727586919</v>
      </c>
      <c r="J740" s="18">
        <f t="shared" si="102"/>
        <v>-1.520944117594211E-4</v>
      </c>
      <c r="K740" s="12">
        <f t="shared" si="106"/>
        <v>0.70652944366553283</v>
      </c>
      <c r="L740" s="12">
        <f t="shared" si="103"/>
        <v>-0.34739040233241453</v>
      </c>
      <c r="M740" s="12">
        <f t="shared" si="107"/>
        <v>0.12068009163267668</v>
      </c>
      <c r="N740" s="18">
        <f t="shared" si="104"/>
        <v>4.4192118290303415E-5</v>
      </c>
    </row>
    <row r="741" spans="1:14" x14ac:dyDescent="0.2">
      <c r="A741" s="4">
        <v>739</v>
      </c>
      <c r="B741" s="1" t="str">
        <f>'Исходные данные'!A991</f>
        <v>05.04.2013</v>
      </c>
      <c r="C741" s="1">
        <f>'Исходные данные'!B991</f>
        <v>419.7</v>
      </c>
      <c r="D741" s="5" t="str">
        <f>'Исходные данные'!A743</f>
        <v>08.04.2014</v>
      </c>
      <c r="E741" s="1">
        <f>'Исходные данные'!B743</f>
        <v>272.10000000000002</v>
      </c>
      <c r="F741" s="12">
        <f t="shared" si="99"/>
        <v>0.64832022873481066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-0.43337052455034447</v>
      </c>
      <c r="J741" s="18">
        <f t="shared" si="102"/>
        <v>-1.5825401137446588E-4</v>
      </c>
      <c r="K741" s="12">
        <f t="shared" si="106"/>
        <v>0.69390471261685815</v>
      </c>
      <c r="L741" s="12">
        <f t="shared" si="103"/>
        <v>-0.36542062960688987</v>
      </c>
      <c r="M741" s="12">
        <f t="shared" si="107"/>
        <v>0.13353223654229562</v>
      </c>
      <c r="N741" s="18">
        <f t="shared" si="104"/>
        <v>4.8761996682973352E-5</v>
      </c>
    </row>
    <row r="742" spans="1:14" x14ac:dyDescent="0.2">
      <c r="A742" s="4">
        <v>740</v>
      </c>
      <c r="B742" s="1" t="str">
        <f>'Исходные данные'!A992</f>
        <v>04.04.2013</v>
      </c>
      <c r="C742" s="1">
        <f>'Исходные данные'!B992</f>
        <v>426.41</v>
      </c>
      <c r="D742" s="5" t="str">
        <f>'Исходные данные'!A744</f>
        <v>07.04.2014</v>
      </c>
      <c r="E742" s="1">
        <f>'Исходные данные'!B744</f>
        <v>273.64999999999998</v>
      </c>
      <c r="F742" s="12">
        <f t="shared" si="99"/>
        <v>0.64175324218475172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-0.44355140714430863</v>
      </c>
      <c r="J742" s="18">
        <f t="shared" si="102"/>
        <v>-1.6151969588466749E-4</v>
      </c>
      <c r="K742" s="12">
        <f t="shared" si="106"/>
        <v>0.68687599021578472</v>
      </c>
      <c r="L742" s="12">
        <f t="shared" si="103"/>
        <v>-0.37560151220085403</v>
      </c>
      <c r="M742" s="12">
        <f t="shared" si="107"/>
        <v>0.14107649596756813</v>
      </c>
      <c r="N742" s="18">
        <f t="shared" si="104"/>
        <v>5.1373149443628158E-5</v>
      </c>
    </row>
    <row r="743" spans="1:14" x14ac:dyDescent="0.2">
      <c r="A743" s="4">
        <v>741</v>
      </c>
      <c r="B743" s="1" t="str">
        <f>'Исходные данные'!A993</f>
        <v>03.04.2013</v>
      </c>
      <c r="C743" s="1">
        <f>'Исходные данные'!B993</f>
        <v>432.8</v>
      </c>
      <c r="D743" s="5" t="str">
        <f>'Исходные данные'!A745</f>
        <v>04.04.2014</v>
      </c>
      <c r="E743" s="1">
        <f>'Исходные данные'!B745</f>
        <v>279</v>
      </c>
      <c r="F743" s="12">
        <f t="shared" si="99"/>
        <v>0.64463955637707948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-0.43906394571090612</v>
      </c>
      <c r="J743" s="18">
        <f t="shared" si="102"/>
        <v>-1.594393342140567E-4</v>
      </c>
      <c r="K743" s="12">
        <f t="shared" si="106"/>
        <v>0.68996524600540843</v>
      </c>
      <c r="L743" s="12">
        <f t="shared" si="103"/>
        <v>-0.37111405076745146</v>
      </c>
      <c r="M743" s="12">
        <f t="shared" si="107"/>
        <v>0.13772563867702639</v>
      </c>
      <c r="N743" s="18">
        <f t="shared" si="104"/>
        <v>5.001295221204353E-5</v>
      </c>
    </row>
    <row r="744" spans="1:14" x14ac:dyDescent="0.2">
      <c r="A744" s="4">
        <v>742</v>
      </c>
      <c r="B744" s="1" t="str">
        <f>'Исходные данные'!A994</f>
        <v>02.04.2013</v>
      </c>
      <c r="C744" s="1">
        <f>'Исходные данные'!B994</f>
        <v>444.65</v>
      </c>
      <c r="D744" s="5" t="str">
        <f>'Исходные данные'!A746</f>
        <v>03.04.2014</v>
      </c>
      <c r="E744" s="1">
        <f>'Исходные данные'!B746</f>
        <v>280</v>
      </c>
      <c r="F744" s="12">
        <f t="shared" si="99"/>
        <v>0.62970875969863938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-0.46249785267639948</v>
      </c>
      <c r="J744" s="18">
        <f t="shared" si="102"/>
        <v>-1.6748024453095575E-4</v>
      </c>
      <c r="K744" s="12">
        <f t="shared" si="106"/>
        <v>0.67398463994208657</v>
      </c>
      <c r="L744" s="12">
        <f t="shared" si="103"/>
        <v>-0.39454795773294482</v>
      </c>
      <c r="M744" s="12">
        <f t="shared" si="107"/>
        <v>0.15566809095123743</v>
      </c>
      <c r="N744" s="18">
        <f t="shared" si="104"/>
        <v>5.6370704830973335E-5</v>
      </c>
    </row>
    <row r="745" spans="1:14" x14ac:dyDescent="0.2">
      <c r="A745" s="4">
        <v>743</v>
      </c>
      <c r="B745" s="1" t="str">
        <f>'Исходные данные'!A995</f>
        <v>01.04.2013</v>
      </c>
      <c r="C745" s="1">
        <f>'Исходные данные'!B995</f>
        <v>445.89</v>
      </c>
      <c r="D745" s="5" t="str">
        <f>'Исходные данные'!A747</f>
        <v>02.04.2014</v>
      </c>
      <c r="E745" s="1">
        <f>'Исходные данные'!B747</f>
        <v>280.25</v>
      </c>
      <c r="F745" s="12">
        <f t="shared" si="99"/>
        <v>0.62851824441005633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-0.46439022287664394</v>
      </c>
      <c r="J745" s="18">
        <f t="shared" si="102"/>
        <v>-1.6769615407228577E-4</v>
      </c>
      <c r="K745" s="12">
        <f t="shared" si="106"/>
        <v>0.67271041752455951</v>
      </c>
      <c r="L745" s="12">
        <f t="shared" si="103"/>
        <v>-0.39644032793318917</v>
      </c>
      <c r="M745" s="12">
        <f t="shared" si="107"/>
        <v>0.15716493361177439</v>
      </c>
      <c r="N745" s="18">
        <f t="shared" si="104"/>
        <v>5.6753897096411564E-5</v>
      </c>
    </row>
    <row r="746" spans="1:14" x14ac:dyDescent="0.2">
      <c r="A746" s="4">
        <v>744</v>
      </c>
      <c r="B746" s="1" t="str">
        <f>'Исходные данные'!A996</f>
        <v>29.03.2013</v>
      </c>
      <c r="C746" s="1">
        <f>'Исходные данные'!B996</f>
        <v>448.38</v>
      </c>
      <c r="D746" s="5" t="str">
        <f>'Исходные данные'!A748</f>
        <v>01.04.2014</v>
      </c>
      <c r="E746" s="1">
        <f>'Исходные данные'!B748</f>
        <v>280.75</v>
      </c>
      <c r="F746" s="12">
        <f t="shared" si="99"/>
        <v>0.62614300370221687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-0.46817649355170116</v>
      </c>
      <c r="J746" s="18">
        <f t="shared" si="102"/>
        <v>-1.6859155212826474E-4</v>
      </c>
      <c r="K746" s="12">
        <f t="shared" si="106"/>
        <v>0.67016816965426607</v>
      </c>
      <c r="L746" s="12">
        <f t="shared" si="103"/>
        <v>-0.4002265986082465</v>
      </c>
      <c r="M746" s="12">
        <f t="shared" si="107"/>
        <v>0.16018133023352629</v>
      </c>
      <c r="N746" s="18">
        <f t="shared" si="104"/>
        <v>5.7681706488875918E-5</v>
      </c>
    </row>
    <row r="747" spans="1:14" x14ac:dyDescent="0.2">
      <c r="A747" s="4">
        <v>745</v>
      </c>
      <c r="B747" s="1" t="str">
        <f>'Исходные данные'!A997</f>
        <v>28.03.2013</v>
      </c>
      <c r="C747" s="1">
        <f>'Исходные данные'!B997</f>
        <v>443.31</v>
      </c>
      <c r="D747" s="5" t="str">
        <f>'Исходные данные'!A749</f>
        <v>31.03.2014</v>
      </c>
      <c r="E747" s="1">
        <f>'Исходные данные'!B749</f>
        <v>277.51</v>
      </c>
      <c r="F747" s="12">
        <f t="shared" si="99"/>
        <v>0.62599535313888699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-0.46841233101040936</v>
      </c>
      <c r="J747" s="18">
        <f t="shared" si="102"/>
        <v>-1.6820569397836394E-4</v>
      </c>
      <c r="K747" s="12">
        <f t="shared" si="106"/>
        <v>0.67001013753190719</v>
      </c>
      <c r="L747" s="12">
        <f t="shared" si="103"/>
        <v>-0.40046243606695475</v>
      </c>
      <c r="M747" s="12">
        <f t="shared" si="107"/>
        <v>0.16037016270067964</v>
      </c>
      <c r="N747" s="18">
        <f t="shared" si="104"/>
        <v>5.7588523453904318E-5</v>
      </c>
    </row>
    <row r="748" spans="1:14" x14ac:dyDescent="0.2">
      <c r="A748" s="4">
        <v>746</v>
      </c>
      <c r="B748" s="1" t="str">
        <f>'Исходные данные'!A998</f>
        <v>27.03.2013</v>
      </c>
      <c r="C748" s="1">
        <f>'Исходные данные'!B998</f>
        <v>433.14</v>
      </c>
      <c r="D748" s="5" t="str">
        <f>'Исходные данные'!A750</f>
        <v>28.03.2014</v>
      </c>
      <c r="E748" s="1">
        <f>'Исходные данные'!B750</f>
        <v>274.60000000000002</v>
      </c>
      <c r="F748" s="12">
        <f t="shared" si="99"/>
        <v>0.63397515814748129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-0.45574550804525382</v>
      </c>
      <c r="J748" s="18">
        <f t="shared" si="102"/>
        <v>-1.6320029517920073E-4</v>
      </c>
      <c r="K748" s="12">
        <f t="shared" si="106"/>
        <v>0.67855101602961043</v>
      </c>
      <c r="L748" s="12">
        <f t="shared" si="103"/>
        <v>-0.38779561310179916</v>
      </c>
      <c r="M748" s="12">
        <f t="shared" si="107"/>
        <v>0.15038543754100014</v>
      </c>
      <c r="N748" s="18">
        <f t="shared" si="104"/>
        <v>5.3852308720742132E-5</v>
      </c>
    </row>
    <row r="749" spans="1:14" x14ac:dyDescent="0.2">
      <c r="A749" s="4">
        <v>747</v>
      </c>
      <c r="B749" s="1" t="str">
        <f>'Исходные данные'!A999</f>
        <v>26.03.2013</v>
      </c>
      <c r="C749" s="1">
        <f>'Исходные данные'!B999</f>
        <v>439.07</v>
      </c>
      <c r="D749" s="5" t="str">
        <f>'Исходные данные'!A751</f>
        <v>27.03.2014</v>
      </c>
      <c r="E749" s="1">
        <f>'Исходные данные'!B751</f>
        <v>271.92</v>
      </c>
      <c r="F749" s="12">
        <f t="shared" si="99"/>
        <v>0.61930899401006678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-0.47915094827894528</v>
      </c>
      <c r="J749" s="18">
        <f t="shared" si="102"/>
        <v>-1.7110277946722564E-4</v>
      </c>
      <c r="K749" s="12">
        <f t="shared" si="106"/>
        <v>0.66285364926562029</v>
      </c>
      <c r="L749" s="12">
        <f t="shared" si="103"/>
        <v>-0.41120105333549073</v>
      </c>
      <c r="M749" s="12">
        <f t="shared" si="107"/>
        <v>0.16908630626421692</v>
      </c>
      <c r="N749" s="18">
        <f t="shared" si="104"/>
        <v>6.0380005665378256E-5</v>
      </c>
    </row>
    <row r="750" spans="1:14" x14ac:dyDescent="0.2">
      <c r="A750" s="4">
        <v>748</v>
      </c>
      <c r="B750" s="1" t="str">
        <f>'Исходные данные'!A1000</f>
        <v>25.03.2013</v>
      </c>
      <c r="C750" s="1">
        <f>'Исходные данные'!B1000</f>
        <v>457.99</v>
      </c>
      <c r="D750" s="5" t="str">
        <f>'Исходные данные'!A752</f>
        <v>26.03.2014</v>
      </c>
      <c r="E750" s="1">
        <f>'Исходные данные'!B752</f>
        <v>272.95</v>
      </c>
      <c r="F750" s="12">
        <f t="shared" si="99"/>
        <v>0.59597371121640208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-0.5175587215869164</v>
      </c>
      <c r="J750" s="18">
        <f t="shared" si="102"/>
        <v>-1.8430219741651847E-4</v>
      </c>
      <c r="K750" s="12">
        <f t="shared" si="106"/>
        <v>0.63787762355627231</v>
      </c>
      <c r="L750" s="12">
        <f t="shared" si="103"/>
        <v>-0.4496088266434618</v>
      </c>
      <c r="M750" s="12">
        <f t="shared" si="107"/>
        <v>0.20214809699571029</v>
      </c>
      <c r="N750" s="18">
        <f t="shared" si="104"/>
        <v>7.1984756368597428E-5</v>
      </c>
    </row>
    <row r="751" spans="1:14" x14ac:dyDescent="0.2">
      <c r="A751" s="4">
        <v>749</v>
      </c>
      <c r="B751" s="1" t="str">
        <f>'Исходные данные'!A1001</f>
        <v>22.03.2013</v>
      </c>
      <c r="C751" s="1">
        <f>'Исходные данные'!B1001</f>
        <v>463.06</v>
      </c>
      <c r="D751" s="5" t="str">
        <f>'Исходные данные'!A753</f>
        <v>25.03.2014</v>
      </c>
      <c r="E751" s="1">
        <f>'Исходные данные'!B753</f>
        <v>271.85000000000002</v>
      </c>
      <c r="F751" s="12">
        <f t="shared" si="99"/>
        <v>0.58707294950978284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-0.53260619173112256</v>
      </c>
      <c r="J751" s="18">
        <f t="shared" si="102"/>
        <v>-1.8913123662344991E-4</v>
      </c>
      <c r="K751" s="12">
        <f t="shared" si="106"/>
        <v>0.62835103434872019</v>
      </c>
      <c r="L751" s="12">
        <f t="shared" si="103"/>
        <v>-0.4646562967876679</v>
      </c>
      <c r="M751" s="12">
        <f t="shared" si="107"/>
        <v>0.21590547414442912</v>
      </c>
      <c r="N751" s="18">
        <f t="shared" si="104"/>
        <v>7.6669159977251587E-5</v>
      </c>
    </row>
    <row r="752" spans="1:14" x14ac:dyDescent="0.2">
      <c r="A752" s="4">
        <v>750</v>
      </c>
      <c r="B752" s="1" t="str">
        <f>'Исходные данные'!A1002</f>
        <v>21.03.2013</v>
      </c>
      <c r="C752" s="1">
        <f>'Исходные данные'!B1002</f>
        <v>470.02</v>
      </c>
      <c r="D752" s="5" t="str">
        <f>'Исходные данные'!A754</f>
        <v>24.03.2014</v>
      </c>
      <c r="E752" s="1">
        <f>'Исходные данные'!B754</f>
        <v>267.11</v>
      </c>
      <c r="F752" s="12">
        <f t="shared" si="99"/>
        <v>0.56829496617165232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-0.5651146884137821</v>
      </c>
      <c r="J752" s="18">
        <f t="shared" si="102"/>
        <v>-2.0011507969624871E-4</v>
      </c>
      <c r="K752" s="12">
        <f t="shared" si="106"/>
        <v>0.60825273947182312</v>
      </c>
      <c r="L752" s="12">
        <f t="shared" si="103"/>
        <v>-0.49716479347032744</v>
      </c>
      <c r="M752" s="12">
        <f t="shared" si="107"/>
        <v>0.24717283186639311</v>
      </c>
      <c r="N752" s="18">
        <f t="shared" si="104"/>
        <v>8.7527385080943916E-5</v>
      </c>
    </row>
    <row r="753" spans="1:14" x14ac:dyDescent="0.2">
      <c r="A753" s="4">
        <v>751</v>
      </c>
      <c r="B753" s="1" t="str">
        <f>'Исходные данные'!A1003</f>
        <v>20.03.2013</v>
      </c>
      <c r="C753" s="1">
        <f>'Исходные данные'!B1003</f>
        <v>470.6</v>
      </c>
      <c r="D753" s="5" t="str">
        <f>'Исходные данные'!A755</f>
        <v>21.03.2014</v>
      </c>
      <c r="E753" s="1">
        <f>'Исходные данные'!B755</f>
        <v>261.56</v>
      </c>
      <c r="F753" s="12">
        <f t="shared" si="99"/>
        <v>0.55580110497237567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-0.587344773600187</v>
      </c>
      <c r="J753" s="18">
        <f t="shared" si="102"/>
        <v>-2.0740656483562436E-4</v>
      </c>
      <c r="K753" s="12">
        <f t="shared" si="106"/>
        <v>0.59488041391308266</v>
      </c>
      <c r="L753" s="12">
        <f t="shared" si="103"/>
        <v>-0.51939487865673228</v>
      </c>
      <c r="M753" s="12">
        <f t="shared" si="107"/>
        <v>0.26977103997484142</v>
      </c>
      <c r="N753" s="18">
        <f t="shared" si="104"/>
        <v>9.5263101347358171E-5</v>
      </c>
    </row>
    <row r="754" spans="1:14" x14ac:dyDescent="0.2">
      <c r="A754" s="4">
        <v>752</v>
      </c>
      <c r="B754" s="1" t="str">
        <f>'Исходные данные'!A1004</f>
        <v>19.03.2013</v>
      </c>
      <c r="C754" s="1">
        <f>'Исходные данные'!B1004</f>
        <v>473.11</v>
      </c>
      <c r="D754" s="5" t="str">
        <f>'Исходные данные'!A756</f>
        <v>20.03.2014</v>
      </c>
      <c r="E754" s="1">
        <f>'Исходные данные'!B756</f>
        <v>264.51</v>
      </c>
      <c r="F754" s="12">
        <f t="shared" si="99"/>
        <v>0.55908773858087968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-0.5814488618269702</v>
      </c>
      <c r="J754" s="18">
        <f t="shared" si="102"/>
        <v>-2.0475149623122428E-4</v>
      </c>
      <c r="K754" s="12">
        <f t="shared" si="106"/>
        <v>0.59839813624921345</v>
      </c>
      <c r="L754" s="12">
        <f t="shared" si="103"/>
        <v>-0.51349896688351548</v>
      </c>
      <c r="M754" s="12">
        <f t="shared" si="107"/>
        <v>0.26368118899043752</v>
      </c>
      <c r="N754" s="18">
        <f t="shared" si="104"/>
        <v>9.2852736531603351E-5</v>
      </c>
    </row>
    <row r="755" spans="1:14" x14ac:dyDescent="0.2">
      <c r="A755" s="4">
        <v>753</v>
      </c>
      <c r="B755" s="1" t="str">
        <f>'Исходные данные'!A1005</f>
        <v>18.03.2013</v>
      </c>
      <c r="C755" s="1">
        <f>'Исходные данные'!B1005</f>
        <v>475.22</v>
      </c>
      <c r="D755" s="5" t="str">
        <f>'Исходные данные'!A757</f>
        <v>19.03.2014</v>
      </c>
      <c r="E755" s="1">
        <f>'Исходные данные'!B757</f>
        <v>264.11</v>
      </c>
      <c r="F755" s="12">
        <f t="shared" si="99"/>
        <v>0.55576364631118214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-0.5874121716733347</v>
      </c>
      <c r="J755" s="18">
        <f t="shared" si="102"/>
        <v>-2.0627408528856671E-4</v>
      </c>
      <c r="K755" s="12">
        <f t="shared" si="106"/>
        <v>0.59484032147052346</v>
      </c>
      <c r="L755" s="12">
        <f t="shared" si="103"/>
        <v>-0.51946227672987999</v>
      </c>
      <c r="M755" s="12">
        <f t="shared" si="107"/>
        <v>0.26984105694539018</v>
      </c>
      <c r="N755" s="18">
        <f t="shared" si="104"/>
        <v>9.4756663002318775E-5</v>
      </c>
    </row>
    <row r="756" spans="1:14" x14ac:dyDescent="0.2">
      <c r="A756" s="4">
        <v>754</v>
      </c>
      <c r="B756" s="1" t="str">
        <f>'Исходные данные'!A1006</f>
        <v>15.03.2013</v>
      </c>
      <c r="C756" s="1">
        <f>'Исходные данные'!B1006</f>
        <v>494.04</v>
      </c>
      <c r="D756" s="5" t="str">
        <f>'Исходные данные'!A758</f>
        <v>18.03.2014</v>
      </c>
      <c r="E756" s="1">
        <f>'Исходные данные'!B758</f>
        <v>258.55</v>
      </c>
      <c r="F756" s="12">
        <f t="shared" si="99"/>
        <v>0.5233381912395757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-0.64752738672758325</v>
      </c>
      <c r="J756" s="18">
        <f t="shared" si="102"/>
        <v>-2.2674934406183799E-4</v>
      </c>
      <c r="K756" s="12">
        <f t="shared" si="106"/>
        <v>0.56013497820699032</v>
      </c>
      <c r="L756" s="12">
        <f t="shared" si="103"/>
        <v>-0.57957749178412854</v>
      </c>
      <c r="M756" s="12">
        <f t="shared" si="107"/>
        <v>0.33591006898278131</v>
      </c>
      <c r="N756" s="18">
        <f t="shared" si="104"/>
        <v>1.1762805615147868E-4</v>
      </c>
    </row>
    <row r="757" spans="1:14" x14ac:dyDescent="0.2">
      <c r="A757" s="4">
        <v>755</v>
      </c>
      <c r="B757" s="1" t="str">
        <f>'Исходные данные'!A1007</f>
        <v>14.03.2013</v>
      </c>
      <c r="C757" s="1">
        <f>'Исходные данные'!B1007</f>
        <v>494.97</v>
      </c>
      <c r="D757" s="5" t="str">
        <f>'Исходные данные'!A759</f>
        <v>17.03.2014</v>
      </c>
      <c r="E757" s="1">
        <f>'Исходные данные'!B759</f>
        <v>251.15</v>
      </c>
      <c r="F757" s="12">
        <f t="shared" si="99"/>
        <v>0.50740448916095926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-0.67844678447540896</v>
      </c>
      <c r="J757" s="18">
        <f t="shared" si="102"/>
        <v>-2.3691352572194886E-4</v>
      </c>
      <c r="K757" s="12">
        <f t="shared" si="106"/>
        <v>0.54308095078081919</v>
      </c>
      <c r="L757" s="12">
        <f t="shared" si="103"/>
        <v>-0.61049688953195436</v>
      </c>
      <c r="M757" s="12">
        <f t="shared" si="107"/>
        <v>0.37270645212819103</v>
      </c>
      <c r="N757" s="18">
        <f t="shared" si="104"/>
        <v>1.3014904286307954E-4</v>
      </c>
    </row>
    <row r="758" spans="1:14" x14ac:dyDescent="0.2">
      <c r="A758" s="4">
        <v>756</v>
      </c>
      <c r="B758" s="1" t="str">
        <f>'Исходные данные'!A1008</f>
        <v>13.03.2013</v>
      </c>
      <c r="C758" s="1">
        <f>'Исходные данные'!B1008</f>
        <v>499.74</v>
      </c>
      <c r="D758" s="5" t="str">
        <f>'Исходные данные'!A760</f>
        <v>14.03.2014</v>
      </c>
      <c r="E758" s="1">
        <f>'Исходные данные'!B760</f>
        <v>243.85</v>
      </c>
      <c r="F758" s="12">
        <f t="shared" si="99"/>
        <v>0.4879537359426902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-0.71753468101924256</v>
      </c>
      <c r="J758" s="18">
        <f t="shared" si="102"/>
        <v>-2.4986368101110636E-4</v>
      </c>
      <c r="K758" s="12">
        <f t="shared" si="106"/>
        <v>0.5222625824438577</v>
      </c>
      <c r="L758" s="12">
        <f t="shared" si="103"/>
        <v>-0.64958478607578785</v>
      </c>
      <c r="M758" s="12">
        <f t="shared" si="107"/>
        <v>0.42196039430112675</v>
      </c>
      <c r="N758" s="18">
        <f t="shared" si="104"/>
        <v>1.4693725634447758E-4</v>
      </c>
    </row>
    <row r="759" spans="1:14" x14ac:dyDescent="0.2">
      <c r="A759" s="4">
        <v>757</v>
      </c>
      <c r="B759" s="1" t="str">
        <f>'Исходные данные'!A1009</f>
        <v>12.03.2013</v>
      </c>
      <c r="C759" s="1">
        <f>'Исходные данные'!B1009</f>
        <v>498.46</v>
      </c>
      <c r="D759" s="5" t="str">
        <f>'Исходные данные'!A761</f>
        <v>13.03.2014</v>
      </c>
      <c r="E759" s="1">
        <f>'Исходные данные'!B761</f>
        <v>257.93</v>
      </c>
      <c r="F759" s="12">
        <f t="shared" si="99"/>
        <v>0.5174537575733259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-0.65883511518144855</v>
      </c>
      <c r="J759" s="18">
        <f t="shared" si="102"/>
        <v>-2.2878268086388794E-4</v>
      </c>
      <c r="K759" s="12">
        <f t="shared" si="106"/>
        <v>0.55383680012906666</v>
      </c>
      <c r="L759" s="12">
        <f t="shared" si="103"/>
        <v>-0.59088522023799395</v>
      </c>
      <c r="M759" s="12">
        <f t="shared" si="107"/>
        <v>0.34914534349570236</v>
      </c>
      <c r="N759" s="18">
        <f t="shared" si="104"/>
        <v>1.2124187957724543E-4</v>
      </c>
    </row>
    <row r="760" spans="1:14" x14ac:dyDescent="0.2">
      <c r="A760" s="4">
        <v>758</v>
      </c>
      <c r="B760" s="1" t="str">
        <f>'Исходные данные'!A1010</f>
        <v>11.03.2013</v>
      </c>
      <c r="C760" s="1">
        <f>'Исходные данные'!B1010</f>
        <v>504.98</v>
      </c>
      <c r="D760" s="5" t="str">
        <f>'Исходные данные'!A762</f>
        <v>12.03.2014</v>
      </c>
      <c r="E760" s="1">
        <f>'Исходные данные'!B762</f>
        <v>261.11</v>
      </c>
      <c r="F760" s="12">
        <f t="shared" si="99"/>
        <v>0.51706998296962259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-0.6595770500569238</v>
      </c>
      <c r="J760" s="18">
        <f t="shared" si="102"/>
        <v>-2.2840105812516423E-4</v>
      </c>
      <c r="K760" s="12">
        <f t="shared" si="106"/>
        <v>0.55342604168857801</v>
      </c>
      <c r="L760" s="12">
        <f t="shared" si="103"/>
        <v>-0.59162715511346897</v>
      </c>
      <c r="M760" s="12">
        <f t="shared" si="107"/>
        <v>0.3500226906676564</v>
      </c>
      <c r="N760" s="18">
        <f t="shared" si="104"/>
        <v>1.2120729929795191E-4</v>
      </c>
    </row>
    <row r="761" spans="1:14" x14ac:dyDescent="0.2">
      <c r="A761" s="4">
        <v>759</v>
      </c>
      <c r="B761" s="1" t="str">
        <f>'Исходные данные'!A1011</f>
        <v>07.03.2013</v>
      </c>
      <c r="C761" s="1">
        <f>'Исходные данные'!B1011</f>
        <v>505.74</v>
      </c>
      <c r="D761" s="5" t="str">
        <f>'Исходные данные'!A763</f>
        <v>11.03.2014</v>
      </c>
      <c r="E761" s="1">
        <f>'Исходные данные'!B763</f>
        <v>262.98</v>
      </c>
      <c r="F761" s="12">
        <f t="shared" si="99"/>
        <v>0.51999050895717169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-0.65394471957867295</v>
      </c>
      <c r="J761" s="18">
        <f t="shared" si="102"/>
        <v>-2.2581863726548311E-4</v>
      </c>
      <c r="K761" s="12">
        <f t="shared" si="106"/>
        <v>0.55655191476219024</v>
      </c>
      <c r="L761" s="12">
        <f t="shared" si="103"/>
        <v>-0.58599482463521835</v>
      </c>
      <c r="M761" s="12">
        <f t="shared" si="107"/>
        <v>0.34338993449926003</v>
      </c>
      <c r="N761" s="18">
        <f t="shared" si="104"/>
        <v>1.1857859653529549E-4</v>
      </c>
    </row>
    <row r="762" spans="1:14" x14ac:dyDescent="0.2">
      <c r="A762" s="4">
        <v>760</v>
      </c>
      <c r="B762" s="1" t="str">
        <f>'Исходные данные'!A1012</f>
        <v>06.03.2013</v>
      </c>
      <c r="C762" s="1">
        <f>'Исходные данные'!B1012</f>
        <v>508.63</v>
      </c>
      <c r="D762" s="5" t="str">
        <f>'Исходные данные'!A764</f>
        <v>07.03.2014</v>
      </c>
      <c r="E762" s="1">
        <f>'Исходные данные'!B764</f>
        <v>267.73</v>
      </c>
      <c r="F762" s="12">
        <f t="shared" si="99"/>
        <v>0.52637477144486178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-0.64174182670605395</v>
      </c>
      <c r="J762" s="18">
        <f t="shared" si="102"/>
        <v>-2.2098625417873522E-4</v>
      </c>
      <c r="K762" s="12">
        <f t="shared" si="106"/>
        <v>0.56338506546525624</v>
      </c>
      <c r="L762" s="12">
        <f t="shared" si="103"/>
        <v>-0.57379193176259935</v>
      </c>
      <c r="M762" s="12">
        <f t="shared" si="107"/>
        <v>0.32923718095585519</v>
      </c>
      <c r="N762" s="18">
        <f t="shared" si="104"/>
        <v>1.1337408335880017E-4</v>
      </c>
    </row>
    <row r="763" spans="1:14" x14ac:dyDescent="0.2">
      <c r="A763" s="4">
        <v>761</v>
      </c>
      <c r="B763" s="1" t="str">
        <f>'Исходные данные'!A1013</f>
        <v>05.03.2013</v>
      </c>
      <c r="C763" s="1">
        <f>'Исходные данные'!B1013</f>
        <v>502.46</v>
      </c>
      <c r="D763" s="5" t="str">
        <f>'Исходные данные'!A765</f>
        <v>06.03.2014</v>
      </c>
      <c r="E763" s="1">
        <f>'Исходные данные'!B765</f>
        <v>267.56</v>
      </c>
      <c r="F763" s="12">
        <f t="shared" si="99"/>
        <v>0.53250009951040878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-0.6301721945245673</v>
      </c>
      <c r="J763" s="18">
        <f t="shared" si="102"/>
        <v>-2.1639654389762005E-4</v>
      </c>
      <c r="K763" s="12">
        <f t="shared" si="106"/>
        <v>0.56994107563217944</v>
      </c>
      <c r="L763" s="12">
        <f t="shared" si="103"/>
        <v>-0.56222229958111258</v>
      </c>
      <c r="M763" s="12">
        <f t="shared" si="107"/>
        <v>0.31609391414627408</v>
      </c>
      <c r="N763" s="18">
        <f t="shared" si="104"/>
        <v>1.085443489297878E-4</v>
      </c>
    </row>
    <row r="764" spans="1:14" x14ac:dyDescent="0.2">
      <c r="A764" s="4">
        <v>762</v>
      </c>
      <c r="B764" s="1" t="str">
        <f>'Исходные данные'!A1014</f>
        <v>04.03.2013</v>
      </c>
      <c r="C764" s="1">
        <f>'Исходные данные'!B1014</f>
        <v>497.43</v>
      </c>
      <c r="D764" s="5" t="str">
        <f>'Исходные данные'!A766</f>
        <v>05.03.2014</v>
      </c>
      <c r="E764" s="1">
        <f>'Исходные данные'!B766</f>
        <v>271.08</v>
      </c>
      <c r="F764" s="12">
        <f t="shared" si="99"/>
        <v>0.544961100054279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-0.6070408629134787</v>
      </c>
      <c r="J764" s="18">
        <f t="shared" si="102"/>
        <v>-2.0787160993959144E-4</v>
      </c>
      <c r="K764" s="12">
        <f t="shared" si="106"/>
        <v>0.58327823004765522</v>
      </c>
      <c r="L764" s="12">
        <f t="shared" si="103"/>
        <v>-0.5390909679700242</v>
      </c>
      <c r="M764" s="12">
        <f t="shared" si="107"/>
        <v>0.29061907174685742</v>
      </c>
      <c r="N764" s="18">
        <f t="shared" si="104"/>
        <v>9.951793695275387E-5</v>
      </c>
    </row>
    <row r="765" spans="1:14" x14ac:dyDescent="0.2">
      <c r="A765" s="4">
        <v>763</v>
      </c>
      <c r="B765" s="1" t="str">
        <f>'Исходные данные'!A1015</f>
        <v>01.03.2013</v>
      </c>
      <c r="C765" s="1">
        <f>'Исходные данные'!B1015</f>
        <v>501.39</v>
      </c>
      <c r="D765" s="5" t="str">
        <f>'Исходные данные'!A767</f>
        <v>04.03.2014</v>
      </c>
      <c r="E765" s="1">
        <f>'Исходные данные'!B767</f>
        <v>267.89999999999998</v>
      </c>
      <c r="F765" s="12">
        <f t="shared" si="99"/>
        <v>0.53431460539699627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-0.62677046481838061</v>
      </c>
      <c r="J765" s="18">
        <f t="shared" si="102"/>
        <v>-2.1402866645249029E-4</v>
      </c>
      <c r="K765" s="12">
        <f t="shared" si="106"/>
        <v>0.57188316247440429</v>
      </c>
      <c r="L765" s="12">
        <f t="shared" si="103"/>
        <v>-0.5588205698749259</v>
      </c>
      <c r="M765" s="12">
        <f t="shared" si="107"/>
        <v>0.31228042931533667</v>
      </c>
      <c r="N765" s="18">
        <f t="shared" si="104"/>
        <v>1.0663706667310819E-4</v>
      </c>
    </row>
    <row r="766" spans="1:14" x14ac:dyDescent="0.2">
      <c r="A766" s="4">
        <v>764</v>
      </c>
      <c r="B766" s="1" t="str">
        <f>'Исходные данные'!A1016</f>
        <v>28.02.2013</v>
      </c>
      <c r="C766" s="1">
        <f>'Исходные данные'!B1016</f>
        <v>507.59</v>
      </c>
      <c r="D766" s="5" t="str">
        <f>'Исходные данные'!A768</f>
        <v>03.03.2014</v>
      </c>
      <c r="E766" s="1">
        <f>'Исходные данные'!B768</f>
        <v>265.35000000000002</v>
      </c>
      <c r="F766" s="12">
        <f t="shared" si="99"/>
        <v>0.52276443586359078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-0.64862432582065455</v>
      </c>
      <c r="J766" s="18">
        <f t="shared" si="102"/>
        <v>-2.2087309871371563E-4</v>
      </c>
      <c r="K766" s="12">
        <f t="shared" si="106"/>
        <v>0.55952088112712262</v>
      </c>
      <c r="L766" s="12">
        <f t="shared" si="103"/>
        <v>-0.58067443087719994</v>
      </c>
      <c r="M766" s="12">
        <f t="shared" si="107"/>
        <v>0.3371827946745598</v>
      </c>
      <c r="N766" s="18">
        <f t="shared" si="104"/>
        <v>1.1481932719451055E-4</v>
      </c>
    </row>
    <row r="767" spans="1:14" x14ac:dyDescent="0.2">
      <c r="A767" s="4">
        <v>765</v>
      </c>
      <c r="B767" s="1" t="str">
        <f>'Исходные данные'!A1017</f>
        <v>27.02.2013</v>
      </c>
      <c r="C767" s="1">
        <f>'Исходные данные'!B1017</f>
        <v>509.27</v>
      </c>
      <c r="D767" s="5" t="str">
        <f>'Исходные данные'!A769</f>
        <v>28.02.2014</v>
      </c>
      <c r="E767" s="1">
        <f>'Исходные данные'!B769</f>
        <v>302.12</v>
      </c>
      <c r="F767" s="12">
        <f t="shared" si="99"/>
        <v>0.59324130618336057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-0.52215403833182172</v>
      </c>
      <c r="J767" s="18">
        <f t="shared" si="102"/>
        <v>-1.7731047872036179E-4</v>
      </c>
      <c r="K767" s="12">
        <f t="shared" si="106"/>
        <v>0.63495309853735438</v>
      </c>
      <c r="L767" s="12">
        <f t="shared" si="103"/>
        <v>-0.45420414338836718</v>
      </c>
      <c r="M767" s="12">
        <f t="shared" si="107"/>
        <v>0.20630140387116022</v>
      </c>
      <c r="N767" s="18">
        <f t="shared" si="104"/>
        <v>7.0054807577361704E-5</v>
      </c>
    </row>
    <row r="768" spans="1:14" x14ac:dyDescent="0.2">
      <c r="A768" s="4">
        <v>766</v>
      </c>
      <c r="B768" s="1" t="str">
        <f>'Исходные данные'!A1018</f>
        <v>26.02.2013</v>
      </c>
      <c r="C768" s="1">
        <f>'Исходные данные'!B1018</f>
        <v>509.93</v>
      </c>
      <c r="D768" s="5" t="str">
        <f>'Исходные данные'!A770</f>
        <v>27.02.2014</v>
      </c>
      <c r="E768" s="1">
        <f>'Исходные данные'!B770</f>
        <v>306.39999999999998</v>
      </c>
      <c r="F768" s="12">
        <f t="shared" si="99"/>
        <v>0.60086678563724427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-0.50938202352965845</v>
      </c>
      <c r="J768" s="18">
        <f t="shared" si="102"/>
        <v>-1.7249064448760271E-4</v>
      </c>
      <c r="K768" s="12">
        <f t="shared" si="106"/>
        <v>0.64311473825564447</v>
      </c>
      <c r="L768" s="12">
        <f t="shared" si="103"/>
        <v>-0.44143212858620384</v>
      </c>
      <c r="M768" s="12">
        <f t="shared" si="107"/>
        <v>0.19486232414814661</v>
      </c>
      <c r="N768" s="18">
        <f t="shared" si="104"/>
        <v>6.598569703296356E-5</v>
      </c>
    </row>
    <row r="769" spans="1:14" x14ac:dyDescent="0.2">
      <c r="A769" s="4">
        <v>767</v>
      </c>
      <c r="B769" s="1" t="str">
        <f>'Исходные данные'!A1019</f>
        <v>25.02.2013</v>
      </c>
      <c r="C769" s="1">
        <f>'Исходные данные'!B1019</f>
        <v>516.92999999999995</v>
      </c>
      <c r="D769" s="5" t="str">
        <f>'Исходные данные'!A771</f>
        <v>26.02.2014</v>
      </c>
      <c r="E769" s="1">
        <f>'Исходные данные'!B771</f>
        <v>313.98</v>
      </c>
      <c r="F769" s="12">
        <f t="shared" si="99"/>
        <v>0.60739365097788878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-0.49857817921094627</v>
      </c>
      <c r="J769" s="18">
        <f t="shared" si="102"/>
        <v>-1.6836094980977596E-4</v>
      </c>
      <c r="K769" s="12">
        <f t="shared" si="106"/>
        <v>0.65010051845770167</v>
      </c>
      <c r="L769" s="12">
        <f t="shared" si="103"/>
        <v>-0.43062828426749167</v>
      </c>
      <c r="M769" s="12">
        <f t="shared" si="107"/>
        <v>0.18544071921116342</v>
      </c>
      <c r="N769" s="18">
        <f t="shared" si="104"/>
        <v>6.2620020132469497E-5</v>
      </c>
    </row>
    <row r="770" spans="1:14" x14ac:dyDescent="0.2">
      <c r="A770" s="4">
        <v>768</v>
      </c>
      <c r="B770" s="1" t="str">
        <f>'Исходные данные'!A1020</f>
        <v>22.02.2013</v>
      </c>
      <c r="C770" s="1">
        <f>'Исходные данные'!B1020</f>
        <v>515.77</v>
      </c>
      <c r="D770" s="5" t="str">
        <f>'Исходные данные'!A772</f>
        <v>25.02.2014</v>
      </c>
      <c r="E770" s="1">
        <f>'Исходные данные'!B772</f>
        <v>315.10000000000002</v>
      </c>
      <c r="F770" s="12">
        <f t="shared" ref="F770:F833" si="108">E770/C770</f>
        <v>0.61093122903619834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-0.49277088091421123</v>
      </c>
      <c r="J770" s="18">
        <f t="shared" ref="J770:J833" si="111">H770*I770</f>
        <v>-1.6593549898626827E-4</v>
      </c>
      <c r="K770" s="12">
        <f t="shared" si="106"/>
        <v>0.6538868295692668</v>
      </c>
      <c r="L770" s="12">
        <f t="shared" ref="L770:L833" si="112">LN(K770)</f>
        <v>-0.42482098597075652</v>
      </c>
      <c r="M770" s="12">
        <f t="shared" si="107"/>
        <v>0.1804728701211655</v>
      </c>
      <c r="N770" s="18">
        <f t="shared" ref="N770:N833" si="113">M770*H770</f>
        <v>6.0772372956536707E-5</v>
      </c>
    </row>
    <row r="771" spans="1:14" x14ac:dyDescent="0.2">
      <c r="A771" s="4">
        <v>769</v>
      </c>
      <c r="B771" s="1" t="str">
        <f>'Исходные данные'!A1021</f>
        <v>21.02.2013</v>
      </c>
      <c r="C771" s="1">
        <f>'Исходные данные'!B1021</f>
        <v>512.54999999999995</v>
      </c>
      <c r="D771" s="5" t="str">
        <f>'Исходные данные'!A773</f>
        <v>24.02.2014</v>
      </c>
      <c r="E771" s="1">
        <f>'Исходные данные'!B773</f>
        <v>314.12</v>
      </c>
      <c r="F771" s="12">
        <f t="shared" si="108"/>
        <v>0.61285728221636915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-0.48962318872273664</v>
      </c>
      <c r="J771" s="18">
        <f t="shared" si="111"/>
        <v>-1.644153709409693E-4</v>
      </c>
      <c r="K771" s="12">
        <f t="shared" ref="K771:K834" si="115">F771/GEOMEAN(F$2:F$1242)</f>
        <v>0.65594830678258675</v>
      </c>
      <c r="L771" s="12">
        <f t="shared" si="112"/>
        <v>-0.42167329377928192</v>
      </c>
      <c r="M771" s="12">
        <f t="shared" ref="M771:M834" si="116">POWER(L771-AVERAGE(L$2:L$1242),2)</f>
        <v>0.17780836668666841</v>
      </c>
      <c r="N771" s="18">
        <f t="shared" si="113"/>
        <v>5.9708014731612968E-5</v>
      </c>
    </row>
    <row r="772" spans="1:14" x14ac:dyDescent="0.2">
      <c r="A772" s="4">
        <v>770</v>
      </c>
      <c r="B772" s="1" t="str">
        <f>'Исходные данные'!A1022</f>
        <v>20.02.2013</v>
      </c>
      <c r="C772" s="1">
        <f>'Исходные данные'!B1022</f>
        <v>525.4</v>
      </c>
      <c r="D772" s="5" t="str">
        <f>'Исходные данные'!A774</f>
        <v>21.02.2014</v>
      </c>
      <c r="E772" s="1">
        <f>'Исходные данные'!B774</f>
        <v>312.37</v>
      </c>
      <c r="F772" s="12">
        <f t="shared" si="108"/>
        <v>0.59453749524172061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-0.51997149462698788</v>
      </c>
      <c r="J772" s="18">
        <f t="shared" si="111"/>
        <v>-1.7411899182210127E-4</v>
      </c>
      <c r="K772" s="12">
        <f t="shared" si="115"/>
        <v>0.6363404248248492</v>
      </c>
      <c r="L772" s="12">
        <f t="shared" si="112"/>
        <v>-0.45202159968353323</v>
      </c>
      <c r="M772" s="12">
        <f t="shared" si="116"/>
        <v>0.20432352658046016</v>
      </c>
      <c r="N772" s="18">
        <f t="shared" si="113"/>
        <v>6.842030153835189E-5</v>
      </c>
    </row>
    <row r="773" spans="1:14" x14ac:dyDescent="0.2">
      <c r="A773" s="4">
        <v>771</v>
      </c>
      <c r="B773" s="1" t="str">
        <f>'Исходные данные'!A1023</f>
        <v>19.02.2013</v>
      </c>
      <c r="C773" s="1">
        <f>'Исходные данные'!B1023</f>
        <v>529.22</v>
      </c>
      <c r="D773" s="5" t="str">
        <f>'Исходные данные'!A775</f>
        <v>20.02.2014</v>
      </c>
      <c r="E773" s="1">
        <f>'Исходные данные'!B775</f>
        <v>313.18</v>
      </c>
      <c r="F773" s="12">
        <f t="shared" si="108"/>
        <v>0.59177657684894747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-0.52462611930430614</v>
      </c>
      <c r="J773" s="18">
        <f t="shared" si="111"/>
        <v>-1.7518732699134046E-4</v>
      </c>
      <c r="K773" s="12">
        <f t="shared" si="115"/>
        <v>0.63338538162399993</v>
      </c>
      <c r="L773" s="12">
        <f t="shared" si="112"/>
        <v>-0.45667622436085148</v>
      </c>
      <c r="M773" s="12">
        <f t="shared" si="116"/>
        <v>0.20855317389648256</v>
      </c>
      <c r="N773" s="18">
        <f t="shared" si="113"/>
        <v>6.9641734801413068E-5</v>
      </c>
    </row>
    <row r="774" spans="1:14" x14ac:dyDescent="0.2">
      <c r="A774" s="4">
        <v>772</v>
      </c>
      <c r="B774" s="1" t="str">
        <f>'Исходные данные'!A1024</f>
        <v>18.02.2013</v>
      </c>
      <c r="C774" s="1">
        <f>'Исходные данные'!B1024</f>
        <v>529.16999999999996</v>
      </c>
      <c r="D774" s="5" t="str">
        <f>'Исходные данные'!A776</f>
        <v>19.02.2014</v>
      </c>
      <c r="E774" s="1">
        <f>'Исходные данные'!B776</f>
        <v>316.07</v>
      </c>
      <c r="F774" s="12">
        <f t="shared" si="108"/>
        <v>0.59729387531417133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-0.51534603324894956</v>
      </c>
      <c r="J774" s="18">
        <f t="shared" si="111"/>
        <v>-1.7160814005116962E-4</v>
      </c>
      <c r="K774" s="12">
        <f t="shared" si="115"/>
        <v>0.63929061060845382</v>
      </c>
      <c r="L774" s="12">
        <f t="shared" si="112"/>
        <v>-0.44739613830549502</v>
      </c>
      <c r="M774" s="12">
        <f t="shared" si="116"/>
        <v>0.20016330457066941</v>
      </c>
      <c r="N774" s="18">
        <f t="shared" si="113"/>
        <v>6.6653569034604322E-5</v>
      </c>
    </row>
    <row r="775" spans="1:14" x14ac:dyDescent="0.2">
      <c r="A775" s="4">
        <v>773</v>
      </c>
      <c r="B775" s="1" t="str">
        <f>'Исходные данные'!A1025</f>
        <v>15.02.2013</v>
      </c>
      <c r="C775" s="1">
        <f>'Исходные данные'!B1025</f>
        <v>533.09</v>
      </c>
      <c r="D775" s="5" t="str">
        <f>'Исходные данные'!A777</f>
        <v>18.02.2014</v>
      </c>
      <c r="E775" s="1">
        <f>'Исходные данные'!B777</f>
        <v>318.33999999999997</v>
      </c>
      <c r="F775" s="12">
        <f t="shared" si="108"/>
        <v>0.59715995422911694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-0.5155702714443543</v>
      </c>
      <c r="J775" s="18">
        <f t="shared" si="111"/>
        <v>-1.7120363582662755E-4</v>
      </c>
      <c r="K775" s="12">
        <f t="shared" si="115"/>
        <v>0.63914727330704135</v>
      </c>
      <c r="L775" s="12">
        <f t="shared" si="112"/>
        <v>-0.44762037650089964</v>
      </c>
      <c r="M775" s="12">
        <f t="shared" si="116"/>
        <v>0.20036400145880695</v>
      </c>
      <c r="N775" s="18">
        <f t="shared" si="113"/>
        <v>6.6534180573330049E-5</v>
      </c>
    </row>
    <row r="776" spans="1:14" x14ac:dyDescent="0.2">
      <c r="A776" s="4">
        <v>774</v>
      </c>
      <c r="B776" s="1" t="str">
        <f>'Исходные данные'!A1026</f>
        <v>14.02.2013</v>
      </c>
      <c r="C776" s="1">
        <f>'Исходные данные'!B1026</f>
        <v>544.4</v>
      </c>
      <c r="D776" s="5" t="str">
        <f>'Исходные данные'!A778</f>
        <v>17.02.2014</v>
      </c>
      <c r="E776" s="1">
        <f>'Исходные данные'!B778</f>
        <v>319.08</v>
      </c>
      <c r="F776" s="12">
        <f t="shared" si="108"/>
        <v>0.58611315209404846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-0.53424241573438236</v>
      </c>
      <c r="J776" s="18">
        <f t="shared" si="111"/>
        <v>-1.7690888734069065E-4</v>
      </c>
      <c r="K776" s="12">
        <f t="shared" si="115"/>
        <v>0.62732375196508205</v>
      </c>
      <c r="L776" s="12">
        <f t="shared" si="112"/>
        <v>-0.46629252079092759</v>
      </c>
      <c r="M776" s="12">
        <f t="shared" si="116"/>
        <v>0.21742871494555743</v>
      </c>
      <c r="N776" s="18">
        <f t="shared" si="113"/>
        <v>7.1999285163570843E-5</v>
      </c>
    </row>
    <row r="777" spans="1:14" x14ac:dyDescent="0.2">
      <c r="A777" s="4">
        <v>775</v>
      </c>
      <c r="B777" s="1" t="str">
        <f>'Исходные данные'!A1027</f>
        <v>13.02.2013</v>
      </c>
      <c r="C777" s="1">
        <f>'Исходные данные'!B1027</f>
        <v>541.64</v>
      </c>
      <c r="D777" s="5" t="str">
        <f>'Исходные данные'!A779</f>
        <v>14.02.2014</v>
      </c>
      <c r="E777" s="1">
        <f>'Исходные данные'!B779</f>
        <v>318.39</v>
      </c>
      <c r="F777" s="12">
        <f t="shared" si="108"/>
        <v>0.58782586219629274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-0.53132452767278249</v>
      </c>
      <c r="J777" s="18">
        <f t="shared" si="111"/>
        <v>-1.7545159461919635E-4</v>
      </c>
      <c r="K777" s="12">
        <f t="shared" si="115"/>
        <v>0.62915688559044036</v>
      </c>
      <c r="L777" s="12">
        <f t="shared" si="112"/>
        <v>-0.46337463272932783</v>
      </c>
      <c r="M777" s="12">
        <f t="shared" si="116"/>
        <v>0.21471605025703924</v>
      </c>
      <c r="N777" s="18">
        <f t="shared" si="113"/>
        <v>7.090256791445096E-5</v>
      </c>
    </row>
    <row r="778" spans="1:14" x14ac:dyDescent="0.2">
      <c r="A778" s="4">
        <v>776</v>
      </c>
      <c r="B778" s="1" t="str">
        <f>'Исходные данные'!A1028</f>
        <v>12.02.2013</v>
      </c>
      <c r="C778" s="1">
        <f>'Исходные данные'!B1028</f>
        <v>535.17999999999995</v>
      </c>
      <c r="D778" s="5" t="str">
        <f>'Исходные данные'!A780</f>
        <v>13.02.2014</v>
      </c>
      <c r="E778" s="1">
        <f>'Исходные данные'!B780</f>
        <v>319.35000000000002</v>
      </c>
      <c r="F778" s="12">
        <f t="shared" si="108"/>
        <v>0.5967151238835533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-0.51631545890040131</v>
      </c>
      <c r="J778" s="18">
        <f t="shared" si="111"/>
        <v>-1.700195070420092E-4</v>
      </c>
      <c r="K778" s="12">
        <f t="shared" si="115"/>
        <v>0.63867116619296294</v>
      </c>
      <c r="L778" s="12">
        <f t="shared" si="112"/>
        <v>-0.4483655639569466</v>
      </c>
      <c r="M778" s="12">
        <f t="shared" si="116"/>
        <v>0.20103167894243057</v>
      </c>
      <c r="N778" s="18">
        <f t="shared" si="113"/>
        <v>6.6198496218593348E-5</v>
      </c>
    </row>
    <row r="779" spans="1:14" x14ac:dyDescent="0.2">
      <c r="A779" s="4">
        <v>777</v>
      </c>
      <c r="B779" s="1" t="str">
        <f>'Исходные данные'!A1029</f>
        <v>11.02.2013</v>
      </c>
      <c r="C779" s="1">
        <f>'Исходные данные'!B1029</f>
        <v>538.75</v>
      </c>
      <c r="D779" s="5" t="str">
        <f>'Исходные данные'!A781</f>
        <v>12.02.2014</v>
      </c>
      <c r="E779" s="1">
        <f>'Исходные данные'!B781</f>
        <v>321.02</v>
      </c>
      <c r="F779" s="12">
        <f t="shared" si="108"/>
        <v>0.595860788863109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-0.51774821493288592</v>
      </c>
      <c r="J779" s="18">
        <f t="shared" si="111"/>
        <v>-1.700154557095341E-4</v>
      </c>
      <c r="K779" s="12">
        <f t="shared" si="115"/>
        <v>0.63775676144271043</v>
      </c>
      <c r="L779" s="12">
        <f t="shared" si="112"/>
        <v>-0.44979831998943121</v>
      </c>
      <c r="M779" s="12">
        <f t="shared" si="116"/>
        <v>0.20231852866531455</v>
      </c>
      <c r="N779" s="18">
        <f t="shared" si="113"/>
        <v>6.6436302158906916E-5</v>
      </c>
    </row>
    <row r="780" spans="1:14" x14ac:dyDescent="0.2">
      <c r="A780" s="4">
        <v>778</v>
      </c>
      <c r="B780" s="1" t="str">
        <f>'Исходные данные'!A1030</f>
        <v>08.02.2013</v>
      </c>
      <c r="C780" s="1">
        <f>'Исходные данные'!B1030</f>
        <v>542.34</v>
      </c>
      <c r="D780" s="5" t="str">
        <f>'Исходные данные'!A782</f>
        <v>11.02.2014</v>
      </c>
      <c r="E780" s="1">
        <f>'Исходные данные'!B782</f>
        <v>320.44</v>
      </c>
      <c r="F780" s="12">
        <f t="shared" si="108"/>
        <v>0.59084707010362503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-0.5261980596914585</v>
      </c>
      <c r="J780" s="18">
        <f t="shared" si="111"/>
        <v>-1.723079062849453E-4</v>
      </c>
      <c r="K780" s="12">
        <f t="shared" si="115"/>
        <v>0.63239051969867166</v>
      </c>
      <c r="L780" s="12">
        <f t="shared" si="112"/>
        <v>-0.45824816474800384</v>
      </c>
      <c r="M780" s="12">
        <f t="shared" si="116"/>
        <v>0.20999138049491348</v>
      </c>
      <c r="N780" s="18">
        <f t="shared" si="113"/>
        <v>6.8763414164203128E-5</v>
      </c>
    </row>
    <row r="781" spans="1:14" x14ac:dyDescent="0.2">
      <c r="A781" s="4">
        <v>779</v>
      </c>
      <c r="B781" s="1" t="str">
        <f>'Исходные данные'!A1031</f>
        <v>07.02.2013</v>
      </c>
      <c r="C781" s="1">
        <f>'Исходные данные'!B1031</f>
        <v>544.26</v>
      </c>
      <c r="D781" s="5" t="str">
        <f>'Исходные данные'!A783</f>
        <v>10.02.2014</v>
      </c>
      <c r="E781" s="1">
        <f>'Исходные данные'!B783</f>
        <v>319.55</v>
      </c>
      <c r="F781" s="12">
        <f t="shared" si="108"/>
        <v>0.58712747583875358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-0.53251331775861688</v>
      </c>
      <c r="J781" s="18">
        <f t="shared" si="111"/>
        <v>-1.7388919862293037E-4</v>
      </c>
      <c r="K781" s="12">
        <f t="shared" si="115"/>
        <v>0.62840939451543643</v>
      </c>
      <c r="L781" s="12">
        <f t="shared" si="112"/>
        <v>-0.46456342281516239</v>
      </c>
      <c r="M781" s="12">
        <f t="shared" si="116"/>
        <v>0.21581917381773913</v>
      </c>
      <c r="N781" s="18">
        <f t="shared" si="113"/>
        <v>7.0474525107822625E-5</v>
      </c>
    </row>
    <row r="782" spans="1:14" x14ac:dyDescent="0.2">
      <c r="A782" s="4">
        <v>780</v>
      </c>
      <c r="B782" s="1" t="str">
        <f>'Исходные данные'!A1032</f>
        <v>06.02.2013</v>
      </c>
      <c r="C782" s="1">
        <f>'Исходные данные'!B1032</f>
        <v>546.39</v>
      </c>
      <c r="D782" s="5" t="str">
        <f>'Исходные данные'!A784</f>
        <v>07.02.2014</v>
      </c>
      <c r="E782" s="1">
        <f>'Исходные данные'!B784</f>
        <v>319.14</v>
      </c>
      <c r="F782" s="12">
        <f t="shared" si="108"/>
        <v>0.58408828858507655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-0.53770312849628088</v>
      </c>
      <c r="J782" s="18">
        <f t="shared" si="111"/>
        <v>-1.750938390747818E-4</v>
      </c>
      <c r="K782" s="12">
        <f t="shared" si="115"/>
        <v>0.6251565169028297</v>
      </c>
      <c r="L782" s="12">
        <f t="shared" si="112"/>
        <v>-0.46975323355282628</v>
      </c>
      <c r="M782" s="12">
        <f t="shared" si="116"/>
        <v>0.22066810043333596</v>
      </c>
      <c r="N782" s="18">
        <f t="shared" si="113"/>
        <v>7.1856797586922639E-5</v>
      </c>
    </row>
    <row r="783" spans="1:14" x14ac:dyDescent="0.2">
      <c r="A783" s="4">
        <v>781</v>
      </c>
      <c r="B783" s="1" t="str">
        <f>'Исходные данные'!A1033</f>
        <v>05.02.2013</v>
      </c>
      <c r="C783" s="1">
        <f>'Исходные данные'!B1033</f>
        <v>541.77</v>
      </c>
      <c r="D783" s="5" t="str">
        <f>'Исходные данные'!A785</f>
        <v>06.02.2014</v>
      </c>
      <c r="E783" s="1">
        <f>'Исходные данные'!B785</f>
        <v>317.61</v>
      </c>
      <c r="F783" s="12">
        <f t="shared" si="108"/>
        <v>0.58624508555290999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-0.53401734210896334</v>
      </c>
      <c r="J783" s="18">
        <f t="shared" si="111"/>
        <v>-1.7340828057430633E-4</v>
      </c>
      <c r="K783" s="12">
        <f t="shared" si="115"/>
        <v>0.62746496188696665</v>
      </c>
      <c r="L783" s="12">
        <f t="shared" si="112"/>
        <v>-0.46606744716550863</v>
      </c>
      <c r="M783" s="12">
        <f t="shared" si="116"/>
        <v>0.21721886530737397</v>
      </c>
      <c r="N783" s="18">
        <f t="shared" si="113"/>
        <v>7.0536192312585429E-5</v>
      </c>
    </row>
    <row r="784" spans="1:14" x14ac:dyDescent="0.2">
      <c r="A784" s="4">
        <v>782</v>
      </c>
      <c r="B784" s="1" t="str">
        <f>'Исходные данные'!A1034</f>
        <v>04.02.2013</v>
      </c>
      <c r="C784" s="1">
        <f>'Исходные данные'!B1034</f>
        <v>546.16</v>
      </c>
      <c r="D784" s="5" t="str">
        <f>'Исходные данные'!A786</f>
        <v>05.02.2014</v>
      </c>
      <c r="E784" s="1">
        <f>'Исходные данные'!B786</f>
        <v>316.24</v>
      </c>
      <c r="F784" s="12">
        <f t="shared" si="108"/>
        <v>0.57902446169620625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-0.54641055412159478</v>
      </c>
      <c r="J784" s="18">
        <f t="shared" si="111"/>
        <v>-1.7693743200691167E-4</v>
      </c>
      <c r="K784" s="12">
        <f t="shared" si="115"/>
        <v>0.61973664384269056</v>
      </c>
      <c r="L784" s="12">
        <f t="shared" si="112"/>
        <v>-0.47846065917814007</v>
      </c>
      <c r="M784" s="12">
        <f t="shared" si="116"/>
        <v>0.22892460238118009</v>
      </c>
      <c r="N784" s="18">
        <f t="shared" si="113"/>
        <v>7.412984790098973E-5</v>
      </c>
    </row>
    <row r="785" spans="1:14" x14ac:dyDescent="0.2">
      <c r="A785" s="4">
        <v>783</v>
      </c>
      <c r="B785" s="1" t="str">
        <f>'Исходные данные'!A1035</f>
        <v>01.02.2013</v>
      </c>
      <c r="C785" s="1">
        <f>'Исходные данные'!B1035</f>
        <v>551.64</v>
      </c>
      <c r="D785" s="5" t="str">
        <f>'Исходные данные'!A787</f>
        <v>04.02.2014</v>
      </c>
      <c r="E785" s="1">
        <f>'Исходные данные'!B787</f>
        <v>310.39</v>
      </c>
      <c r="F785" s="12">
        <f t="shared" si="108"/>
        <v>0.56266768182147775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-0.57506608831088102</v>
      </c>
      <c r="J785" s="18">
        <f t="shared" si="111"/>
        <v>-1.8569686327502246E-4</v>
      </c>
      <c r="K785" s="12">
        <f t="shared" si="115"/>
        <v>0.6022297913101694</v>
      </c>
      <c r="L785" s="12">
        <f t="shared" si="112"/>
        <v>-0.50711619336742642</v>
      </c>
      <c r="M785" s="12">
        <f t="shared" si="116"/>
        <v>0.25716683357546877</v>
      </c>
      <c r="N785" s="18">
        <f t="shared" si="113"/>
        <v>8.3042758569894774E-5</v>
      </c>
    </row>
    <row r="786" spans="1:14" x14ac:dyDescent="0.2">
      <c r="A786" s="4">
        <v>784</v>
      </c>
      <c r="B786" s="1" t="str">
        <f>'Исходные данные'!A1036</f>
        <v>31.01.2013</v>
      </c>
      <c r="C786" s="1">
        <f>'Исходные данные'!B1036</f>
        <v>549.17999999999995</v>
      </c>
      <c r="D786" s="5" t="str">
        <f>'Исходные данные'!A788</f>
        <v>03.02.2014</v>
      </c>
      <c r="E786" s="1">
        <f>'Исходные данные'!B788</f>
        <v>316.32</v>
      </c>
      <c r="F786" s="12">
        <f t="shared" si="108"/>
        <v>0.57598601551403916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-0.55167189720243615</v>
      </c>
      <c r="J786" s="18">
        <f t="shared" si="111"/>
        <v>-1.7764534849632916E-4</v>
      </c>
      <c r="K786" s="12">
        <f t="shared" si="115"/>
        <v>0.61648455940757585</v>
      </c>
      <c r="L786" s="12">
        <f t="shared" si="112"/>
        <v>-0.48372200225898149</v>
      </c>
      <c r="M786" s="12">
        <f t="shared" si="116"/>
        <v>0.23398697546943786</v>
      </c>
      <c r="N786" s="18">
        <f t="shared" si="113"/>
        <v>7.534677407288231E-5</v>
      </c>
    </row>
    <row r="787" spans="1:14" x14ac:dyDescent="0.2">
      <c r="A787" s="4">
        <v>785</v>
      </c>
      <c r="B787" s="1" t="str">
        <f>'Исходные данные'!A1037</f>
        <v>30.01.2013</v>
      </c>
      <c r="C787" s="1">
        <f>'Исходные данные'!B1037</f>
        <v>555.03</v>
      </c>
      <c r="D787" s="5" t="str">
        <f>'Исходные данные'!A789</f>
        <v>31.01.2014</v>
      </c>
      <c r="E787" s="1">
        <f>'Исходные данные'!B789</f>
        <v>318.32</v>
      </c>
      <c r="F787" s="12">
        <f t="shared" si="108"/>
        <v>0.57351854854692541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-0.55596500022094764</v>
      </c>
      <c r="J787" s="18">
        <f t="shared" si="111"/>
        <v>-1.7852810733451558E-4</v>
      </c>
      <c r="K787" s="12">
        <f t="shared" si="115"/>
        <v>0.61384360069486077</v>
      </c>
      <c r="L787" s="12">
        <f t="shared" si="112"/>
        <v>-0.48801510527749292</v>
      </c>
      <c r="M787" s="12">
        <f t="shared" si="116"/>
        <v>0.23815874297900227</v>
      </c>
      <c r="N787" s="18">
        <f t="shared" si="113"/>
        <v>7.6476090423518409E-5</v>
      </c>
    </row>
    <row r="788" spans="1:14" x14ac:dyDescent="0.2">
      <c r="A788" s="4">
        <v>786</v>
      </c>
      <c r="B788" s="1" t="str">
        <f>'Исходные данные'!A1038</f>
        <v>29.01.2013</v>
      </c>
      <c r="C788" s="1">
        <f>'Исходные данные'!B1038</f>
        <v>559.29</v>
      </c>
      <c r="D788" s="5" t="str">
        <f>'Исходные данные'!A790</f>
        <v>30.01.2014</v>
      </c>
      <c r="E788" s="1">
        <f>'Исходные данные'!B790</f>
        <v>321.19</v>
      </c>
      <c r="F788" s="12">
        <f t="shared" si="108"/>
        <v>0.57428167855674161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-0.55463527383783418</v>
      </c>
      <c r="J788" s="18">
        <f t="shared" si="111"/>
        <v>-1.7760402525239093E-4</v>
      </c>
      <c r="K788" s="12">
        <f t="shared" si="115"/>
        <v>0.61466038765704489</v>
      </c>
      <c r="L788" s="12">
        <f t="shared" si="112"/>
        <v>-0.48668537889437952</v>
      </c>
      <c r="M788" s="12">
        <f t="shared" si="116"/>
        <v>0.23686265802956555</v>
      </c>
      <c r="N788" s="18">
        <f t="shared" si="113"/>
        <v>7.5847612804971529E-5</v>
      </c>
    </row>
    <row r="789" spans="1:14" x14ac:dyDescent="0.2">
      <c r="A789" s="4">
        <v>787</v>
      </c>
      <c r="B789" s="1" t="str">
        <f>'Исходные данные'!A1039</f>
        <v>28.01.2013</v>
      </c>
      <c r="C789" s="1">
        <f>'Исходные данные'!B1039</f>
        <v>557.44000000000005</v>
      </c>
      <c r="D789" s="5" t="str">
        <f>'Исходные данные'!A791</f>
        <v>29.01.2014</v>
      </c>
      <c r="E789" s="1">
        <f>'Исходные данные'!B791</f>
        <v>328.09</v>
      </c>
      <c r="F789" s="12">
        <f t="shared" si="108"/>
        <v>0.58856558553386906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-0.53006691323415533</v>
      </c>
      <c r="J789" s="18">
        <f t="shared" si="111"/>
        <v>-1.6926305837964764E-4</v>
      </c>
      <c r="K789" s="12">
        <f t="shared" si="115"/>
        <v>0.62994862011795705</v>
      </c>
      <c r="L789" s="12">
        <f t="shared" si="112"/>
        <v>-0.46211701829070073</v>
      </c>
      <c r="M789" s="12">
        <f t="shared" si="116"/>
        <v>0.21355213859388764</v>
      </c>
      <c r="N789" s="18">
        <f t="shared" si="113"/>
        <v>6.8192311573214942E-5</v>
      </c>
    </row>
    <row r="790" spans="1:14" x14ac:dyDescent="0.2">
      <c r="A790" s="4">
        <v>788</v>
      </c>
      <c r="B790" s="1" t="str">
        <f>'Исходные данные'!A1040</f>
        <v>25.01.2013</v>
      </c>
      <c r="C790" s="1">
        <f>'Исходные данные'!B1040</f>
        <v>556.79999999999995</v>
      </c>
      <c r="D790" s="5" t="str">
        <f>'Исходные данные'!A792</f>
        <v>28.01.2014</v>
      </c>
      <c r="E790" s="1">
        <f>'Исходные данные'!B792</f>
        <v>327.64</v>
      </c>
      <c r="F790" s="12">
        <f t="shared" si="108"/>
        <v>0.58843390804597706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-0.53029066437280847</v>
      </c>
      <c r="J790" s="18">
        <f t="shared" si="111"/>
        <v>-1.6886188706336557E-4</v>
      </c>
      <c r="K790" s="12">
        <f t="shared" si="115"/>
        <v>0.6298076841647906</v>
      </c>
      <c r="L790" s="12">
        <f t="shared" si="112"/>
        <v>-0.46234076942935393</v>
      </c>
      <c r="M790" s="12">
        <f t="shared" si="116"/>
        <v>0.2137589870765268</v>
      </c>
      <c r="N790" s="18">
        <f t="shared" si="113"/>
        <v>6.8067851009950305E-5</v>
      </c>
    </row>
    <row r="791" spans="1:14" x14ac:dyDescent="0.2">
      <c r="A791" s="4">
        <v>789</v>
      </c>
      <c r="B791" s="1" t="str">
        <f>'Исходные данные'!A1041</f>
        <v>24.01.2013</v>
      </c>
      <c r="C791" s="1">
        <f>'Исходные данные'!B1041</f>
        <v>555.07000000000005</v>
      </c>
      <c r="D791" s="5" t="str">
        <f>'Исходные данные'!A793</f>
        <v>27.01.2014</v>
      </c>
      <c r="E791" s="1">
        <f>'Исходные данные'!B793</f>
        <v>330</v>
      </c>
      <c r="F791" s="12">
        <f t="shared" si="108"/>
        <v>0.59451961013926169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-0.5200015774588036</v>
      </c>
      <c r="J791" s="18">
        <f t="shared" si="111"/>
        <v>-1.6512334858063504E-4</v>
      </c>
      <c r="K791" s="12">
        <f t="shared" si="115"/>
        <v>0.63632128219080542</v>
      </c>
      <c r="L791" s="12">
        <f t="shared" si="112"/>
        <v>-0.45205168251534894</v>
      </c>
      <c r="M791" s="12">
        <f t="shared" si="116"/>
        <v>0.20435072366495763</v>
      </c>
      <c r="N791" s="18">
        <f t="shared" si="113"/>
        <v>6.4890333489626915E-5</v>
      </c>
    </row>
    <row r="792" spans="1:14" x14ac:dyDescent="0.2">
      <c r="A792" s="4">
        <v>790</v>
      </c>
      <c r="B792" s="1" t="str">
        <f>'Исходные данные'!A1042</f>
        <v>23.01.2013</v>
      </c>
      <c r="C792" s="1">
        <f>'Исходные данные'!B1042</f>
        <v>554.9</v>
      </c>
      <c r="D792" s="5" t="str">
        <f>'Исходные данные'!A794</f>
        <v>24.01.2014</v>
      </c>
      <c r="E792" s="1">
        <f>'Исходные данные'!B794</f>
        <v>334.55</v>
      </c>
      <c r="F792" s="12">
        <f t="shared" si="108"/>
        <v>0.60290142367994237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-0.50600157210302954</v>
      </c>
      <c r="J792" s="18">
        <f t="shared" si="111"/>
        <v>-1.6022927279754395E-4</v>
      </c>
      <c r="K792" s="12">
        <f t="shared" si="115"/>
        <v>0.64529243511550172</v>
      </c>
      <c r="L792" s="12">
        <f t="shared" si="112"/>
        <v>-0.43805167715957499</v>
      </c>
      <c r="M792" s="12">
        <f t="shared" si="116"/>
        <v>0.19188927186231633</v>
      </c>
      <c r="N792" s="18">
        <f t="shared" si="113"/>
        <v>6.076320743503293E-5</v>
      </c>
    </row>
    <row r="793" spans="1:14" x14ac:dyDescent="0.2">
      <c r="A793" s="4">
        <v>791</v>
      </c>
      <c r="B793" s="1" t="str">
        <f>'Исходные данные'!A1043</f>
        <v>22.01.2013</v>
      </c>
      <c r="C793" s="1">
        <f>'Исходные данные'!B1043</f>
        <v>547.69000000000005</v>
      </c>
      <c r="D793" s="5" t="str">
        <f>'Исходные данные'!A795</f>
        <v>23.01.2014</v>
      </c>
      <c r="E793" s="1">
        <f>'Исходные данные'!B795</f>
        <v>335.75</v>
      </c>
      <c r="F793" s="12">
        <f t="shared" si="108"/>
        <v>0.61302926838174876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-0.48934259804911501</v>
      </c>
      <c r="J793" s="18">
        <f t="shared" si="111"/>
        <v>-1.5452159710778302E-4</v>
      </c>
      <c r="K793" s="12">
        <f t="shared" si="115"/>
        <v>0.65613238558403753</v>
      </c>
      <c r="L793" s="12">
        <f t="shared" si="112"/>
        <v>-0.4213927031056604</v>
      </c>
      <c r="M793" s="12">
        <f t="shared" si="116"/>
        <v>0.17757181023069507</v>
      </c>
      <c r="N793" s="18">
        <f t="shared" si="113"/>
        <v>5.607253451377058E-5</v>
      </c>
    </row>
    <row r="794" spans="1:14" x14ac:dyDescent="0.2">
      <c r="A794" s="4">
        <v>792</v>
      </c>
      <c r="B794" s="1" t="str">
        <f>'Исходные данные'!A1044</f>
        <v>21.01.2013</v>
      </c>
      <c r="C794" s="1">
        <f>'Исходные данные'!B1044</f>
        <v>550.72</v>
      </c>
      <c r="D794" s="5" t="str">
        <f>'Исходные данные'!A796</f>
        <v>22.01.2014</v>
      </c>
      <c r="E794" s="1">
        <f>'Исходные данные'!B796</f>
        <v>330.75</v>
      </c>
      <c r="F794" s="12">
        <f t="shared" si="108"/>
        <v>0.60057742591516561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-0.50986371002810948</v>
      </c>
      <c r="J794" s="18">
        <f t="shared" si="111"/>
        <v>-1.6055226472228433E-4</v>
      </c>
      <c r="K794" s="12">
        <f t="shared" si="115"/>
        <v>0.64280503316564019</v>
      </c>
      <c r="L794" s="12">
        <f t="shared" si="112"/>
        <v>-0.44191381508465494</v>
      </c>
      <c r="M794" s="12">
        <f t="shared" si="116"/>
        <v>0.19528781996267441</v>
      </c>
      <c r="N794" s="18">
        <f t="shared" si="113"/>
        <v>6.1494672303617214E-5</v>
      </c>
    </row>
    <row r="795" spans="1:14" x14ac:dyDescent="0.2">
      <c r="A795" s="4">
        <v>793</v>
      </c>
      <c r="B795" s="1" t="str">
        <f>'Исходные данные'!A1045</f>
        <v>18.01.2013</v>
      </c>
      <c r="C795" s="1">
        <f>'Исходные данные'!B1045</f>
        <v>552.58000000000004</v>
      </c>
      <c r="D795" s="5" t="str">
        <f>'Исходные данные'!A797</f>
        <v>21.01.2014</v>
      </c>
      <c r="E795" s="1">
        <f>'Исходные данные'!B797</f>
        <v>329.56</v>
      </c>
      <c r="F795" s="12">
        <f t="shared" si="108"/>
        <v>0.59640233088421579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-0.51683978784262519</v>
      </c>
      <c r="J795" s="18">
        <f t="shared" si="111"/>
        <v>-1.6229473949274742E-4</v>
      </c>
      <c r="K795" s="12">
        <f t="shared" si="115"/>
        <v>0.63833638019262873</v>
      </c>
      <c r="L795" s="12">
        <f t="shared" si="112"/>
        <v>-0.44888989289917058</v>
      </c>
      <c r="M795" s="12">
        <f t="shared" si="116"/>
        <v>0.20150213594702865</v>
      </c>
      <c r="N795" s="18">
        <f t="shared" si="113"/>
        <v>6.3274417778982976E-5</v>
      </c>
    </row>
    <row r="796" spans="1:14" x14ac:dyDescent="0.2">
      <c r="A796" s="4">
        <v>794</v>
      </c>
      <c r="B796" s="1" t="str">
        <f>'Исходные данные'!A1046</f>
        <v>17.01.2013</v>
      </c>
      <c r="C796" s="1">
        <f>'Исходные данные'!B1046</f>
        <v>548.39</v>
      </c>
      <c r="D796" s="5" t="str">
        <f>'Исходные данные'!A798</f>
        <v>20.01.2014</v>
      </c>
      <c r="E796" s="1">
        <f>'Исходные данные'!B798</f>
        <v>330.49</v>
      </c>
      <c r="F796" s="12">
        <f t="shared" si="108"/>
        <v>0.60265504476741005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-0.50641031100893874</v>
      </c>
      <c r="J796" s="18">
        <f t="shared" si="111"/>
        <v>-1.5857591015532667E-4</v>
      </c>
      <c r="K796" s="12">
        <f t="shared" si="115"/>
        <v>0.6450287328879325</v>
      </c>
      <c r="L796" s="12">
        <f t="shared" si="112"/>
        <v>-0.43846041606548408</v>
      </c>
      <c r="M796" s="12">
        <f t="shared" si="116"/>
        <v>0.19224753645631723</v>
      </c>
      <c r="N796" s="18">
        <f t="shared" si="113"/>
        <v>6.0199856531242191E-5</v>
      </c>
    </row>
    <row r="797" spans="1:14" x14ac:dyDescent="0.2">
      <c r="A797" s="4">
        <v>795</v>
      </c>
      <c r="B797" s="1" t="str">
        <f>'Исходные данные'!A1047</f>
        <v>16.01.2013</v>
      </c>
      <c r="C797" s="1">
        <f>'Исходные данные'!B1047</f>
        <v>543.14</v>
      </c>
      <c r="D797" s="5" t="str">
        <f>'Исходные данные'!A799</f>
        <v>17.01.2014</v>
      </c>
      <c r="E797" s="1">
        <f>'Исходные данные'!B799</f>
        <v>327.60000000000002</v>
      </c>
      <c r="F797" s="12">
        <f t="shared" si="108"/>
        <v>0.60315940641455246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-0.50557376161104206</v>
      </c>
      <c r="J797" s="18">
        <f t="shared" si="111"/>
        <v>-1.5787209386953295E-4</v>
      </c>
      <c r="K797" s="12">
        <f t="shared" si="115"/>
        <v>0.64556855704936311</v>
      </c>
      <c r="L797" s="12">
        <f t="shared" si="112"/>
        <v>-0.43762386666758746</v>
      </c>
      <c r="M797" s="12">
        <f t="shared" si="116"/>
        <v>0.19151464867709017</v>
      </c>
      <c r="N797" s="18">
        <f t="shared" si="113"/>
        <v>5.9802982055467215E-5</v>
      </c>
    </row>
    <row r="798" spans="1:14" x14ac:dyDescent="0.2">
      <c r="A798" s="4">
        <v>796</v>
      </c>
      <c r="B798" s="1" t="str">
        <f>'Исходные данные'!A1048</f>
        <v>15.01.2013</v>
      </c>
      <c r="C798" s="1">
        <f>'Исходные данные'!B1048</f>
        <v>539.37</v>
      </c>
      <c r="D798" s="5" t="str">
        <f>'Исходные данные'!A800</f>
        <v>16.01.2014</v>
      </c>
      <c r="E798" s="1">
        <f>'Исходные данные'!B800</f>
        <v>325</v>
      </c>
      <c r="F798" s="12">
        <f t="shared" si="108"/>
        <v>0.60255483248975661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-0.50657660947657568</v>
      </c>
      <c r="J798" s="18">
        <f t="shared" si="111"/>
        <v>-1.5774374406803276E-4</v>
      </c>
      <c r="K798" s="12">
        <f t="shared" si="115"/>
        <v>0.64492147451676995</v>
      </c>
      <c r="L798" s="12">
        <f t="shared" si="112"/>
        <v>-0.43862671453312113</v>
      </c>
      <c r="M798" s="12">
        <f t="shared" si="116"/>
        <v>0.19239339470211994</v>
      </c>
      <c r="N798" s="18">
        <f t="shared" si="113"/>
        <v>5.990970338253362E-5</v>
      </c>
    </row>
    <row r="799" spans="1:14" x14ac:dyDescent="0.2">
      <c r="A799" s="4">
        <v>797</v>
      </c>
      <c r="B799" s="1" t="str">
        <f>'Исходные данные'!A1049</f>
        <v>14.01.2013</v>
      </c>
      <c r="C799" s="1">
        <f>'Исходные данные'!B1049</f>
        <v>536.92999999999995</v>
      </c>
      <c r="D799" s="5" t="str">
        <f>'Исходные данные'!A801</f>
        <v>15.01.2014</v>
      </c>
      <c r="E799" s="1">
        <f>'Исходные данные'!B801</f>
        <v>326.75</v>
      </c>
      <c r="F799" s="12">
        <f t="shared" si="108"/>
        <v>0.60855232525655123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-0.49667237969023126</v>
      </c>
      <c r="J799" s="18">
        <f t="shared" si="111"/>
        <v>-1.5422798705767447E-4</v>
      </c>
      <c r="K799" s="12">
        <f t="shared" si="115"/>
        <v>0.6513406610704362</v>
      </c>
      <c r="L799" s="12">
        <f t="shared" si="112"/>
        <v>-0.42872248474677666</v>
      </c>
      <c r="M799" s="12">
        <f t="shared" si="116"/>
        <v>0.18380296892744996</v>
      </c>
      <c r="N799" s="18">
        <f t="shared" si="113"/>
        <v>5.7074971494458653E-5</v>
      </c>
    </row>
    <row r="800" spans="1:14" x14ac:dyDescent="0.2">
      <c r="A800" s="4">
        <v>798</v>
      </c>
      <c r="B800" s="1" t="str">
        <f>'Исходные данные'!A1050</f>
        <v>11.01.2013</v>
      </c>
      <c r="C800" s="1">
        <f>'Исходные данные'!B1050</f>
        <v>529.48</v>
      </c>
      <c r="D800" s="5" t="str">
        <f>'Исходные данные'!A802</f>
        <v>14.01.2014</v>
      </c>
      <c r="E800" s="1">
        <f>'Исходные данные'!B802</f>
        <v>324.42</v>
      </c>
      <c r="F800" s="12">
        <f t="shared" si="108"/>
        <v>0.61271436126010426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-0.48985642022360154</v>
      </c>
      <c r="J800" s="18">
        <f t="shared" si="111"/>
        <v>-1.5168692761894823E-4</v>
      </c>
      <c r="K800" s="12">
        <f t="shared" si="115"/>
        <v>0.65579533681390711</v>
      </c>
      <c r="L800" s="12">
        <f t="shared" si="112"/>
        <v>-0.42190652528014694</v>
      </c>
      <c r="M800" s="12">
        <f t="shared" si="116"/>
        <v>0.17800511607396707</v>
      </c>
      <c r="N800" s="18">
        <f t="shared" si="113"/>
        <v>5.5120333311931137E-5</v>
      </c>
    </row>
    <row r="801" spans="1:14" x14ac:dyDescent="0.2">
      <c r="A801" s="4">
        <v>799</v>
      </c>
      <c r="B801" s="1" t="str">
        <f>'Исходные данные'!A1051</f>
        <v>10.01.2013</v>
      </c>
      <c r="C801" s="1">
        <f>'Исходные данные'!B1051</f>
        <v>527.49</v>
      </c>
      <c r="D801" s="5" t="str">
        <f>'Исходные данные'!A803</f>
        <v>13.01.2014</v>
      </c>
      <c r="E801" s="1">
        <f>'Исходные данные'!B803</f>
        <v>325.99</v>
      </c>
      <c r="F801" s="12">
        <f t="shared" si="108"/>
        <v>0.6180022370092324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-0.48126320177495807</v>
      </c>
      <c r="J801" s="18">
        <f t="shared" si="111"/>
        <v>-1.4861004848389035E-4</v>
      </c>
      <c r="K801" s="12">
        <f t="shared" si="115"/>
        <v>0.66145501198587109</v>
      </c>
      <c r="L801" s="12">
        <f t="shared" si="112"/>
        <v>-0.41331330683150347</v>
      </c>
      <c r="M801" s="12">
        <f t="shared" si="116"/>
        <v>0.17082788960399234</v>
      </c>
      <c r="N801" s="18">
        <f t="shared" si="113"/>
        <v>5.2750222462096706E-5</v>
      </c>
    </row>
    <row r="802" spans="1:14" x14ac:dyDescent="0.2">
      <c r="A802" s="4">
        <v>800</v>
      </c>
      <c r="B802" s="1" t="str">
        <f>'Исходные данные'!A1052</f>
        <v>09.01.2013</v>
      </c>
      <c r="C802" s="1">
        <f>'Исходные данные'!B1052</f>
        <v>526.4</v>
      </c>
      <c r="D802" s="5" t="str">
        <f>'Исходные данные'!A804</f>
        <v>10.01.2014</v>
      </c>
      <c r="E802" s="1">
        <f>'Исходные данные'!B804</f>
        <v>326.88</v>
      </c>
      <c r="F802" s="12">
        <f t="shared" si="108"/>
        <v>0.6209726443768997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-0.47646824894179551</v>
      </c>
      <c r="J802" s="18">
        <f t="shared" si="111"/>
        <v>-1.4671876222853861E-4</v>
      </c>
      <c r="K802" s="12">
        <f t="shared" si="115"/>
        <v>0.66463427368319394</v>
      </c>
      <c r="L802" s="12">
        <f t="shared" si="112"/>
        <v>-0.40851835399834091</v>
      </c>
      <c r="M802" s="12">
        <f t="shared" si="116"/>
        <v>0.16688724555351359</v>
      </c>
      <c r="N802" s="18">
        <f t="shared" si="113"/>
        <v>5.1389552512097826E-5</v>
      </c>
    </row>
    <row r="803" spans="1:14" x14ac:dyDescent="0.2">
      <c r="A803" s="4">
        <v>801</v>
      </c>
      <c r="B803" s="1" t="str">
        <f>'Исходные данные'!A1053</f>
        <v>29.12.2012</v>
      </c>
      <c r="C803" s="1">
        <f>'Исходные данные'!B1053</f>
        <v>511.1</v>
      </c>
      <c r="D803" s="5" t="str">
        <f>'Исходные данные'!A805</f>
        <v>09.01.2014</v>
      </c>
      <c r="E803" s="1">
        <f>'Исходные данные'!B805</f>
        <v>326.97000000000003</v>
      </c>
      <c r="F803" s="12">
        <f t="shared" si="108"/>
        <v>0.63973782038739979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-0.4466968422049038</v>
      </c>
      <c r="J803" s="18">
        <f t="shared" si="111"/>
        <v>-1.3716734765118925E-4</v>
      </c>
      <c r="K803" s="12">
        <f t="shared" si="115"/>
        <v>0.68471886072775012</v>
      </c>
      <c r="L803" s="12">
        <f t="shared" si="112"/>
        <v>-0.37874694726144909</v>
      </c>
      <c r="M803" s="12">
        <f t="shared" si="116"/>
        <v>0.14344925005986672</v>
      </c>
      <c r="N803" s="18">
        <f t="shared" si="113"/>
        <v>4.4049008844880772E-5</v>
      </c>
    </row>
    <row r="804" spans="1:14" x14ac:dyDescent="0.2">
      <c r="A804" s="4">
        <v>802</v>
      </c>
      <c r="B804" s="1" t="str">
        <f>'Исходные данные'!A1054</f>
        <v>28.12.2012</v>
      </c>
      <c r="C804" s="1">
        <f>'Исходные данные'!B1054</f>
        <v>511.15</v>
      </c>
      <c r="D804" s="5" t="str">
        <f>'Исходные данные'!A806</f>
        <v>31.12.2013</v>
      </c>
      <c r="E804" s="1">
        <f>'Исходные данные'!B806</f>
        <v>324.93</v>
      </c>
      <c r="F804" s="12">
        <f t="shared" si="108"/>
        <v>0.635684241416414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-0.45305331468726756</v>
      </c>
      <c r="J804" s="18">
        <f t="shared" si="111"/>
        <v>-1.3873094358080368E-4</v>
      </c>
      <c r="K804" s="12">
        <f t="shared" si="115"/>
        <v>0.68038026781291727</v>
      </c>
      <c r="L804" s="12">
        <f t="shared" si="112"/>
        <v>-0.3851034197438129</v>
      </c>
      <c r="M804" s="12">
        <f t="shared" si="116"/>
        <v>0.14830464389837916</v>
      </c>
      <c r="N804" s="18">
        <f t="shared" si="113"/>
        <v>4.5412852126772964E-5</v>
      </c>
    </row>
    <row r="805" spans="1:14" x14ac:dyDescent="0.2">
      <c r="A805" s="4">
        <v>803</v>
      </c>
      <c r="B805" s="1" t="str">
        <f>'Исходные данные'!A1055</f>
        <v>27.12.2012</v>
      </c>
      <c r="C805" s="1">
        <f>'Исходные данные'!B1055</f>
        <v>510.41</v>
      </c>
      <c r="D805" s="5" t="str">
        <f>'Исходные данные'!A807</f>
        <v>30.12.2013</v>
      </c>
      <c r="E805" s="1">
        <f>'Исходные данные'!B807</f>
        <v>324.95999999999998</v>
      </c>
      <c r="F805" s="12">
        <f t="shared" si="108"/>
        <v>0.63666464215042806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-0.4515122264830646</v>
      </c>
      <c r="J805" s="18">
        <f t="shared" si="111"/>
        <v>-1.3787315454345467E-4</v>
      </c>
      <c r="K805" s="12">
        <f t="shared" si="115"/>
        <v>0.6814296021687386</v>
      </c>
      <c r="L805" s="12">
        <f t="shared" si="112"/>
        <v>-0.38356233153960995</v>
      </c>
      <c r="M805" s="12">
        <f t="shared" si="116"/>
        <v>0.14712006217610149</v>
      </c>
      <c r="N805" s="18">
        <f t="shared" si="113"/>
        <v>4.492438051311355E-5</v>
      </c>
    </row>
    <row r="806" spans="1:14" x14ac:dyDescent="0.2">
      <c r="A806" s="4">
        <v>804</v>
      </c>
      <c r="B806" s="1" t="str">
        <f>'Исходные данные'!A1056</f>
        <v>26.12.2012</v>
      </c>
      <c r="C806" s="1">
        <f>'Исходные данные'!B1056</f>
        <v>511.2</v>
      </c>
      <c r="D806" s="5" t="str">
        <f>'Исходные данные'!A808</f>
        <v>27.12.2013</v>
      </c>
      <c r="E806" s="1">
        <f>'Исходные данные'!B808</f>
        <v>323.01</v>
      </c>
      <c r="F806" s="12">
        <f t="shared" si="108"/>
        <v>0.63186619718309855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-0.45907762056758983</v>
      </c>
      <c r="J806" s="18">
        <f t="shared" si="111"/>
        <v>-1.3979205482485626E-4</v>
      </c>
      <c r="K806" s="12">
        <f t="shared" si="115"/>
        <v>0.67629377047864869</v>
      </c>
      <c r="L806" s="12">
        <f t="shared" si="112"/>
        <v>-0.39112772562413517</v>
      </c>
      <c r="M806" s="12">
        <f t="shared" si="116"/>
        <v>0.1529808977519086</v>
      </c>
      <c r="N806" s="18">
        <f t="shared" si="113"/>
        <v>4.6583656200121731E-5</v>
      </c>
    </row>
    <row r="807" spans="1:14" x14ac:dyDescent="0.2">
      <c r="A807" s="4">
        <v>805</v>
      </c>
      <c r="B807" s="1" t="str">
        <f>'Исходные данные'!A1057</f>
        <v>25.12.2012</v>
      </c>
      <c r="C807" s="1">
        <f>'Исходные данные'!B1057</f>
        <v>508.05</v>
      </c>
      <c r="D807" s="5" t="str">
        <f>'Исходные данные'!A809</f>
        <v>26.12.2013</v>
      </c>
      <c r="E807" s="1">
        <f>'Исходные данные'!B809</f>
        <v>322.77</v>
      </c>
      <c r="F807" s="12">
        <f t="shared" si="108"/>
        <v>0.63531148509005009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-0.45363987265796307</v>
      </c>
      <c r="J807" s="18">
        <f t="shared" si="111"/>
        <v>-1.3775068143500661E-4</v>
      </c>
      <c r="K807" s="12">
        <f t="shared" si="115"/>
        <v>0.67998130236334853</v>
      </c>
      <c r="L807" s="12">
        <f t="shared" si="112"/>
        <v>-0.38568997771450847</v>
      </c>
      <c r="M807" s="12">
        <f t="shared" si="116"/>
        <v>0.14875675890941786</v>
      </c>
      <c r="N807" s="18">
        <f t="shared" si="113"/>
        <v>4.5170951988352742E-5</v>
      </c>
    </row>
    <row r="808" spans="1:14" x14ac:dyDescent="0.2">
      <c r="A808" s="4">
        <v>806</v>
      </c>
      <c r="B808" s="1" t="str">
        <f>'Исходные данные'!A1058</f>
        <v>24.12.2012</v>
      </c>
      <c r="C808" s="1">
        <f>'Исходные данные'!B1058</f>
        <v>509.75</v>
      </c>
      <c r="D808" s="5" t="str">
        <f>'Исходные данные'!A810</f>
        <v>25.12.2013</v>
      </c>
      <c r="E808" s="1">
        <f>'Исходные данные'!B810</f>
        <v>324.27999999999997</v>
      </c>
      <c r="F808" s="12">
        <f t="shared" si="108"/>
        <v>0.63615497793035791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-0.45231306933505833</v>
      </c>
      <c r="J808" s="18">
        <f t="shared" si="111"/>
        <v>-1.3696444501661346E-4</v>
      </c>
      <c r="K808" s="12">
        <f t="shared" si="115"/>
        <v>0.68088410260157406</v>
      </c>
      <c r="L808" s="12">
        <f t="shared" si="112"/>
        <v>-0.38436317439160367</v>
      </c>
      <c r="M808" s="12">
        <f t="shared" si="116"/>
        <v>0.14773504982839017</v>
      </c>
      <c r="N808" s="18">
        <f t="shared" si="113"/>
        <v>4.473549512728803E-5</v>
      </c>
    </row>
    <row r="809" spans="1:14" x14ac:dyDescent="0.2">
      <c r="A809" s="4">
        <v>807</v>
      </c>
      <c r="B809" s="1" t="str">
        <f>'Исходные данные'!A1059</f>
        <v>21.12.2012</v>
      </c>
      <c r="C809" s="1">
        <f>'Исходные данные'!B1059</f>
        <v>511.88</v>
      </c>
      <c r="D809" s="5" t="str">
        <f>'Исходные данные'!A811</f>
        <v>24.12.2013</v>
      </c>
      <c r="E809" s="1">
        <f>'Исходные данные'!B811</f>
        <v>326.29000000000002</v>
      </c>
      <c r="F809" s="12">
        <f t="shared" si="108"/>
        <v>0.63743455497382207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-0.45030366608393058</v>
      </c>
      <c r="J809" s="18">
        <f t="shared" si="111"/>
        <v>-1.3597540390828107E-4</v>
      </c>
      <c r="K809" s="12">
        <f t="shared" si="115"/>
        <v>0.68225364885551221</v>
      </c>
      <c r="L809" s="12">
        <f t="shared" si="112"/>
        <v>-0.38235377114047597</v>
      </c>
      <c r="M809" s="12">
        <f t="shared" si="116"/>
        <v>0.14619440630534331</v>
      </c>
      <c r="N809" s="18">
        <f t="shared" si="113"/>
        <v>4.4145417734163543E-5</v>
      </c>
    </row>
    <row r="810" spans="1:14" x14ac:dyDescent="0.2">
      <c r="A810" s="4">
        <v>808</v>
      </c>
      <c r="B810" s="1" t="str">
        <f>'Исходные данные'!A1060</f>
        <v>20.12.2012</v>
      </c>
      <c r="C810" s="1">
        <f>'Исходные данные'!B1060</f>
        <v>513.62</v>
      </c>
      <c r="D810" s="5" t="str">
        <f>'Исходные данные'!A812</f>
        <v>23.12.2013</v>
      </c>
      <c r="E810" s="1">
        <f>'Исходные данные'!B812</f>
        <v>325.82</v>
      </c>
      <c r="F810" s="12">
        <f t="shared" si="108"/>
        <v>0.63436003270900665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-0.45513861078952333</v>
      </c>
      <c r="J810" s="18">
        <f t="shared" si="111"/>
        <v>-1.3705179367591997E-4</v>
      </c>
      <c r="K810" s="12">
        <f t="shared" si="115"/>
        <v>0.67896295176780264</v>
      </c>
      <c r="L810" s="12">
        <f t="shared" si="112"/>
        <v>-0.38718871584606868</v>
      </c>
      <c r="M810" s="12">
        <f t="shared" si="116"/>
        <v>0.14991510167852753</v>
      </c>
      <c r="N810" s="18">
        <f t="shared" si="113"/>
        <v>4.514258535110655E-5</v>
      </c>
    </row>
    <row r="811" spans="1:14" x14ac:dyDescent="0.2">
      <c r="A811" s="4">
        <v>809</v>
      </c>
      <c r="B811" s="1" t="str">
        <f>'Исходные данные'!A1061</f>
        <v>19.12.2012</v>
      </c>
      <c r="C811" s="1">
        <f>'Исходные данные'!B1061</f>
        <v>517.12</v>
      </c>
      <c r="D811" s="5" t="str">
        <f>'Исходные данные'!A813</f>
        <v>20.12.2013</v>
      </c>
      <c r="E811" s="1">
        <f>'Исходные данные'!B813</f>
        <v>318.98</v>
      </c>
      <c r="F811" s="12">
        <f t="shared" si="108"/>
        <v>0.61683941831683176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-0.48314655099806769</v>
      </c>
      <c r="J811" s="18">
        <f t="shared" si="111"/>
        <v>-1.4507951570613429E-4</v>
      </c>
      <c r="K811" s="12">
        <f t="shared" si="115"/>
        <v>0.66021043355870956</v>
      </c>
      <c r="L811" s="12">
        <f t="shared" si="112"/>
        <v>-0.41519665605461309</v>
      </c>
      <c r="M811" s="12">
        <f t="shared" si="116"/>
        <v>0.1723882631989325</v>
      </c>
      <c r="N811" s="18">
        <f t="shared" si="113"/>
        <v>5.1764843786337541E-5</v>
      </c>
    </row>
    <row r="812" spans="1:14" x14ac:dyDescent="0.2">
      <c r="A812" s="4">
        <v>810</v>
      </c>
      <c r="B812" s="1" t="str">
        <f>'Исходные данные'!A1062</f>
        <v>18.12.2012</v>
      </c>
      <c r="C812" s="1">
        <f>'Исходные данные'!B1062</f>
        <v>517.70000000000005</v>
      </c>
      <c r="D812" s="5" t="str">
        <f>'Исходные данные'!A814</f>
        <v>19.12.2013</v>
      </c>
      <c r="E812" s="1">
        <f>'Исходные данные'!B814</f>
        <v>316.88</v>
      </c>
      <c r="F812" s="12">
        <f t="shared" si="108"/>
        <v>0.61209194514197407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-0.49087277059419454</v>
      </c>
      <c r="J812" s="18">
        <f t="shared" si="111"/>
        <v>-1.4698815030047031E-4</v>
      </c>
      <c r="K812" s="12">
        <f t="shared" si="115"/>
        <v>0.65512915757340728</v>
      </c>
      <c r="L812" s="12">
        <f t="shared" si="112"/>
        <v>-0.42292287565073994</v>
      </c>
      <c r="M812" s="12">
        <f t="shared" si="116"/>
        <v>0.17886375874869104</v>
      </c>
      <c r="N812" s="18">
        <f t="shared" si="113"/>
        <v>5.3559404043607782E-5</v>
      </c>
    </row>
    <row r="813" spans="1:14" x14ac:dyDescent="0.2">
      <c r="A813" s="4">
        <v>811</v>
      </c>
      <c r="B813" s="1" t="str">
        <f>'Исходные данные'!A1063</f>
        <v>17.12.2012</v>
      </c>
      <c r="C813" s="1">
        <f>'Исходные данные'!B1063</f>
        <v>513.74</v>
      </c>
      <c r="D813" s="5" t="str">
        <f>'Исходные данные'!A815</f>
        <v>18.12.2013</v>
      </c>
      <c r="E813" s="1">
        <f>'Исходные данные'!B815</f>
        <v>314.92</v>
      </c>
      <c r="F813" s="12">
        <f t="shared" si="108"/>
        <v>0.61299490014404179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-0.48939866258454306</v>
      </c>
      <c r="J813" s="18">
        <f t="shared" si="111"/>
        <v>-1.4613772106763267E-4</v>
      </c>
      <c r="K813" s="12">
        <f t="shared" si="115"/>
        <v>0.65609560085782936</v>
      </c>
      <c r="L813" s="12">
        <f t="shared" si="112"/>
        <v>-0.42144876764108846</v>
      </c>
      <c r="M813" s="12">
        <f t="shared" si="116"/>
        <v>0.17761906374619199</v>
      </c>
      <c r="N813" s="18">
        <f t="shared" si="113"/>
        <v>5.3038243008175482E-5</v>
      </c>
    </row>
    <row r="814" spans="1:14" x14ac:dyDescent="0.2">
      <c r="A814" s="4">
        <v>812</v>
      </c>
      <c r="B814" s="1" t="str">
        <f>'Исходные данные'!A1064</f>
        <v>14.12.2012</v>
      </c>
      <c r="C814" s="1">
        <f>'Исходные данные'!B1064</f>
        <v>518.66999999999996</v>
      </c>
      <c r="D814" s="5" t="str">
        <f>'Исходные данные'!A816</f>
        <v>17.12.2013</v>
      </c>
      <c r="E814" s="1">
        <f>'Исходные данные'!B816</f>
        <v>316.81</v>
      </c>
      <c r="F814" s="12">
        <f t="shared" si="108"/>
        <v>0.61081226984402415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-0.49296561768614272</v>
      </c>
      <c r="J814" s="18">
        <f t="shared" si="111"/>
        <v>-1.4679198786724125E-4</v>
      </c>
      <c r="K814" s="12">
        <f t="shared" si="115"/>
        <v>0.65375950615654543</v>
      </c>
      <c r="L814" s="12">
        <f t="shared" si="112"/>
        <v>-0.42501572274268812</v>
      </c>
      <c r="M814" s="12">
        <f t="shared" si="116"/>
        <v>0.18063836457848934</v>
      </c>
      <c r="N814" s="18">
        <f t="shared" si="113"/>
        <v>5.3789277933874208E-5</v>
      </c>
    </row>
    <row r="815" spans="1:14" x14ac:dyDescent="0.2">
      <c r="A815" s="4">
        <v>813</v>
      </c>
      <c r="B815" s="1" t="str">
        <f>'Исходные данные'!A1065</f>
        <v>13.12.2012</v>
      </c>
      <c r="C815" s="1">
        <f>'Исходные данные'!B1065</f>
        <v>518.14</v>
      </c>
      <c r="D815" s="5" t="str">
        <f>'Исходные данные'!A817</f>
        <v>16.12.2013</v>
      </c>
      <c r="E815" s="1">
        <f>'Исходные данные'!B817</f>
        <v>311.33</v>
      </c>
      <c r="F815" s="12">
        <f t="shared" si="108"/>
        <v>0.60086077122013359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-0.50939203314802228</v>
      </c>
      <c r="J815" s="18">
        <f t="shared" si="111"/>
        <v>-1.5125998026502499E-4</v>
      </c>
      <c r="K815" s="12">
        <f t="shared" si="115"/>
        <v>0.6431083009547679</v>
      </c>
      <c r="L815" s="12">
        <f t="shared" si="112"/>
        <v>-0.44144213820456768</v>
      </c>
      <c r="M815" s="12">
        <f t="shared" si="116"/>
        <v>0.19487116138262042</v>
      </c>
      <c r="N815" s="18">
        <f t="shared" si="113"/>
        <v>5.7865467276344878E-5</v>
      </c>
    </row>
    <row r="816" spans="1:14" x14ac:dyDescent="0.2">
      <c r="A816" s="4">
        <v>814</v>
      </c>
      <c r="B816" s="1" t="str">
        <f>'Исходные данные'!A1066</f>
        <v>12.12.2012</v>
      </c>
      <c r="C816" s="1">
        <f>'Исходные данные'!B1066</f>
        <v>517.5</v>
      </c>
      <c r="D816" s="5" t="str">
        <f>'Исходные данные'!A818</f>
        <v>13.12.2013</v>
      </c>
      <c r="E816" s="1">
        <f>'Исходные данные'!B818</f>
        <v>307.8</v>
      </c>
      <c r="F816" s="12">
        <f t="shared" si="108"/>
        <v>0.59478260869565225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-0.51955930373474513</v>
      </c>
      <c r="J816" s="18">
        <f t="shared" si="111"/>
        <v>-1.5384847174909662E-4</v>
      </c>
      <c r="K816" s="12">
        <f t="shared" si="115"/>
        <v>0.63660277261729881</v>
      </c>
      <c r="L816" s="12">
        <f t="shared" si="112"/>
        <v>-0.45160940879129041</v>
      </c>
      <c r="M816" s="12">
        <f t="shared" si="116"/>
        <v>0.20395105810881867</v>
      </c>
      <c r="N816" s="18">
        <f t="shared" si="113"/>
        <v>6.0392641178979628E-5</v>
      </c>
    </row>
    <row r="817" spans="1:14" x14ac:dyDescent="0.2">
      <c r="A817" s="4">
        <v>815</v>
      </c>
      <c r="B817" s="1" t="str">
        <f>'Исходные данные'!A1067</f>
        <v>11.12.2012</v>
      </c>
      <c r="C817" s="1">
        <f>'Исходные данные'!B1067</f>
        <v>512.78</v>
      </c>
      <c r="D817" s="5" t="str">
        <f>'Исходные данные'!A819</f>
        <v>12.12.2013</v>
      </c>
      <c r="E817" s="1">
        <f>'Исходные данные'!B819</f>
        <v>307.75</v>
      </c>
      <c r="F817" s="12">
        <f t="shared" si="108"/>
        <v>0.60015991263309809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-0.51055913822125421</v>
      </c>
      <c r="J817" s="18">
        <f t="shared" si="111"/>
        <v>-1.5076144230001586E-4</v>
      </c>
      <c r="K817" s="12">
        <f t="shared" si="115"/>
        <v>0.64235816382366062</v>
      </c>
      <c r="L817" s="12">
        <f t="shared" si="112"/>
        <v>-0.44260924327779966</v>
      </c>
      <c r="M817" s="12">
        <f t="shared" si="116"/>
        <v>0.19590294223494625</v>
      </c>
      <c r="N817" s="18">
        <f t="shared" si="113"/>
        <v>5.7847579077819127E-5</v>
      </c>
    </row>
    <row r="818" spans="1:14" x14ac:dyDescent="0.2">
      <c r="A818" s="4">
        <v>816</v>
      </c>
      <c r="B818" s="1" t="str">
        <f>'Исходные данные'!A1068</f>
        <v>10.12.2012</v>
      </c>
      <c r="C818" s="1">
        <f>'Исходные данные'!B1068</f>
        <v>508.57</v>
      </c>
      <c r="D818" s="5" t="str">
        <f>'Исходные данные'!A820</f>
        <v>11.12.2013</v>
      </c>
      <c r="E818" s="1">
        <f>'Исходные данные'!B820</f>
        <v>311.43</v>
      </c>
      <c r="F818" s="12">
        <f t="shared" si="108"/>
        <v>0.61236407967438111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-0.49042827192478983</v>
      </c>
      <c r="J818" s="18">
        <f t="shared" si="111"/>
        <v>-1.4441286943380619E-4</v>
      </c>
      <c r="K818" s="12">
        <f t="shared" si="115"/>
        <v>0.65542042634173114</v>
      </c>
      <c r="L818" s="12">
        <f t="shared" si="112"/>
        <v>-0.42247837698133522</v>
      </c>
      <c r="M818" s="12">
        <f t="shared" si="116"/>
        <v>0.17848797901678301</v>
      </c>
      <c r="N818" s="18">
        <f t="shared" si="113"/>
        <v>5.255806543960322E-5</v>
      </c>
    </row>
    <row r="819" spans="1:14" x14ac:dyDescent="0.2">
      <c r="A819" s="4">
        <v>817</v>
      </c>
      <c r="B819" s="1" t="str">
        <f>'Исходные данные'!A1069</f>
        <v>07.12.2012</v>
      </c>
      <c r="C819" s="1">
        <f>'Исходные данные'!B1069</f>
        <v>503.73</v>
      </c>
      <c r="D819" s="5" t="str">
        <f>'Исходные данные'!A821</f>
        <v>10.12.2013</v>
      </c>
      <c r="E819" s="1">
        <f>'Исходные данные'!B821</f>
        <v>310.52999999999997</v>
      </c>
      <c r="F819" s="12">
        <f t="shared" si="108"/>
        <v>0.61646119945208733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-0.48375989517571927</v>
      </c>
      <c r="J819" s="18">
        <f t="shared" si="111"/>
        <v>-1.4205169821159959E-4</v>
      </c>
      <c r="K819" s="12">
        <f t="shared" si="115"/>
        <v>0.65980562149051458</v>
      </c>
      <c r="L819" s="12">
        <f t="shared" si="112"/>
        <v>-0.41581000023226466</v>
      </c>
      <c r="M819" s="12">
        <f t="shared" si="116"/>
        <v>0.17289795629315577</v>
      </c>
      <c r="N819" s="18">
        <f t="shared" si="113"/>
        <v>5.0769914070360149E-5</v>
      </c>
    </row>
    <row r="820" spans="1:14" x14ac:dyDescent="0.2">
      <c r="A820" s="4">
        <v>818</v>
      </c>
      <c r="B820" s="1" t="str">
        <f>'Исходные данные'!A1070</f>
        <v>06.12.2012</v>
      </c>
      <c r="C820" s="1">
        <f>'Исходные данные'!B1070</f>
        <v>509.48</v>
      </c>
      <c r="D820" s="5" t="str">
        <f>'Исходные данные'!A822</f>
        <v>09.12.2013</v>
      </c>
      <c r="E820" s="1">
        <f>'Исходные данные'!B822</f>
        <v>315.61</v>
      </c>
      <c r="F820" s="12">
        <f t="shared" si="108"/>
        <v>0.619474758577373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-0.47888332357374658</v>
      </c>
      <c r="J820" s="18">
        <f t="shared" si="111"/>
        <v>-1.4022726109877038E-4</v>
      </c>
      <c r="K820" s="12">
        <f t="shared" si="115"/>
        <v>0.66303106901799047</v>
      </c>
      <c r="L820" s="12">
        <f t="shared" si="112"/>
        <v>-0.41093342863029192</v>
      </c>
      <c r="M820" s="12">
        <f t="shared" si="116"/>
        <v>0.16886628276584703</v>
      </c>
      <c r="N820" s="18">
        <f t="shared" si="113"/>
        <v>4.944765281754195E-5</v>
      </c>
    </row>
    <row r="821" spans="1:14" x14ac:dyDescent="0.2">
      <c r="A821" s="4">
        <v>819</v>
      </c>
      <c r="B821" s="1" t="str">
        <f>'Исходные данные'!A1071</f>
        <v>05.12.2012</v>
      </c>
      <c r="C821" s="1">
        <f>'Исходные данные'!B1071</f>
        <v>510.73</v>
      </c>
      <c r="D821" s="5" t="str">
        <f>'Исходные данные'!A823</f>
        <v>06.12.2013</v>
      </c>
      <c r="E821" s="1">
        <f>'Исходные данные'!B823</f>
        <v>312.70999999999998</v>
      </c>
      <c r="F821" s="12">
        <f t="shared" si="108"/>
        <v>0.61228046130049141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-0.49056483134464091</v>
      </c>
      <c r="J821" s="18">
        <f t="shared" si="111"/>
        <v>-1.4324692818445858E-4</v>
      </c>
      <c r="K821" s="12">
        <f t="shared" si="115"/>
        <v>0.65533092861956899</v>
      </c>
      <c r="L821" s="12">
        <f t="shared" si="112"/>
        <v>-0.4226149364011863</v>
      </c>
      <c r="M821" s="12">
        <f t="shared" si="116"/>
        <v>0.17860338446937857</v>
      </c>
      <c r="N821" s="18">
        <f t="shared" si="113"/>
        <v>5.2152915484094882E-5</v>
      </c>
    </row>
    <row r="822" spans="1:14" x14ac:dyDescent="0.2">
      <c r="A822" s="4">
        <v>820</v>
      </c>
      <c r="B822" s="1" t="str">
        <f>'Исходные данные'!A1072</f>
        <v>04.12.2012</v>
      </c>
      <c r="C822" s="1">
        <f>'Исходные данные'!B1072</f>
        <v>505.35</v>
      </c>
      <c r="D822" s="5" t="str">
        <f>'Исходные данные'!A824</f>
        <v>05.12.2013</v>
      </c>
      <c r="E822" s="1">
        <f>'Исходные данные'!B824</f>
        <v>309.60000000000002</v>
      </c>
      <c r="F822" s="12">
        <f t="shared" si="108"/>
        <v>0.61264470169189678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-0.48997011680509939</v>
      </c>
      <c r="J822" s="18">
        <f t="shared" si="111"/>
        <v>-1.4267394503091445E-4</v>
      </c>
      <c r="K822" s="12">
        <f t="shared" si="115"/>
        <v>0.65572077936449302</v>
      </c>
      <c r="L822" s="12">
        <f t="shared" si="112"/>
        <v>-0.42202022186164478</v>
      </c>
      <c r="M822" s="12">
        <f t="shared" si="116"/>
        <v>0.17810106766015169</v>
      </c>
      <c r="N822" s="18">
        <f t="shared" si="113"/>
        <v>5.186108512695156E-5</v>
      </c>
    </row>
    <row r="823" spans="1:14" x14ac:dyDescent="0.2">
      <c r="A823" s="4">
        <v>821</v>
      </c>
      <c r="B823" s="1" t="str">
        <f>'Исходные данные'!A1073</f>
        <v>03.12.2012</v>
      </c>
      <c r="C823" s="1">
        <f>'Исходные данные'!B1073</f>
        <v>507.22</v>
      </c>
      <c r="D823" s="5" t="str">
        <f>'Исходные данные'!A825</f>
        <v>04.12.2013</v>
      </c>
      <c r="E823" s="1">
        <f>'Исходные данные'!B825</f>
        <v>300.10000000000002</v>
      </c>
      <c r="F823" s="12">
        <f t="shared" si="108"/>
        <v>0.59165648042269625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-0.52482908207592305</v>
      </c>
      <c r="J823" s="18">
        <f t="shared" si="111"/>
        <v>-1.5239795467246139E-4</v>
      </c>
      <c r="K823" s="12">
        <f t="shared" si="115"/>
        <v>0.63325684101636415</v>
      </c>
      <c r="L823" s="12">
        <f t="shared" si="112"/>
        <v>-0.45687918713246839</v>
      </c>
      <c r="M823" s="12">
        <f t="shared" si="116"/>
        <v>0.20873859163482486</v>
      </c>
      <c r="N823" s="18">
        <f t="shared" si="113"/>
        <v>6.0612750917937052E-5</v>
      </c>
    </row>
    <row r="824" spans="1:14" x14ac:dyDescent="0.2">
      <c r="A824" s="4">
        <v>822</v>
      </c>
      <c r="B824" s="1" t="str">
        <f>'Исходные данные'!A1074</f>
        <v>30.11.2012</v>
      </c>
      <c r="C824" s="1">
        <f>'Исходные данные'!B1074</f>
        <v>505.77</v>
      </c>
      <c r="D824" s="5" t="str">
        <f>'Исходные данные'!A826</f>
        <v>03.12.2013</v>
      </c>
      <c r="E824" s="1">
        <f>'Исходные данные'!B826</f>
        <v>298.63</v>
      </c>
      <c r="F824" s="12">
        <f t="shared" si="108"/>
        <v>0.5904462502718627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-0.52687667158273177</v>
      </c>
      <c r="J824" s="18">
        <f t="shared" si="111"/>
        <v>-1.5256551705519173E-4</v>
      </c>
      <c r="K824" s="12">
        <f t="shared" si="115"/>
        <v>0.6319615175515183</v>
      </c>
      <c r="L824" s="12">
        <f t="shared" si="112"/>
        <v>-0.45892677663927717</v>
      </c>
      <c r="M824" s="12">
        <f t="shared" si="116"/>
        <v>0.21061378631651678</v>
      </c>
      <c r="N824" s="18">
        <f t="shared" si="113"/>
        <v>6.0986570371023769E-5</v>
      </c>
    </row>
    <row r="825" spans="1:14" x14ac:dyDescent="0.2">
      <c r="A825" s="4">
        <v>823</v>
      </c>
      <c r="B825" s="1" t="str">
        <f>'Исходные данные'!A1075</f>
        <v>29.11.2012</v>
      </c>
      <c r="C825" s="1">
        <f>'Исходные данные'!B1075</f>
        <v>501.35</v>
      </c>
      <c r="D825" s="5" t="str">
        <f>'Исходные данные'!A827</f>
        <v>02.12.2013</v>
      </c>
      <c r="E825" s="1">
        <f>'Исходные данные'!B827</f>
        <v>301.2</v>
      </c>
      <c r="F825" s="12">
        <f t="shared" si="108"/>
        <v>0.60077789967088857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-0.50952996404419593</v>
      </c>
      <c r="J825" s="18">
        <f t="shared" si="111"/>
        <v>-1.4713070417089689E-4</v>
      </c>
      <c r="K825" s="12">
        <f t="shared" si="115"/>
        <v>0.64301960256774515</v>
      </c>
      <c r="L825" s="12">
        <f t="shared" si="112"/>
        <v>-0.44158006910074127</v>
      </c>
      <c r="M825" s="12">
        <f t="shared" si="116"/>
        <v>0.19499295742701525</v>
      </c>
      <c r="N825" s="18">
        <f t="shared" si="113"/>
        <v>5.6305719308225E-5</v>
      </c>
    </row>
    <row r="826" spans="1:14" x14ac:dyDescent="0.2">
      <c r="A826" s="4">
        <v>824</v>
      </c>
      <c r="B826" s="1" t="str">
        <f>'Исходные данные'!A1076</f>
        <v>28.11.2012</v>
      </c>
      <c r="C826" s="1">
        <f>'Исходные данные'!B1076</f>
        <v>499.45</v>
      </c>
      <c r="D826" s="5" t="str">
        <f>'Исходные данные'!A828</f>
        <v>29.11.2013</v>
      </c>
      <c r="E826" s="1">
        <f>'Исходные данные'!B828</f>
        <v>299.89999999999998</v>
      </c>
      <c r="F826" s="12">
        <f t="shared" si="108"/>
        <v>0.60046050655721295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-0.51005840722319529</v>
      </c>
      <c r="J826" s="18">
        <f t="shared" si="111"/>
        <v>-1.4687222174554848E-4</v>
      </c>
      <c r="K826" s="12">
        <f t="shared" si="115"/>
        <v>0.64267989301130968</v>
      </c>
      <c r="L826" s="12">
        <f t="shared" si="112"/>
        <v>-0.44210851227974068</v>
      </c>
      <c r="M826" s="12">
        <f t="shared" si="116"/>
        <v>0.19545993663020542</v>
      </c>
      <c r="N826" s="18">
        <f t="shared" si="113"/>
        <v>5.6283034939879497E-5</v>
      </c>
    </row>
    <row r="827" spans="1:14" x14ac:dyDescent="0.2">
      <c r="A827" s="4">
        <v>825</v>
      </c>
      <c r="B827" s="1" t="str">
        <f>'Исходные данные'!A1077</f>
        <v>27.11.2012</v>
      </c>
      <c r="C827" s="1">
        <f>'Исходные данные'!B1077</f>
        <v>506.31</v>
      </c>
      <c r="D827" s="5" t="str">
        <f>'Исходные данные'!A829</f>
        <v>28.11.2013</v>
      </c>
      <c r="E827" s="1">
        <f>'Исходные данные'!B829</f>
        <v>298.14999999999998</v>
      </c>
      <c r="F827" s="12">
        <f t="shared" si="108"/>
        <v>0.58886847978511181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-0.52955241434738787</v>
      </c>
      <c r="J827" s="18">
        <f t="shared" si="111"/>
        <v>-1.5205996141177635E-4</v>
      </c>
      <c r="K827" s="12">
        <f t="shared" si="115"/>
        <v>0.63027281137259683</v>
      </c>
      <c r="L827" s="12">
        <f t="shared" si="112"/>
        <v>-0.46160251940393332</v>
      </c>
      <c r="M827" s="12">
        <f t="shared" si="116"/>
        <v>0.21307688592005844</v>
      </c>
      <c r="N827" s="18">
        <f t="shared" si="113"/>
        <v>6.1184619638974505E-5</v>
      </c>
    </row>
    <row r="828" spans="1:14" x14ac:dyDescent="0.2">
      <c r="A828" s="4">
        <v>826</v>
      </c>
      <c r="B828" s="1" t="str">
        <f>'Исходные данные'!A1078</f>
        <v>26.11.2012</v>
      </c>
      <c r="C828" s="1">
        <f>'Исходные данные'!B1078</f>
        <v>512.26</v>
      </c>
      <c r="D828" s="5" t="str">
        <f>'Исходные данные'!A830</f>
        <v>27.11.2013</v>
      </c>
      <c r="E828" s="1">
        <f>'Исходные данные'!B830</f>
        <v>300</v>
      </c>
      <c r="F828" s="12">
        <f t="shared" si="108"/>
        <v>0.58564010463436533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-0.53504983399017303</v>
      </c>
      <c r="J828" s="18">
        <f t="shared" si="111"/>
        <v>-1.5320972270158243E-4</v>
      </c>
      <c r="K828" s="12">
        <f t="shared" si="115"/>
        <v>0.62681744374421078</v>
      </c>
      <c r="L828" s="12">
        <f t="shared" si="112"/>
        <v>-0.46709993904671837</v>
      </c>
      <c r="M828" s="12">
        <f t="shared" si="116"/>
        <v>0.21818235305744782</v>
      </c>
      <c r="N828" s="18">
        <f t="shared" si="113"/>
        <v>6.2475783911605294E-5</v>
      </c>
    </row>
    <row r="829" spans="1:14" x14ac:dyDescent="0.2">
      <c r="A829" s="4">
        <v>827</v>
      </c>
      <c r="B829" s="1" t="str">
        <f>'Исходные данные'!A1079</f>
        <v>23.11.2012</v>
      </c>
      <c r="C829" s="1">
        <f>'Исходные данные'!B1079</f>
        <v>509.85</v>
      </c>
      <c r="D829" s="5" t="str">
        <f>'Исходные данные'!A831</f>
        <v>26.11.2013</v>
      </c>
      <c r="E829" s="1">
        <f>'Исходные данные'!B831</f>
        <v>299.18</v>
      </c>
      <c r="F829" s="12">
        <f t="shared" si="108"/>
        <v>0.58680003922722368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-0.53307116586391989</v>
      </c>
      <c r="J829" s="18">
        <f t="shared" si="111"/>
        <v>-1.522171036993345E-4</v>
      </c>
      <c r="K829" s="12">
        <f t="shared" si="115"/>
        <v>0.62805893528594847</v>
      </c>
      <c r="L829" s="12">
        <f t="shared" si="112"/>
        <v>-0.46512127092046524</v>
      </c>
      <c r="M829" s="12">
        <f t="shared" si="116"/>
        <v>0.21633779666266861</v>
      </c>
      <c r="N829" s="18">
        <f t="shared" si="113"/>
        <v>6.1774702774100668E-5</v>
      </c>
    </row>
    <row r="830" spans="1:14" x14ac:dyDescent="0.2">
      <c r="A830" s="4">
        <v>828</v>
      </c>
      <c r="B830" s="1" t="str">
        <f>'Исходные данные'!A1080</f>
        <v>22.11.2012</v>
      </c>
      <c r="C830" s="1">
        <f>'Исходные данные'!B1080</f>
        <v>499.32</v>
      </c>
      <c r="D830" s="5" t="str">
        <f>'Исходные данные'!A832</f>
        <v>25.11.2013</v>
      </c>
      <c r="E830" s="1">
        <f>'Исходные данные'!B832</f>
        <v>304.20999999999998</v>
      </c>
      <c r="F830" s="12">
        <f t="shared" si="108"/>
        <v>0.60924857806616994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-0.49552892038817048</v>
      </c>
      <c r="J830" s="18">
        <f t="shared" si="111"/>
        <v>-1.4110208714697553E-4</v>
      </c>
      <c r="K830" s="12">
        <f t="shared" si="115"/>
        <v>0.65208586858418294</v>
      </c>
      <c r="L830" s="12">
        <f t="shared" si="112"/>
        <v>-0.42757902544471577</v>
      </c>
      <c r="M830" s="12">
        <f t="shared" si="116"/>
        <v>0.18282382300025271</v>
      </c>
      <c r="N830" s="18">
        <f t="shared" si="113"/>
        <v>5.2059167374766042E-5</v>
      </c>
    </row>
    <row r="831" spans="1:14" x14ac:dyDescent="0.2">
      <c r="A831" s="4">
        <v>829</v>
      </c>
      <c r="B831" s="1" t="str">
        <f>'Исходные данные'!A1081</f>
        <v>21.11.2012</v>
      </c>
      <c r="C831" s="1">
        <f>'Исходные данные'!B1081</f>
        <v>492.5</v>
      </c>
      <c r="D831" s="5" t="str">
        <f>'Исходные данные'!A833</f>
        <v>22.11.2013</v>
      </c>
      <c r="E831" s="1">
        <f>'Исходные данные'!B833</f>
        <v>307.08999999999997</v>
      </c>
      <c r="F831" s="12">
        <f t="shared" si="108"/>
        <v>0.62353299492385783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-0.47235359637870772</v>
      </c>
      <c r="J831" s="18">
        <f t="shared" si="111"/>
        <v>-1.3412749921582886E-4</v>
      </c>
      <c r="K831" s="12">
        <f t="shared" si="115"/>
        <v>0.66737464677621394</v>
      </c>
      <c r="L831" s="12">
        <f t="shared" si="112"/>
        <v>-0.404403701435253</v>
      </c>
      <c r="M831" s="12">
        <f t="shared" si="116"/>
        <v>0.16354235373453307</v>
      </c>
      <c r="N831" s="18">
        <f t="shared" si="113"/>
        <v>4.6438784610621799E-5</v>
      </c>
    </row>
    <row r="832" spans="1:14" x14ac:dyDescent="0.2">
      <c r="A832" s="4">
        <v>830</v>
      </c>
      <c r="B832" s="1" t="str">
        <f>'Исходные данные'!A1082</f>
        <v>20.11.2012</v>
      </c>
      <c r="C832" s="1">
        <f>'Исходные данные'!B1082</f>
        <v>493.14</v>
      </c>
      <c r="D832" s="5" t="str">
        <f>'Исходные данные'!A834</f>
        <v>21.11.2013</v>
      </c>
      <c r="E832" s="1">
        <f>'Исходные данные'!B834</f>
        <v>304.55</v>
      </c>
      <c r="F832" s="12">
        <f t="shared" si="108"/>
        <v>0.61757310297278667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-0.48195783210596993</v>
      </c>
      <c r="J832" s="18">
        <f t="shared" si="111"/>
        <v>-1.3647270904924448E-4</v>
      </c>
      <c r="K832" s="12">
        <f t="shared" si="115"/>
        <v>0.66099570481476044</v>
      </c>
      <c r="L832" s="12">
        <f t="shared" si="112"/>
        <v>-0.41400793716251538</v>
      </c>
      <c r="M832" s="12">
        <f t="shared" si="116"/>
        <v>0.1714025720335611</v>
      </c>
      <c r="N832" s="18">
        <f t="shared" si="113"/>
        <v>4.853489617798163E-5</v>
      </c>
    </row>
    <row r="833" spans="1:14" x14ac:dyDescent="0.2">
      <c r="A833" s="4">
        <v>831</v>
      </c>
      <c r="B833" s="1" t="str">
        <f>'Исходные данные'!A1083</f>
        <v>19.11.2012</v>
      </c>
      <c r="C833" s="1">
        <f>'Исходные данные'!B1083</f>
        <v>496.92</v>
      </c>
      <c r="D833" s="5" t="str">
        <f>'Исходные данные'!A835</f>
        <v>20.11.2013</v>
      </c>
      <c r="E833" s="1">
        <f>'Исходные данные'!B835</f>
        <v>302.52999999999997</v>
      </c>
      <c r="F833" s="12">
        <f t="shared" si="108"/>
        <v>0.60881027127102949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-0.49624860123823289</v>
      </c>
      <c r="J833" s="18">
        <f t="shared" si="111"/>
        <v>-1.4012713266227329E-4</v>
      </c>
      <c r="K833" s="12">
        <f t="shared" si="115"/>
        <v>0.65161674370231171</v>
      </c>
      <c r="L833" s="12">
        <f t="shared" si="112"/>
        <v>-0.42829870629477818</v>
      </c>
      <c r="M833" s="12">
        <f t="shared" si="116"/>
        <v>0.18343978181378046</v>
      </c>
      <c r="N833" s="18">
        <f t="shared" si="113"/>
        <v>5.1798414298034452E-5</v>
      </c>
    </row>
    <row r="834" spans="1:14" x14ac:dyDescent="0.2">
      <c r="A834" s="4">
        <v>832</v>
      </c>
      <c r="B834" s="1" t="str">
        <f>'Исходные данные'!A1084</f>
        <v>16.11.2012</v>
      </c>
      <c r="C834" s="1">
        <f>'Исходные данные'!B1084</f>
        <v>492.48</v>
      </c>
      <c r="D834" s="5" t="str">
        <f>'Исходные данные'!A836</f>
        <v>19.11.2013</v>
      </c>
      <c r="E834" s="1">
        <f>'Исходные данные'!B836</f>
        <v>307.82</v>
      </c>
      <c r="F834" s="12">
        <f t="shared" ref="F834:F897" si="117">E834/C834</f>
        <v>0.62504061078622475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-0.46993865409870655</v>
      </c>
      <c r="J834" s="18">
        <f t="shared" ref="J834:J897" si="120">H834*I834</f>
        <v>-1.3232755185846958E-4</v>
      </c>
      <c r="K834" s="12">
        <f t="shared" si="115"/>
        <v>0.66898826564131375</v>
      </c>
      <c r="L834" s="12">
        <f t="shared" ref="L834:L897" si="121">LN(K834)</f>
        <v>-0.40198875915525184</v>
      </c>
      <c r="M834" s="12">
        <f t="shared" si="116"/>
        <v>0.16159496248717889</v>
      </c>
      <c r="N834" s="18">
        <f t="shared" ref="N834:N897" si="122">M834*H834</f>
        <v>4.5502674853595253E-5</v>
      </c>
    </row>
    <row r="835" spans="1:14" x14ac:dyDescent="0.2">
      <c r="A835" s="4">
        <v>833</v>
      </c>
      <c r="B835" s="1" t="str">
        <f>'Исходные данные'!A1085</f>
        <v>15.11.2012</v>
      </c>
      <c r="C835" s="1">
        <f>'Исходные данные'!B1085</f>
        <v>489.88</v>
      </c>
      <c r="D835" s="5" t="str">
        <f>'Исходные данные'!A837</f>
        <v>18.11.2013</v>
      </c>
      <c r="E835" s="1">
        <f>'Исходные данные'!B837</f>
        <v>310.33999999999997</v>
      </c>
      <c r="F835" s="12">
        <f t="shared" si="117"/>
        <v>0.63350208214256543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-0.4564919924977488</v>
      </c>
      <c r="J835" s="18">
        <f t="shared" si="120"/>
        <v>-1.281824128528907E-4</v>
      </c>
      <c r="K835" s="12">
        <f t="shared" ref="K835:K898" si="124">F835/GEOMEAN(F$2:F$1242)</f>
        <v>0.67804467725644324</v>
      </c>
      <c r="L835" s="12">
        <f t="shared" si="121"/>
        <v>-0.38854209755429414</v>
      </c>
      <c r="M835" s="12">
        <f t="shared" ref="M835:M898" si="125">POWER(L835-AVERAGE(L$2:L$1242),2)</f>
        <v>0.15096496157189046</v>
      </c>
      <c r="N835" s="18">
        <f t="shared" si="122"/>
        <v>4.2390783077370782E-5</v>
      </c>
    </row>
    <row r="836" spans="1:14" x14ac:dyDescent="0.2">
      <c r="A836" s="4">
        <v>834</v>
      </c>
      <c r="B836" s="1" t="str">
        <f>'Исходные данные'!A1086</f>
        <v>14.11.2012</v>
      </c>
      <c r="C836" s="1">
        <f>'Исходные данные'!B1086</f>
        <v>490.69</v>
      </c>
      <c r="D836" s="5" t="str">
        <f>'Исходные данные'!A838</f>
        <v>15.11.2013</v>
      </c>
      <c r="E836" s="1">
        <f>'Исходные данные'!B838</f>
        <v>310.31</v>
      </c>
      <c r="F836" s="12">
        <f t="shared" si="117"/>
        <v>0.63239519859789273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-0.45824076602559038</v>
      </c>
      <c r="J836" s="18">
        <f t="shared" si="120"/>
        <v>-1.2831433282242848E-4</v>
      </c>
      <c r="K836" s="12">
        <f t="shared" si="124"/>
        <v>0.67685996687116756</v>
      </c>
      <c r="L836" s="12">
        <f t="shared" si="121"/>
        <v>-0.39029087108213573</v>
      </c>
      <c r="M836" s="12">
        <f t="shared" si="125"/>
        <v>0.15232696405005211</v>
      </c>
      <c r="N836" s="18">
        <f t="shared" si="122"/>
        <v>4.2653849705412185E-5</v>
      </c>
    </row>
    <row r="837" spans="1:14" x14ac:dyDescent="0.2">
      <c r="A837" s="4">
        <v>835</v>
      </c>
      <c r="B837" s="1" t="str">
        <f>'Исходные данные'!A1087</f>
        <v>13.11.2012</v>
      </c>
      <c r="C837" s="1">
        <f>'Исходные данные'!B1087</f>
        <v>496</v>
      </c>
      <c r="D837" s="5" t="str">
        <f>'Исходные данные'!A839</f>
        <v>14.11.2013</v>
      </c>
      <c r="E837" s="1">
        <f>'Исходные данные'!B839</f>
        <v>307.02</v>
      </c>
      <c r="F837" s="12">
        <f t="shared" si="117"/>
        <v>0.61899193548387088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-0.4796630346798722</v>
      </c>
      <c r="J837" s="18">
        <f t="shared" si="120"/>
        <v>-1.33938018001611E-4</v>
      </c>
      <c r="K837" s="12">
        <f t="shared" si="124"/>
        <v>0.66251429782207205</v>
      </c>
      <c r="L837" s="12">
        <f t="shared" si="121"/>
        <v>-0.4117131397364176</v>
      </c>
      <c r="M837" s="12">
        <f t="shared" si="125"/>
        <v>0.16950770943161875</v>
      </c>
      <c r="N837" s="18">
        <f t="shared" si="122"/>
        <v>4.7332241585838201E-5</v>
      </c>
    </row>
    <row r="838" spans="1:14" x14ac:dyDescent="0.2">
      <c r="A838" s="4">
        <v>836</v>
      </c>
      <c r="B838" s="1" t="str">
        <f>'Исходные данные'!A1088</f>
        <v>12.11.2012</v>
      </c>
      <c r="C838" s="1">
        <f>'Исходные данные'!B1088</f>
        <v>501.17</v>
      </c>
      <c r="D838" s="5" t="str">
        <f>'Исходные данные'!A840</f>
        <v>13.11.2013</v>
      </c>
      <c r="E838" s="1">
        <f>'Исходные данные'!B840</f>
        <v>310.52</v>
      </c>
      <c r="F838" s="12">
        <f t="shared" si="117"/>
        <v>0.61959015902787473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-0.47869705334819868</v>
      </c>
      <c r="J838" s="18">
        <f t="shared" si="120"/>
        <v>-1.3329520925445468E-4</v>
      </c>
      <c r="K838" s="12">
        <f t="shared" si="124"/>
        <v>0.66315458346793676</v>
      </c>
      <c r="L838" s="12">
        <f t="shared" si="121"/>
        <v>-0.41074715840474407</v>
      </c>
      <c r="M838" s="12">
        <f t="shared" si="125"/>
        <v>0.16871322813757172</v>
      </c>
      <c r="N838" s="18">
        <f t="shared" si="122"/>
        <v>4.6978908458486338E-5</v>
      </c>
    </row>
    <row r="839" spans="1:14" x14ac:dyDescent="0.2">
      <c r="A839" s="4">
        <v>837</v>
      </c>
      <c r="B839" s="1" t="str">
        <f>'Исходные данные'!A1089</f>
        <v>09.11.2012</v>
      </c>
      <c r="C839" s="1">
        <f>'Исходные данные'!B1089</f>
        <v>498.38</v>
      </c>
      <c r="D839" s="5" t="str">
        <f>'Исходные данные'!A841</f>
        <v>12.11.2013</v>
      </c>
      <c r="E839" s="1">
        <f>'Исходные данные'!B841</f>
        <v>315.79000000000002</v>
      </c>
      <c r="F839" s="12">
        <f t="shared" si="117"/>
        <v>0.63363297082547454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-0.45628540254813288</v>
      </c>
      <c r="J839" s="18">
        <f t="shared" si="120"/>
        <v>-1.2669997554545784E-4</v>
      </c>
      <c r="K839" s="12">
        <f t="shared" si="124"/>
        <v>0.67818476894242397</v>
      </c>
      <c r="L839" s="12">
        <f t="shared" si="121"/>
        <v>-0.38833550760467817</v>
      </c>
      <c r="M839" s="12">
        <f t="shared" si="125"/>
        <v>0.15080446646658288</v>
      </c>
      <c r="N839" s="18">
        <f t="shared" si="122"/>
        <v>4.1874936403310218E-5</v>
      </c>
    </row>
    <row r="840" spans="1:14" x14ac:dyDescent="0.2">
      <c r="A840" s="4">
        <v>838</v>
      </c>
      <c r="B840" s="1" t="str">
        <f>'Исходные данные'!A1090</f>
        <v>08.11.2012</v>
      </c>
      <c r="C840" s="1">
        <f>'Исходные данные'!B1090</f>
        <v>504.72</v>
      </c>
      <c r="D840" s="5" t="str">
        <f>'Исходные данные'!A842</f>
        <v>11.11.2013</v>
      </c>
      <c r="E840" s="1">
        <f>'Исходные данные'!B842</f>
        <v>320.35000000000002</v>
      </c>
      <c r="F840" s="12">
        <f t="shared" si="117"/>
        <v>0.63470835314629892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-0.45458967197752348</v>
      </c>
      <c r="J840" s="18">
        <f t="shared" si="120"/>
        <v>-1.258767988538354E-4</v>
      </c>
      <c r="K840" s="12">
        <f t="shared" si="124"/>
        <v>0.67933576319990852</v>
      </c>
      <c r="L840" s="12">
        <f t="shared" si="121"/>
        <v>-0.38663977703406893</v>
      </c>
      <c r="M840" s="12">
        <f t="shared" si="125"/>
        <v>0.14949031718495437</v>
      </c>
      <c r="N840" s="18">
        <f t="shared" si="122"/>
        <v>4.1394170934479459E-5</v>
      </c>
    </row>
    <row r="841" spans="1:14" x14ac:dyDescent="0.2">
      <c r="A841" s="4">
        <v>839</v>
      </c>
      <c r="B841" s="1" t="str">
        <f>'Исходные данные'!A1091</f>
        <v>07.11.2012</v>
      </c>
      <c r="C841" s="1">
        <f>'Исходные данные'!B1091</f>
        <v>516.09</v>
      </c>
      <c r="D841" s="5" t="str">
        <f>'Исходные данные'!A843</f>
        <v>08.11.2013</v>
      </c>
      <c r="E841" s="1">
        <f>'Исходные данные'!B843</f>
        <v>321.74</v>
      </c>
      <c r="F841" s="12">
        <f t="shared" si="117"/>
        <v>0.62341839601619875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-0.47253740291489565</v>
      </c>
      <c r="J841" s="18">
        <f t="shared" si="120"/>
        <v>-1.3048136303801583E-4</v>
      </c>
      <c r="K841" s="12">
        <f t="shared" si="124"/>
        <v>0.66725199022693338</v>
      </c>
      <c r="L841" s="12">
        <f t="shared" si="121"/>
        <v>-0.404587507971441</v>
      </c>
      <c r="M841" s="12">
        <f t="shared" si="125"/>
        <v>0.16369105160654066</v>
      </c>
      <c r="N841" s="18">
        <f t="shared" si="122"/>
        <v>4.5199874970731833E-5</v>
      </c>
    </row>
    <row r="842" spans="1:14" x14ac:dyDescent="0.2">
      <c r="A842" s="4">
        <v>840</v>
      </c>
      <c r="B842" s="1" t="str">
        <f>'Исходные данные'!A1092</f>
        <v>06.11.2012</v>
      </c>
      <c r="C842" s="1">
        <f>'Исходные данные'!B1092</f>
        <v>519.69000000000005</v>
      </c>
      <c r="D842" s="5" t="str">
        <f>'Исходные данные'!A844</f>
        <v>07.11.2013</v>
      </c>
      <c r="E842" s="1">
        <f>'Исходные данные'!B844</f>
        <v>326.86</v>
      </c>
      <c r="F842" s="12">
        <f t="shared" si="117"/>
        <v>0.62895187515634321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-0.46370053529404731</v>
      </c>
      <c r="J842" s="18">
        <f t="shared" si="120"/>
        <v>-1.2768387705819659E-4</v>
      </c>
      <c r="K842" s="12">
        <f t="shared" si="124"/>
        <v>0.67317453757673062</v>
      </c>
      <c r="L842" s="12">
        <f t="shared" si="121"/>
        <v>-0.39575064035059271</v>
      </c>
      <c r="M842" s="12">
        <f t="shared" si="125"/>
        <v>0.156618569337904</v>
      </c>
      <c r="N842" s="18">
        <f t="shared" si="122"/>
        <v>4.3126252031799829E-5</v>
      </c>
    </row>
    <row r="843" spans="1:14" x14ac:dyDescent="0.2">
      <c r="A843" s="4">
        <v>841</v>
      </c>
      <c r="B843" s="1" t="str">
        <f>'Исходные данные'!A1093</f>
        <v>02.11.2012</v>
      </c>
      <c r="C843" s="1">
        <f>'Исходные данные'!B1093</f>
        <v>510.93</v>
      </c>
      <c r="D843" s="5" t="str">
        <f>'Исходные данные'!A845</f>
        <v>06.11.2013</v>
      </c>
      <c r="E843" s="1">
        <f>'Исходные данные'!B845</f>
        <v>327.88</v>
      </c>
      <c r="F843" s="12">
        <f t="shared" si="117"/>
        <v>0.64173174407453071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-0.4435849067340244</v>
      </c>
      <c r="J843" s="18">
        <f t="shared" si="120"/>
        <v>-1.2180395609109692E-4</v>
      </c>
      <c r="K843" s="12">
        <f t="shared" si="124"/>
        <v>0.68685298053733645</v>
      </c>
      <c r="L843" s="12">
        <f t="shared" si="121"/>
        <v>-0.37563501179056974</v>
      </c>
      <c r="M843" s="12">
        <f t="shared" si="125"/>
        <v>0.14110166208290131</v>
      </c>
      <c r="N843" s="18">
        <f t="shared" si="122"/>
        <v>3.8745097932359897E-5</v>
      </c>
    </row>
    <row r="844" spans="1:14" x14ac:dyDescent="0.2">
      <c r="A844" s="4">
        <v>842</v>
      </c>
      <c r="B844" s="1" t="str">
        <f>'Исходные данные'!A1094</f>
        <v>01.11.2012</v>
      </c>
      <c r="C844" s="1">
        <f>'Исходные данные'!B1094</f>
        <v>507.99</v>
      </c>
      <c r="D844" s="5" t="str">
        <f>'Исходные данные'!A846</f>
        <v>05.11.2013</v>
      </c>
      <c r="E844" s="1">
        <f>'Исходные данные'!B846</f>
        <v>330.44</v>
      </c>
      <c r="F844" s="12">
        <f t="shared" si="117"/>
        <v>0.65048524577255451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-0.43003666265105445</v>
      </c>
      <c r="J844" s="18">
        <f t="shared" si="120"/>
        <v>-1.1775416729279757E-4</v>
      </c>
      <c r="K844" s="12">
        <f t="shared" si="124"/>
        <v>0.6962219556378233</v>
      </c>
      <c r="L844" s="12">
        <f t="shared" si="121"/>
        <v>-0.36208676770759979</v>
      </c>
      <c r="M844" s="12">
        <f t="shared" si="125"/>
        <v>0.13110682734893717</v>
      </c>
      <c r="N844" s="18">
        <f t="shared" si="122"/>
        <v>3.5900137410846453E-5</v>
      </c>
    </row>
    <row r="845" spans="1:14" x14ac:dyDescent="0.2">
      <c r="A845" s="4">
        <v>843</v>
      </c>
      <c r="B845" s="1" t="str">
        <f>'Исходные данные'!A1095</f>
        <v>31.10.2012</v>
      </c>
      <c r="C845" s="1">
        <f>'Исходные данные'!B1095</f>
        <v>510.55</v>
      </c>
      <c r="D845" s="5" t="str">
        <f>'Исходные данные'!A847</f>
        <v>01.11.2013</v>
      </c>
      <c r="E845" s="1">
        <f>'Исходные данные'!B847</f>
        <v>333.15</v>
      </c>
      <c r="F845" s="12">
        <f t="shared" si="117"/>
        <v>0.65253158358632846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-0.42689573699300087</v>
      </c>
      <c r="J845" s="18">
        <f t="shared" si="120"/>
        <v>-1.1656785102524916E-4</v>
      </c>
      <c r="K845" s="12">
        <f t="shared" si="124"/>
        <v>0.69841217489930596</v>
      </c>
      <c r="L845" s="12">
        <f t="shared" si="121"/>
        <v>-0.35894584204954622</v>
      </c>
      <c r="M845" s="12">
        <f t="shared" si="125"/>
        <v>0.12884211752465763</v>
      </c>
      <c r="N845" s="18">
        <f t="shared" si="122"/>
        <v>3.5181538394322676E-5</v>
      </c>
    </row>
    <row r="846" spans="1:14" x14ac:dyDescent="0.2">
      <c r="A846" s="4">
        <v>844</v>
      </c>
      <c r="B846" s="1" t="str">
        <f>'Исходные данные'!A1096</f>
        <v>30.10.2012</v>
      </c>
      <c r="C846" s="1">
        <f>'Исходные данные'!B1096</f>
        <v>508.4</v>
      </c>
      <c r="D846" s="5" t="str">
        <f>'Исходные данные'!A848</f>
        <v>31.10.2013</v>
      </c>
      <c r="E846" s="1">
        <f>'Исходные данные'!B848</f>
        <v>332.6</v>
      </c>
      <c r="F846" s="12">
        <f t="shared" si="117"/>
        <v>0.65420928402832423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-0.42432797255647159</v>
      </c>
      <c r="J846" s="18">
        <f t="shared" si="120"/>
        <v>-1.1554330977030446E-4</v>
      </c>
      <c r="K846" s="12">
        <f t="shared" si="124"/>
        <v>0.70020783727641878</v>
      </c>
      <c r="L846" s="12">
        <f t="shared" si="121"/>
        <v>-0.35637807761301687</v>
      </c>
      <c r="M846" s="12">
        <f t="shared" si="125"/>
        <v>0.12700533420314933</v>
      </c>
      <c r="N846" s="18">
        <f t="shared" si="122"/>
        <v>3.4583194183274262E-5</v>
      </c>
    </row>
    <row r="847" spans="1:14" x14ac:dyDescent="0.2">
      <c r="A847" s="4">
        <v>845</v>
      </c>
      <c r="B847" s="1" t="str">
        <f>'Исходные данные'!A1097</f>
        <v>29.10.2012</v>
      </c>
      <c r="C847" s="1">
        <f>'Исходные данные'!B1097</f>
        <v>505.84</v>
      </c>
      <c r="D847" s="5" t="str">
        <f>'Исходные данные'!A849</f>
        <v>30.10.2013</v>
      </c>
      <c r="E847" s="1">
        <f>'Исходные данные'!B849</f>
        <v>335.34</v>
      </c>
      <c r="F847" s="12">
        <f t="shared" si="117"/>
        <v>0.66293689704254311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-0.41107547124069599</v>
      </c>
      <c r="J847" s="18">
        <f t="shared" si="120"/>
        <v>-1.1162227617096671E-4</v>
      </c>
      <c r="K847" s="12">
        <f t="shared" si="124"/>
        <v>0.70954910341627242</v>
      </c>
      <c r="L847" s="12">
        <f t="shared" si="121"/>
        <v>-0.34312557629724139</v>
      </c>
      <c r="M847" s="12">
        <f t="shared" si="125"/>
        <v>0.11773516110931387</v>
      </c>
      <c r="N847" s="18">
        <f t="shared" si="122"/>
        <v>3.1969474190986619E-5</v>
      </c>
    </row>
    <row r="848" spans="1:14" x14ac:dyDescent="0.2">
      <c r="A848" s="4">
        <v>846</v>
      </c>
      <c r="B848" s="1" t="str">
        <f>'Исходные данные'!A1098</f>
        <v>26.10.2012</v>
      </c>
      <c r="C848" s="1">
        <f>'Исходные данные'!B1098</f>
        <v>510.15</v>
      </c>
      <c r="D848" s="5" t="str">
        <f>'Исходные данные'!A850</f>
        <v>29.10.2013</v>
      </c>
      <c r="E848" s="1">
        <f>'Исходные данные'!B850</f>
        <v>333.8</v>
      </c>
      <c r="F848" s="12">
        <f t="shared" si="117"/>
        <v>0.65431735763990984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-0.42416278889357945</v>
      </c>
      <c r="J848" s="18">
        <f t="shared" si="120"/>
        <v>-1.1485450812404094E-4</v>
      </c>
      <c r="K848" s="12">
        <f t="shared" si="124"/>
        <v>0.70032350972510216</v>
      </c>
      <c r="L848" s="12">
        <f t="shared" si="121"/>
        <v>-0.35621289395012484</v>
      </c>
      <c r="M848" s="12">
        <f t="shared" si="125"/>
        <v>0.12688762581632274</v>
      </c>
      <c r="N848" s="18">
        <f t="shared" si="122"/>
        <v>3.4358544011312511E-5</v>
      </c>
    </row>
    <row r="849" spans="1:14" x14ac:dyDescent="0.2">
      <c r="A849" s="4">
        <v>847</v>
      </c>
      <c r="B849" s="1" t="str">
        <f>'Исходные данные'!A1099</f>
        <v>25.10.2012</v>
      </c>
      <c r="C849" s="1">
        <f>'Исходные данные'!B1099</f>
        <v>520.54999999999995</v>
      </c>
      <c r="D849" s="5" t="str">
        <f>'Исходные данные'!A851</f>
        <v>28.10.2013</v>
      </c>
      <c r="E849" s="1">
        <f>'Исходные данные'!B851</f>
        <v>335.12</v>
      </c>
      <c r="F849" s="12">
        <f t="shared" si="117"/>
        <v>0.6437806166554606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-0.44039726828198245</v>
      </c>
      <c r="J849" s="18">
        <f t="shared" si="120"/>
        <v>-1.1891763572794132E-4</v>
      </c>
      <c r="K849" s="12">
        <f t="shared" si="124"/>
        <v>0.68904591278970995</v>
      </c>
      <c r="L849" s="12">
        <f t="shared" si="121"/>
        <v>-0.37244737333852773</v>
      </c>
      <c r="M849" s="12">
        <f t="shared" si="125"/>
        <v>0.1387170459067685</v>
      </c>
      <c r="N849" s="18">
        <f t="shared" si="122"/>
        <v>3.7456869791106498E-5</v>
      </c>
    </row>
    <row r="850" spans="1:14" x14ac:dyDescent="0.2">
      <c r="A850" s="4">
        <v>848</v>
      </c>
      <c r="B850" s="1" t="str">
        <f>'Исходные данные'!A1100</f>
        <v>24.10.2012</v>
      </c>
      <c r="C850" s="1">
        <f>'Исходные данные'!B1100</f>
        <v>521.29999999999995</v>
      </c>
      <c r="D850" s="5" t="str">
        <f>'Исходные данные'!A852</f>
        <v>25.10.2013</v>
      </c>
      <c r="E850" s="1">
        <f>'Исходные данные'!B852</f>
        <v>333.39</v>
      </c>
      <c r="F850" s="12">
        <f t="shared" si="117"/>
        <v>0.63953577594475353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-0.44701271590839536</v>
      </c>
      <c r="J850" s="18">
        <f t="shared" si="120"/>
        <v>-1.2036707208918023E-4</v>
      </c>
      <c r="K850" s="12">
        <f t="shared" si="124"/>
        <v>0.68450261020108694</v>
      </c>
      <c r="L850" s="12">
        <f t="shared" si="121"/>
        <v>-0.37906282096494071</v>
      </c>
      <c r="M850" s="12">
        <f t="shared" si="125"/>
        <v>0.14368862223789852</v>
      </c>
      <c r="N850" s="18">
        <f t="shared" si="122"/>
        <v>3.8691021834037473E-5</v>
      </c>
    </row>
    <row r="851" spans="1:14" x14ac:dyDescent="0.2">
      <c r="A851" s="4">
        <v>849</v>
      </c>
      <c r="B851" s="1" t="str">
        <f>'Исходные данные'!A1101</f>
        <v>23.10.2012</v>
      </c>
      <c r="C851" s="1">
        <f>'Исходные данные'!B1101</f>
        <v>527.76</v>
      </c>
      <c r="D851" s="5" t="str">
        <f>'Исходные данные'!A853</f>
        <v>24.10.2013</v>
      </c>
      <c r="E851" s="1">
        <f>'Исходные данные'!B853</f>
        <v>337.41</v>
      </c>
      <c r="F851" s="12">
        <f t="shared" si="117"/>
        <v>0.639324693042292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-0.4473428268305753</v>
      </c>
      <c r="J851" s="18">
        <f t="shared" si="120"/>
        <v>-1.2011976288875707E-4</v>
      </c>
      <c r="K851" s="12">
        <f t="shared" si="124"/>
        <v>0.6842766857053223</v>
      </c>
      <c r="L851" s="12">
        <f t="shared" si="121"/>
        <v>-0.3793929318871207</v>
      </c>
      <c r="M851" s="12">
        <f t="shared" si="125"/>
        <v>0.14393899676590524</v>
      </c>
      <c r="N851" s="18">
        <f t="shared" si="122"/>
        <v>3.8650263567352159E-5</v>
      </c>
    </row>
    <row r="852" spans="1:14" x14ac:dyDescent="0.2">
      <c r="A852" s="4">
        <v>850</v>
      </c>
      <c r="B852" s="1" t="str">
        <f>'Исходные данные'!A1102</f>
        <v>22.10.2012</v>
      </c>
      <c r="C852" s="1">
        <f>'Исходные данные'!B1102</f>
        <v>534.84</v>
      </c>
      <c r="D852" s="5" t="str">
        <f>'Исходные данные'!A854</f>
        <v>23.10.2013</v>
      </c>
      <c r="E852" s="1">
        <f>'Исходные данные'!B854</f>
        <v>341.46</v>
      </c>
      <c r="F852" s="12">
        <f t="shared" si="117"/>
        <v>0.63843392416423594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-0.44873709490337738</v>
      </c>
      <c r="J852" s="18">
        <f t="shared" si="120"/>
        <v>-1.2015784474397882E-4</v>
      </c>
      <c r="K852" s="12">
        <f t="shared" si="124"/>
        <v>0.68332328537175291</v>
      </c>
      <c r="L852" s="12">
        <f t="shared" si="121"/>
        <v>-0.38078719995992277</v>
      </c>
      <c r="M852" s="12">
        <f t="shared" si="125"/>
        <v>0.14499889165331803</v>
      </c>
      <c r="N852" s="18">
        <f t="shared" si="122"/>
        <v>3.8826195804204424E-5</v>
      </c>
    </row>
    <row r="853" spans="1:14" x14ac:dyDescent="0.2">
      <c r="A853" s="4">
        <v>851</v>
      </c>
      <c r="B853" s="1" t="str">
        <f>'Исходные данные'!A1103</f>
        <v>19.10.2012</v>
      </c>
      <c r="C853" s="1">
        <f>'Исходные данные'!B1103</f>
        <v>537.84</v>
      </c>
      <c r="D853" s="5" t="str">
        <f>'Исходные данные'!A855</f>
        <v>22.10.2013</v>
      </c>
      <c r="E853" s="1">
        <f>'Исходные данные'!B855</f>
        <v>346.73</v>
      </c>
      <c r="F853" s="12">
        <f t="shared" si="117"/>
        <v>0.64467127770340626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-0.43901473907198757</v>
      </c>
      <c r="J853" s="18">
        <f t="shared" si="120"/>
        <v>-1.1722640005151776E-4</v>
      </c>
      <c r="K853" s="12">
        <f t="shared" si="124"/>
        <v>0.68999919771145279</v>
      </c>
      <c r="L853" s="12">
        <f t="shared" si="121"/>
        <v>-0.37106484412853291</v>
      </c>
      <c r="M853" s="12">
        <f t="shared" si="125"/>
        <v>0.13768911854813226</v>
      </c>
      <c r="N853" s="18">
        <f t="shared" si="122"/>
        <v>3.6765963092226647E-5</v>
      </c>
    </row>
    <row r="854" spans="1:14" x14ac:dyDescent="0.2">
      <c r="A854" s="4">
        <v>852</v>
      </c>
      <c r="B854" s="1" t="str">
        <f>'Исходные данные'!A1104</f>
        <v>18.10.2012</v>
      </c>
      <c r="C854" s="1">
        <f>'Исходные данные'!B1104</f>
        <v>544.82000000000005</v>
      </c>
      <c r="D854" s="5" t="str">
        <f>'Исходные данные'!A856</f>
        <v>21.10.2013</v>
      </c>
      <c r="E854" s="1">
        <f>'Исходные данные'!B856</f>
        <v>347.3</v>
      </c>
      <c r="F854" s="12">
        <f t="shared" si="117"/>
        <v>0.63745824308946075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-0.45026650513098238</v>
      </c>
      <c r="J854" s="18">
        <f t="shared" si="120"/>
        <v>-1.198952942843372E-4</v>
      </c>
      <c r="K854" s="12">
        <f t="shared" si="124"/>
        <v>0.68227900252233642</v>
      </c>
      <c r="L854" s="12">
        <f t="shared" si="121"/>
        <v>-0.38231661018752772</v>
      </c>
      <c r="M854" s="12">
        <f t="shared" si="125"/>
        <v>0.14616599042528186</v>
      </c>
      <c r="N854" s="18">
        <f t="shared" si="122"/>
        <v>3.8920537585408176E-5</v>
      </c>
    </row>
    <row r="855" spans="1:14" x14ac:dyDescent="0.2">
      <c r="A855" s="4">
        <v>853</v>
      </c>
      <c r="B855" s="1" t="str">
        <f>'Исходные данные'!A1105</f>
        <v>17.10.2012</v>
      </c>
      <c r="C855" s="1">
        <f>'Исходные данные'!B1105</f>
        <v>542.28</v>
      </c>
      <c r="D855" s="5" t="str">
        <f>'Исходные данные'!A857</f>
        <v>18.10.2013</v>
      </c>
      <c r="E855" s="1">
        <f>'Исходные данные'!B857</f>
        <v>342.88</v>
      </c>
      <c r="F855" s="12">
        <f t="shared" si="117"/>
        <v>0.63229328022423847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-0.45840194148592162</v>
      </c>
      <c r="J855" s="18">
        <f t="shared" si="120"/>
        <v>-1.2172088862983227E-4</v>
      </c>
      <c r="K855" s="12">
        <f t="shared" si="124"/>
        <v>0.67675088244552972</v>
      </c>
      <c r="L855" s="12">
        <f t="shared" si="121"/>
        <v>-0.39045204654246696</v>
      </c>
      <c r="M855" s="12">
        <f t="shared" si="125"/>
        <v>0.15245280064920061</v>
      </c>
      <c r="N855" s="18">
        <f t="shared" si="122"/>
        <v>4.0481264780370217E-5</v>
      </c>
    </row>
    <row r="856" spans="1:14" x14ac:dyDescent="0.2">
      <c r="A856" s="4">
        <v>854</v>
      </c>
      <c r="B856" s="1" t="str">
        <f>'Исходные данные'!A1106</f>
        <v>16.10.2012</v>
      </c>
      <c r="C856" s="1">
        <f>'Исходные данные'!B1106</f>
        <v>540.70000000000005</v>
      </c>
      <c r="D856" s="5" t="str">
        <f>'Исходные данные'!A858</f>
        <v>17.10.2013</v>
      </c>
      <c r="E856" s="1">
        <f>'Исходные данные'!B858</f>
        <v>342.1</v>
      </c>
      <c r="F856" s="12">
        <f t="shared" si="117"/>
        <v>0.63269835398557428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-0.45776150440440011</v>
      </c>
      <c r="J856" s="18">
        <f t="shared" si="120"/>
        <v>-1.2121157741503389E-4</v>
      </c>
      <c r="K856" s="12">
        <f t="shared" si="124"/>
        <v>0.67718443762318759</v>
      </c>
      <c r="L856" s="12">
        <f t="shared" si="121"/>
        <v>-0.38981160946094556</v>
      </c>
      <c r="M856" s="12">
        <f t="shared" si="125"/>
        <v>0.15195309087053258</v>
      </c>
      <c r="N856" s="18">
        <f t="shared" si="122"/>
        <v>4.0235960560885902E-5</v>
      </c>
    </row>
    <row r="857" spans="1:14" x14ac:dyDescent="0.2">
      <c r="A857" s="4">
        <v>855</v>
      </c>
      <c r="B857" s="1" t="str">
        <f>'Исходные данные'!A1107</f>
        <v>15.10.2012</v>
      </c>
      <c r="C857" s="1">
        <f>'Исходные данные'!B1107</f>
        <v>544.74</v>
      </c>
      <c r="D857" s="5" t="str">
        <f>'Исходные данные'!A859</f>
        <v>16.10.2013</v>
      </c>
      <c r="E857" s="1">
        <f>'Исходные данные'!B859</f>
        <v>341.46</v>
      </c>
      <c r="F857" s="12">
        <f t="shared" si="117"/>
        <v>0.6268311488049344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-0.46707807476863339</v>
      </c>
      <c r="J857" s="18">
        <f t="shared" si="120"/>
        <v>-1.2333333809774128E-4</v>
      </c>
      <c r="K857" s="12">
        <f t="shared" si="124"/>
        <v>0.6709046993946256</v>
      </c>
      <c r="L857" s="12">
        <f t="shared" si="121"/>
        <v>-0.39912817982517879</v>
      </c>
      <c r="M857" s="12">
        <f t="shared" si="125"/>
        <v>0.15930330393056008</v>
      </c>
      <c r="N857" s="18">
        <f t="shared" si="122"/>
        <v>4.2064505497260447E-5</v>
      </c>
    </row>
    <row r="858" spans="1:14" x14ac:dyDescent="0.2">
      <c r="A858" s="4">
        <v>856</v>
      </c>
      <c r="B858" s="1" t="str">
        <f>'Исходные данные'!A1108</f>
        <v>12.10.2012</v>
      </c>
      <c r="C858" s="1">
        <f>'Исходные данные'!B1108</f>
        <v>546.53</v>
      </c>
      <c r="D858" s="5" t="str">
        <f>'Исходные данные'!A860</f>
        <v>15.10.2013</v>
      </c>
      <c r="E858" s="1">
        <f>'Исходные данные'!B860</f>
        <v>340.53</v>
      </c>
      <c r="F858" s="12">
        <f t="shared" si="117"/>
        <v>0.62307650083252519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-0.47308597345956743</v>
      </c>
      <c r="J858" s="18">
        <f t="shared" si="120"/>
        <v>-1.2457108464641872E-4</v>
      </c>
      <c r="K858" s="12">
        <f t="shared" si="124"/>
        <v>0.66688605581881677</v>
      </c>
      <c r="L858" s="12">
        <f t="shared" si="121"/>
        <v>-0.40513607851611277</v>
      </c>
      <c r="M858" s="12">
        <f t="shared" si="125"/>
        <v>0.16413524211541372</v>
      </c>
      <c r="N858" s="18">
        <f t="shared" si="122"/>
        <v>4.3219427939279432E-5</v>
      </c>
    </row>
    <row r="859" spans="1:14" x14ac:dyDescent="0.2">
      <c r="A859" s="4">
        <v>857</v>
      </c>
      <c r="B859" s="1" t="str">
        <f>'Исходные данные'!A1109</f>
        <v>11.10.2012</v>
      </c>
      <c r="C859" s="1">
        <f>'Исходные данные'!B1109</f>
        <v>548.66999999999996</v>
      </c>
      <c r="D859" s="5" t="str">
        <f>'Исходные данные'!A861</f>
        <v>14.10.2013</v>
      </c>
      <c r="E859" s="1">
        <f>'Исходные данные'!B861</f>
        <v>340.16</v>
      </c>
      <c r="F859" s="12">
        <f t="shared" si="117"/>
        <v>0.61997193212677937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-0.4780810727310108</v>
      </c>
      <c r="J859" s="18">
        <f t="shared" si="120"/>
        <v>-1.2553501930848924E-4</v>
      </c>
      <c r="K859" s="12">
        <f t="shared" si="124"/>
        <v>0.66356319967446376</v>
      </c>
      <c r="L859" s="12">
        <f t="shared" si="121"/>
        <v>-0.41013117778755609</v>
      </c>
      <c r="M859" s="12">
        <f t="shared" si="125"/>
        <v>0.16820758299340777</v>
      </c>
      <c r="N859" s="18">
        <f t="shared" si="122"/>
        <v>4.4168119976572461E-5</v>
      </c>
    </row>
    <row r="860" spans="1:14" x14ac:dyDescent="0.2">
      <c r="A860" s="4">
        <v>858</v>
      </c>
      <c r="B860" s="1" t="str">
        <f>'Исходные данные'!A1110</f>
        <v>10.10.2012</v>
      </c>
      <c r="C860" s="1">
        <f>'Исходные данные'!B1110</f>
        <v>546.16</v>
      </c>
      <c r="D860" s="5" t="str">
        <f>'Исходные данные'!A862</f>
        <v>11.10.2013</v>
      </c>
      <c r="E860" s="1">
        <f>'Исходные данные'!B862</f>
        <v>340.97</v>
      </c>
      <c r="F860" s="12">
        <f t="shared" si="117"/>
        <v>0.62430423319173878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-0.4711174762362601</v>
      </c>
      <c r="J860" s="18">
        <f t="shared" si="120"/>
        <v>-1.2336124041357457E-4</v>
      </c>
      <c r="K860" s="12">
        <f t="shared" si="124"/>
        <v>0.66820011210170194</v>
      </c>
      <c r="L860" s="12">
        <f t="shared" si="121"/>
        <v>-0.40316758129280544</v>
      </c>
      <c r="M860" s="12">
        <f t="shared" si="125"/>
        <v>0.16254409860549071</v>
      </c>
      <c r="N860" s="18">
        <f t="shared" si="122"/>
        <v>4.2561871799092499E-5</v>
      </c>
    </row>
    <row r="861" spans="1:14" x14ac:dyDescent="0.2">
      <c r="A861" s="4">
        <v>859</v>
      </c>
      <c r="B861" s="1" t="str">
        <f>'Исходные данные'!A1111</f>
        <v>09.10.2012</v>
      </c>
      <c r="C861" s="1">
        <f>'Исходные данные'!B1111</f>
        <v>554.52</v>
      </c>
      <c r="D861" s="5" t="str">
        <f>'Исходные данные'!A863</f>
        <v>10.10.2013</v>
      </c>
      <c r="E861" s="1">
        <f>'Исходные данные'!B863</f>
        <v>338.24</v>
      </c>
      <c r="F861" s="12">
        <f t="shared" si="117"/>
        <v>0.60996898218278872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-0.49434717198830253</v>
      </c>
      <c r="J861" s="18">
        <f t="shared" si="120"/>
        <v>-1.2908260944153194E-4</v>
      </c>
      <c r="K861" s="12">
        <f t="shared" si="124"/>
        <v>0.65285692552387753</v>
      </c>
      <c r="L861" s="12">
        <f t="shared" si="121"/>
        <v>-0.42639727704484781</v>
      </c>
      <c r="M861" s="12">
        <f t="shared" si="125"/>
        <v>0.18181463787126051</v>
      </c>
      <c r="N861" s="18">
        <f t="shared" si="122"/>
        <v>4.7474951250747354E-5</v>
      </c>
    </row>
    <row r="862" spans="1:14" x14ac:dyDescent="0.2">
      <c r="A862" s="4">
        <v>860</v>
      </c>
      <c r="B862" s="1" t="str">
        <f>'Исходные данные'!A1112</f>
        <v>08.10.2012</v>
      </c>
      <c r="C862" s="1">
        <f>'Исходные данные'!B1112</f>
        <v>553.33000000000004</v>
      </c>
      <c r="D862" s="5" t="str">
        <f>'Исходные данные'!A864</f>
        <v>09.10.2013</v>
      </c>
      <c r="E862" s="1">
        <f>'Исходные данные'!B864</f>
        <v>337.5</v>
      </c>
      <c r="F862" s="12">
        <f t="shared" si="117"/>
        <v>0.609943433394177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-0.49438905825536433</v>
      </c>
      <c r="J862" s="18">
        <f t="shared" si="120"/>
        <v>-1.2873324063438602E-4</v>
      </c>
      <c r="K862" s="12">
        <f t="shared" si="124"/>
        <v>0.65282958035703931</v>
      </c>
      <c r="L862" s="12">
        <f t="shared" si="121"/>
        <v>-0.42643916331190967</v>
      </c>
      <c r="M862" s="12">
        <f t="shared" si="125"/>
        <v>0.18185036000616139</v>
      </c>
      <c r="N862" s="18">
        <f t="shared" si="122"/>
        <v>4.735174810853309E-5</v>
      </c>
    </row>
    <row r="863" spans="1:14" x14ac:dyDescent="0.2">
      <c r="A863" s="4">
        <v>861</v>
      </c>
      <c r="B863" s="1" t="str">
        <f>'Исходные данные'!A1113</f>
        <v>05.10.2012</v>
      </c>
      <c r="C863" s="1">
        <f>'Исходные данные'!B1113</f>
        <v>555.21</v>
      </c>
      <c r="D863" s="5" t="str">
        <f>'Исходные данные'!A865</f>
        <v>08.10.2013</v>
      </c>
      <c r="E863" s="1">
        <f>'Исходные данные'!B865</f>
        <v>338.38</v>
      </c>
      <c r="F863" s="12">
        <f t="shared" si="117"/>
        <v>0.60946308603951649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-0.49517689622711653</v>
      </c>
      <c r="J863" s="18">
        <f t="shared" si="120"/>
        <v>-1.2857851163400051E-4</v>
      </c>
      <c r="K863" s="12">
        <f t="shared" si="124"/>
        <v>0.65231545897331755</v>
      </c>
      <c r="L863" s="12">
        <f t="shared" si="121"/>
        <v>-0.42722700128366181</v>
      </c>
      <c r="M863" s="12">
        <f t="shared" si="125"/>
        <v>0.18252291062582979</v>
      </c>
      <c r="N863" s="18">
        <f t="shared" si="122"/>
        <v>4.7394222885170478E-5</v>
      </c>
    </row>
    <row r="864" spans="1:14" x14ac:dyDescent="0.2">
      <c r="A864" s="4">
        <v>862</v>
      </c>
      <c r="B864" s="1" t="str">
        <f>'Исходные данные'!A1114</f>
        <v>04.10.2012</v>
      </c>
      <c r="C864" s="1">
        <f>'Исходные данные'!B1114</f>
        <v>551.87</v>
      </c>
      <c r="D864" s="5" t="str">
        <f>'Исходные данные'!A866</f>
        <v>07.10.2013</v>
      </c>
      <c r="E864" s="1">
        <f>'Исходные данные'!B866</f>
        <v>337.55</v>
      </c>
      <c r="F864" s="12">
        <f t="shared" si="117"/>
        <v>0.61164767064707271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-0.49159886380665263</v>
      </c>
      <c r="J864" s="18">
        <f t="shared" si="120"/>
        <v>-1.2729315793570225E-4</v>
      </c>
      <c r="K864" s="12">
        <f t="shared" si="124"/>
        <v>0.65465364539278459</v>
      </c>
      <c r="L864" s="12">
        <f t="shared" si="121"/>
        <v>-0.42364896886319792</v>
      </c>
      <c r="M864" s="12">
        <f t="shared" si="125"/>
        <v>0.17947844881885064</v>
      </c>
      <c r="N864" s="18">
        <f t="shared" si="122"/>
        <v>4.6473619476342721E-5</v>
      </c>
    </row>
    <row r="865" spans="1:14" x14ac:dyDescent="0.2">
      <c r="A865" s="4">
        <v>863</v>
      </c>
      <c r="B865" s="1" t="str">
        <f>'Исходные данные'!A1115</f>
        <v>03.10.2012</v>
      </c>
      <c r="C865" s="1">
        <f>'Исходные данные'!B1115</f>
        <v>560.08000000000004</v>
      </c>
      <c r="D865" s="5" t="str">
        <f>'Исходные данные'!A867</f>
        <v>04.10.2013</v>
      </c>
      <c r="E865" s="1">
        <f>'Исходные данные'!B867</f>
        <v>339.22</v>
      </c>
      <c r="F865" s="12">
        <f t="shared" si="117"/>
        <v>0.60566347664619336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-0.50143076622524929</v>
      </c>
      <c r="J865" s="18">
        <f t="shared" si="120"/>
        <v>-1.2947661507465403E-4</v>
      </c>
      <c r="K865" s="12">
        <f t="shared" si="124"/>
        <v>0.64824869266359519</v>
      </c>
      <c r="L865" s="12">
        <f t="shared" si="121"/>
        <v>-0.43348087128179458</v>
      </c>
      <c r="M865" s="12">
        <f t="shared" si="125"/>
        <v>0.18790566576722356</v>
      </c>
      <c r="N865" s="18">
        <f t="shared" si="122"/>
        <v>4.8519937737446919E-5</v>
      </c>
    </row>
    <row r="866" spans="1:14" x14ac:dyDescent="0.2">
      <c r="A866" s="4">
        <v>864</v>
      </c>
      <c r="B866" s="1" t="str">
        <f>'Исходные данные'!A1116</f>
        <v>02.10.2012</v>
      </c>
      <c r="C866" s="1">
        <f>'Исходные данные'!B1116</f>
        <v>563.80999999999995</v>
      </c>
      <c r="D866" s="5" t="str">
        <f>'Исходные данные'!A868</f>
        <v>03.10.2013</v>
      </c>
      <c r="E866" s="1">
        <f>'Исходные данные'!B868</f>
        <v>344.97</v>
      </c>
      <c r="F866" s="12">
        <f t="shared" si="117"/>
        <v>0.61185505755485015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-0.49125985858012833</v>
      </c>
      <c r="J866" s="18">
        <f t="shared" si="120"/>
        <v>-1.264962957090864E-4</v>
      </c>
      <c r="K866" s="12">
        <f t="shared" si="124"/>
        <v>0.6548756140222729</v>
      </c>
      <c r="L866" s="12">
        <f t="shared" si="121"/>
        <v>-0.42330996363667361</v>
      </c>
      <c r="M866" s="12">
        <f t="shared" si="125"/>
        <v>0.17919132531408175</v>
      </c>
      <c r="N866" s="18">
        <f t="shared" si="122"/>
        <v>4.6140628996122245E-5</v>
      </c>
    </row>
    <row r="867" spans="1:14" x14ac:dyDescent="0.2">
      <c r="A867" s="4">
        <v>865</v>
      </c>
      <c r="B867" s="1" t="str">
        <f>'Исходные данные'!A1117</f>
        <v>01.10.2012</v>
      </c>
      <c r="C867" s="1">
        <f>'Исходные данные'!B1117</f>
        <v>558.36</v>
      </c>
      <c r="D867" s="5" t="str">
        <f>'Исходные данные'!A869</f>
        <v>02.10.2013</v>
      </c>
      <c r="E867" s="1">
        <f>'Исходные данные'!B869</f>
        <v>344.53</v>
      </c>
      <c r="F867" s="12">
        <f t="shared" si="117"/>
        <v>0.61703918618812226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-0.48282274625373289</v>
      </c>
      <c r="J867" s="18">
        <f t="shared" si="120"/>
        <v>-1.2397679939852855E-4</v>
      </c>
      <c r="K867" s="12">
        <f t="shared" si="124"/>
        <v>0.66042424744446238</v>
      </c>
      <c r="L867" s="12">
        <f t="shared" si="121"/>
        <v>-0.41487285131027818</v>
      </c>
      <c r="M867" s="12">
        <f t="shared" si="125"/>
        <v>0.17211948275432001</v>
      </c>
      <c r="N867" s="18">
        <f t="shared" si="122"/>
        <v>4.4195976166369044E-5</v>
      </c>
    </row>
    <row r="868" spans="1:14" x14ac:dyDescent="0.2">
      <c r="A868" s="4">
        <v>866</v>
      </c>
      <c r="B868" s="1" t="str">
        <f>'Исходные данные'!A1118</f>
        <v>28.09.2012</v>
      </c>
      <c r="C868" s="1">
        <f>'Исходные данные'!B1118</f>
        <v>553.38</v>
      </c>
      <c r="D868" s="5" t="str">
        <f>'Исходные данные'!A870</f>
        <v>01.10.2013</v>
      </c>
      <c r="E868" s="1">
        <f>'Исходные данные'!B870</f>
        <v>344.78</v>
      </c>
      <c r="F868" s="12">
        <f t="shared" si="117"/>
        <v>0.62304383967617183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-0.47313839400884999</v>
      </c>
      <c r="J868" s="18">
        <f t="shared" si="120"/>
        <v>-1.2115101560969612E-4</v>
      </c>
      <c r="K868" s="12">
        <f t="shared" si="124"/>
        <v>0.66685109820171862</v>
      </c>
      <c r="L868" s="12">
        <f t="shared" si="121"/>
        <v>-0.40518849906539534</v>
      </c>
      <c r="M868" s="12">
        <f t="shared" si="125"/>
        <v>0.1641777197748677</v>
      </c>
      <c r="N868" s="18">
        <f t="shared" si="122"/>
        <v>4.2039068786367114E-5</v>
      </c>
    </row>
    <row r="869" spans="1:14" x14ac:dyDescent="0.2">
      <c r="A869" s="4">
        <v>867</v>
      </c>
      <c r="B869" s="1" t="str">
        <f>'Исходные данные'!A1119</f>
        <v>27.09.2012</v>
      </c>
      <c r="C869" s="1">
        <f>'Исходные данные'!B1119</f>
        <v>549.4</v>
      </c>
      <c r="D869" s="5" t="str">
        <f>'Исходные данные'!A871</f>
        <v>30.09.2013</v>
      </c>
      <c r="E869" s="1">
        <f>'Исходные данные'!B871</f>
        <v>345.48</v>
      </c>
      <c r="F869" s="12">
        <f t="shared" si="117"/>
        <v>0.62883145249362948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-0.46389201924908857</v>
      </c>
      <c r="J869" s="18">
        <f t="shared" si="120"/>
        <v>-1.1845187459802025E-4</v>
      </c>
      <c r="K869" s="12">
        <f t="shared" si="124"/>
        <v>0.6730456477943989</v>
      </c>
      <c r="L869" s="12">
        <f t="shared" si="121"/>
        <v>-0.39594212430563386</v>
      </c>
      <c r="M869" s="12">
        <f t="shared" si="125"/>
        <v>0.15677016579965783</v>
      </c>
      <c r="N869" s="18">
        <f t="shared" si="122"/>
        <v>4.0030264047377002E-5</v>
      </c>
    </row>
    <row r="870" spans="1:14" x14ac:dyDescent="0.2">
      <c r="A870" s="4">
        <v>868</v>
      </c>
      <c r="B870" s="1" t="str">
        <f>'Исходные данные'!A1120</f>
        <v>26.09.2012</v>
      </c>
      <c r="C870" s="1">
        <f>'Исходные данные'!B1120</f>
        <v>549.22</v>
      </c>
      <c r="D870" s="5" t="str">
        <f>'Исходные данные'!A872</f>
        <v>27.09.2013</v>
      </c>
      <c r="E870" s="1">
        <f>'Исходные данные'!B872</f>
        <v>352.25</v>
      </c>
      <c r="F870" s="12">
        <f t="shared" si="117"/>
        <v>0.64136411638323443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-0.44415793905793016</v>
      </c>
      <c r="J870" s="18">
        <f t="shared" si="120"/>
        <v>-1.1309636218450716E-4</v>
      </c>
      <c r="K870" s="12">
        <f t="shared" si="124"/>
        <v>0.68645950432577851</v>
      </c>
      <c r="L870" s="12">
        <f t="shared" si="121"/>
        <v>-0.3762080441144755</v>
      </c>
      <c r="M870" s="12">
        <f t="shared" si="125"/>
        <v>0.14153249245643898</v>
      </c>
      <c r="N870" s="18">
        <f t="shared" si="122"/>
        <v>3.6038554352265517E-5</v>
      </c>
    </row>
    <row r="871" spans="1:14" x14ac:dyDescent="0.2">
      <c r="A871" s="4">
        <v>869</v>
      </c>
      <c r="B871" s="1" t="str">
        <f>'Исходные данные'!A1121</f>
        <v>25.09.2012</v>
      </c>
      <c r="C871" s="1">
        <f>'Исходные данные'!B1121</f>
        <v>560.96</v>
      </c>
      <c r="D871" s="5" t="str">
        <f>'Исходные данные'!A873</f>
        <v>26.09.2013</v>
      </c>
      <c r="E871" s="1">
        <f>'Исходные данные'!B873</f>
        <v>355.84</v>
      </c>
      <c r="F871" s="12">
        <f t="shared" si="117"/>
        <v>0.63434112949229882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-0.45516841011070697</v>
      </c>
      <c r="J871" s="18">
        <f t="shared" si="120"/>
        <v>-1.1557648683925282E-4</v>
      </c>
      <c r="K871" s="12">
        <f t="shared" si="124"/>
        <v>0.67894271943418749</v>
      </c>
      <c r="L871" s="12">
        <f t="shared" si="121"/>
        <v>-0.38721851516725236</v>
      </c>
      <c r="M871" s="12">
        <f t="shared" si="125"/>
        <v>0.14993817848833146</v>
      </c>
      <c r="N871" s="18">
        <f t="shared" si="122"/>
        <v>3.8072343176327434E-5</v>
      </c>
    </row>
    <row r="872" spans="1:14" x14ac:dyDescent="0.2">
      <c r="A872" s="4">
        <v>870</v>
      </c>
      <c r="B872" s="1" t="str">
        <f>'Исходные данные'!A1122</f>
        <v>24.09.2012</v>
      </c>
      <c r="C872" s="1">
        <f>'Исходные данные'!B1122</f>
        <v>555.58000000000004</v>
      </c>
      <c r="D872" s="5" t="str">
        <f>'Исходные данные'!A874</f>
        <v>25.09.2013</v>
      </c>
      <c r="E872" s="1">
        <f>'Исходные данные'!B874</f>
        <v>355.1</v>
      </c>
      <c r="F872" s="12">
        <f t="shared" si="117"/>
        <v>0.63915187731739798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-0.44761317316300431</v>
      </c>
      <c r="J872" s="18">
        <f t="shared" si="120"/>
        <v>-1.1334083413312285E-4</v>
      </c>
      <c r="K872" s="12">
        <f t="shared" si="124"/>
        <v>0.68409171901663468</v>
      </c>
      <c r="L872" s="12">
        <f t="shared" si="121"/>
        <v>-0.3796632782195497</v>
      </c>
      <c r="M872" s="12">
        <f t="shared" si="125"/>
        <v>0.14414420482841503</v>
      </c>
      <c r="N872" s="18">
        <f t="shared" si="122"/>
        <v>3.649898034783436E-5</v>
      </c>
    </row>
    <row r="873" spans="1:14" x14ac:dyDescent="0.2">
      <c r="A873" s="4">
        <v>871</v>
      </c>
      <c r="B873" s="1" t="str">
        <f>'Исходные данные'!A1123</f>
        <v>21.09.2012</v>
      </c>
      <c r="C873" s="1">
        <f>'Исходные данные'!B1123</f>
        <v>563.76</v>
      </c>
      <c r="D873" s="5" t="str">
        <f>'Исходные данные'!A875</f>
        <v>24.09.2013</v>
      </c>
      <c r="E873" s="1">
        <f>'Исходные данные'!B875</f>
        <v>354.96</v>
      </c>
      <c r="F873" s="12">
        <f t="shared" si="117"/>
        <v>0.62962962962962965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-0.46262352194811296</v>
      </c>
      <c r="J873" s="18">
        <f t="shared" si="120"/>
        <v>-1.1681468042707839E-4</v>
      </c>
      <c r="K873" s="12">
        <f t="shared" si="124"/>
        <v>0.67389994610505688</v>
      </c>
      <c r="L873" s="12">
        <f t="shared" si="121"/>
        <v>-0.39467362700465825</v>
      </c>
      <c r="M873" s="12">
        <f t="shared" si="125"/>
        <v>0.15576727185301192</v>
      </c>
      <c r="N873" s="18">
        <f t="shared" si="122"/>
        <v>3.9331990742460023E-5</v>
      </c>
    </row>
    <row r="874" spans="1:14" x14ac:dyDescent="0.2">
      <c r="A874" s="4">
        <v>872</v>
      </c>
      <c r="B874" s="1" t="str">
        <f>'Исходные данные'!A1124</f>
        <v>20.09.2012</v>
      </c>
      <c r="C874" s="1">
        <f>'Исходные данные'!B1124</f>
        <v>562.34</v>
      </c>
      <c r="D874" s="5" t="str">
        <f>'Исходные данные'!A876</f>
        <v>23.09.2013</v>
      </c>
      <c r="E874" s="1">
        <f>'Исходные данные'!B876</f>
        <v>357.31</v>
      </c>
      <c r="F874" s="12">
        <f t="shared" si="117"/>
        <v>0.63539851335490982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-0.45350289684900225</v>
      </c>
      <c r="J874" s="18">
        <f t="shared" si="120"/>
        <v>-1.1419207103477185E-4</v>
      </c>
      <c r="K874" s="12">
        <f t="shared" si="124"/>
        <v>0.68007444973164044</v>
      </c>
      <c r="L874" s="12">
        <f t="shared" si="121"/>
        <v>-0.38555300190554759</v>
      </c>
      <c r="M874" s="12">
        <f t="shared" si="125"/>
        <v>0.14865111727837901</v>
      </c>
      <c r="N874" s="18">
        <f t="shared" si="122"/>
        <v>3.7430364969207151E-5</v>
      </c>
    </row>
    <row r="875" spans="1:14" x14ac:dyDescent="0.2">
      <c r="A875" s="4">
        <v>873</v>
      </c>
      <c r="B875" s="1" t="str">
        <f>'Исходные данные'!A1125</f>
        <v>19.09.2012</v>
      </c>
      <c r="C875" s="1">
        <f>'Исходные данные'!B1125</f>
        <v>570.63</v>
      </c>
      <c r="D875" s="5" t="str">
        <f>'Исходные данные'!A877</f>
        <v>20.09.2013</v>
      </c>
      <c r="E875" s="1">
        <f>'Исходные данные'!B877</f>
        <v>360.56</v>
      </c>
      <c r="F875" s="12">
        <f t="shared" si="117"/>
        <v>0.63186302858244392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-0.45908263525046655</v>
      </c>
      <c r="J875" s="18">
        <f t="shared" si="120"/>
        <v>-1.1527441298417643E-4</v>
      </c>
      <c r="K875" s="12">
        <f t="shared" si="124"/>
        <v>0.67629037908836154</v>
      </c>
      <c r="L875" s="12">
        <f t="shared" si="121"/>
        <v>-0.39113274030701201</v>
      </c>
      <c r="M875" s="12">
        <f t="shared" si="125"/>
        <v>0.15298482054007231</v>
      </c>
      <c r="N875" s="18">
        <f t="shared" si="122"/>
        <v>3.8414076310302988E-5</v>
      </c>
    </row>
    <row r="876" spans="1:14" x14ac:dyDescent="0.2">
      <c r="A876" s="4">
        <v>874</v>
      </c>
      <c r="B876" s="1" t="str">
        <f>'Исходные данные'!A1126</f>
        <v>18.09.2012</v>
      </c>
      <c r="C876" s="1">
        <f>'Исходные данные'!B1126</f>
        <v>580.08000000000004</v>
      </c>
      <c r="D876" s="5" t="str">
        <f>'Исходные данные'!A878</f>
        <v>19.09.2013</v>
      </c>
      <c r="E876" s="1">
        <f>'Исходные данные'!B878</f>
        <v>362.29</v>
      </c>
      <c r="F876" s="12">
        <f t="shared" si="117"/>
        <v>0.62455178596055716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-0.47072102897850698</v>
      </c>
      <c r="J876" s="18">
        <f t="shared" si="120"/>
        <v>-1.1786688963095643E-4</v>
      </c>
      <c r="K876" s="12">
        <f t="shared" si="124"/>
        <v>0.66846507072136374</v>
      </c>
      <c r="L876" s="12">
        <f t="shared" si="121"/>
        <v>-0.40277113403505238</v>
      </c>
      <c r="M876" s="12">
        <f t="shared" si="125"/>
        <v>0.16222458641188195</v>
      </c>
      <c r="N876" s="18">
        <f t="shared" si="122"/>
        <v>4.0620465721555641E-5</v>
      </c>
    </row>
    <row r="877" spans="1:14" x14ac:dyDescent="0.2">
      <c r="A877" s="4">
        <v>875</v>
      </c>
      <c r="B877" s="1" t="str">
        <f>'Исходные данные'!A1127</f>
        <v>17.09.2012</v>
      </c>
      <c r="C877" s="1">
        <f>'Исходные данные'!B1127</f>
        <v>574.79</v>
      </c>
      <c r="D877" s="5" t="str">
        <f>'Исходные данные'!A879</f>
        <v>18.09.2013</v>
      </c>
      <c r="E877" s="1">
        <f>'Исходные данные'!B879</f>
        <v>361.06</v>
      </c>
      <c r="F877" s="12">
        <f t="shared" si="117"/>
        <v>0.62815984968423255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-0.46496060718942006</v>
      </c>
      <c r="J877" s="18">
        <f t="shared" si="120"/>
        <v>-1.1609955413570431E-4</v>
      </c>
      <c r="K877" s="12">
        <f t="shared" si="124"/>
        <v>0.67232682346377959</v>
      </c>
      <c r="L877" s="12">
        <f t="shared" si="121"/>
        <v>-0.39701071224596535</v>
      </c>
      <c r="M877" s="12">
        <f t="shared" si="125"/>
        <v>0.15761750563804852</v>
      </c>
      <c r="N877" s="18">
        <f t="shared" si="122"/>
        <v>3.9356715054151551E-5</v>
      </c>
    </row>
    <row r="878" spans="1:14" x14ac:dyDescent="0.2">
      <c r="A878" s="4">
        <v>876</v>
      </c>
      <c r="B878" s="1" t="str">
        <f>'Исходные данные'!A1128</f>
        <v>14.09.2012</v>
      </c>
      <c r="C878" s="1">
        <f>'Исходные данные'!B1128</f>
        <v>566.34</v>
      </c>
      <c r="D878" s="5" t="str">
        <f>'Исходные данные'!A880</f>
        <v>17.09.2013</v>
      </c>
      <c r="E878" s="1">
        <f>'Исходные данные'!B880</f>
        <v>360.64</v>
      </c>
      <c r="F878" s="12">
        <f t="shared" si="117"/>
        <v>0.63679062047533275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-0.4513143737134967</v>
      </c>
      <c r="J878" s="18">
        <f t="shared" si="120"/>
        <v>-1.1237759329355191E-4</v>
      </c>
      <c r="K878" s="12">
        <f t="shared" si="124"/>
        <v>0.6815644382411985</v>
      </c>
      <c r="L878" s="12">
        <f t="shared" si="121"/>
        <v>-0.38336447877004215</v>
      </c>
      <c r="M878" s="12">
        <f t="shared" si="125"/>
        <v>0.14696832358262593</v>
      </c>
      <c r="N878" s="18">
        <f t="shared" si="122"/>
        <v>3.6595214902435438E-5</v>
      </c>
    </row>
    <row r="879" spans="1:14" x14ac:dyDescent="0.2">
      <c r="A879" s="4">
        <v>877</v>
      </c>
      <c r="B879" s="1" t="str">
        <f>'Исходные данные'!A1129</f>
        <v>13.09.2012</v>
      </c>
      <c r="C879" s="1">
        <f>'Исходные данные'!B1129</f>
        <v>540.70000000000005</v>
      </c>
      <c r="D879" s="5" t="str">
        <f>'Исходные данные'!A881</f>
        <v>16.09.2013</v>
      </c>
      <c r="E879" s="1">
        <f>'Исходные данные'!B881</f>
        <v>361</v>
      </c>
      <c r="F879" s="12">
        <f t="shared" si="117"/>
        <v>0.667653042352506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-0.40398663805507828</v>
      </c>
      <c r="J879" s="18">
        <f t="shared" si="120"/>
        <v>-1.0031219459139844E-4</v>
      </c>
      <c r="K879" s="12">
        <f t="shared" si="124"/>
        <v>0.71459684882189634</v>
      </c>
      <c r="L879" s="12">
        <f t="shared" si="121"/>
        <v>-0.33603674311162357</v>
      </c>
      <c r="M879" s="12">
        <f t="shared" si="125"/>
        <v>0.11292069272106714</v>
      </c>
      <c r="N879" s="18">
        <f t="shared" si="122"/>
        <v>2.8038854344699551E-5</v>
      </c>
    </row>
    <row r="880" spans="1:14" x14ac:dyDescent="0.2">
      <c r="A880" s="4">
        <v>878</v>
      </c>
      <c r="B880" s="1" t="str">
        <f>'Исходные данные'!A1130</f>
        <v>12.09.2012</v>
      </c>
      <c r="C880" s="1">
        <f>'Исходные данные'!B1130</f>
        <v>548.41999999999996</v>
      </c>
      <c r="D880" s="5" t="str">
        <f>'Исходные данные'!A882</f>
        <v>13.09.2013</v>
      </c>
      <c r="E880" s="1">
        <f>'Исходные данные'!B882</f>
        <v>358.8</v>
      </c>
      <c r="F880" s="12">
        <f t="shared" si="117"/>
        <v>0.65424309835527528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-0.42427628656863764</v>
      </c>
      <c r="J880" s="18">
        <f t="shared" si="120"/>
        <v>-1.0505619310497106E-4</v>
      </c>
      <c r="K880" s="12">
        <f t="shared" si="124"/>
        <v>0.70024402914547557</v>
      </c>
      <c r="L880" s="12">
        <f t="shared" si="121"/>
        <v>-0.35632639162518309</v>
      </c>
      <c r="M880" s="12">
        <f t="shared" si="125"/>
        <v>0.1269684973686232</v>
      </c>
      <c r="N880" s="18">
        <f t="shared" si="122"/>
        <v>3.1439011323693646E-5</v>
      </c>
    </row>
    <row r="881" spans="1:14" x14ac:dyDescent="0.2">
      <c r="A881" s="4">
        <v>879</v>
      </c>
      <c r="B881" s="1" t="str">
        <f>'Исходные данные'!A1131</f>
        <v>11.09.2012</v>
      </c>
      <c r="C881" s="1">
        <f>'Исходные данные'!B1131</f>
        <v>547.74</v>
      </c>
      <c r="D881" s="5" t="str">
        <f>'Исходные данные'!A883</f>
        <v>12.09.2013</v>
      </c>
      <c r="E881" s="1">
        <f>'Исходные данные'!B883</f>
        <v>364.69</v>
      </c>
      <c r="F881" s="12">
        <f t="shared" si="117"/>
        <v>0.66580859531894698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-0.40675304416343283</v>
      </c>
      <c r="J881" s="18">
        <f t="shared" si="120"/>
        <v>-1.0043610950516978E-4</v>
      </c>
      <c r="K881" s="12">
        <f t="shared" si="124"/>
        <v>0.71262271562038193</v>
      </c>
      <c r="L881" s="12">
        <f t="shared" si="121"/>
        <v>-0.33880314921997817</v>
      </c>
      <c r="M881" s="12">
        <f t="shared" si="125"/>
        <v>0.11478757392137465</v>
      </c>
      <c r="N881" s="18">
        <f t="shared" si="122"/>
        <v>2.8343530576178532E-5</v>
      </c>
    </row>
    <row r="882" spans="1:14" x14ac:dyDescent="0.2">
      <c r="A882" s="4">
        <v>880</v>
      </c>
      <c r="B882" s="1" t="str">
        <f>'Исходные данные'!A1132</f>
        <v>10.09.2012</v>
      </c>
      <c r="C882" s="1">
        <f>'Исходные данные'!B1132</f>
        <v>536.89</v>
      </c>
      <c r="D882" s="5" t="str">
        <f>'Исходные данные'!A884</f>
        <v>11.09.2013</v>
      </c>
      <c r="E882" s="1">
        <f>'Исходные данные'!B884</f>
        <v>370.12</v>
      </c>
      <c r="F882" s="12">
        <f t="shared" si="117"/>
        <v>0.68937771238056211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-0.37196595443188435</v>
      </c>
      <c r="J882" s="18">
        <f t="shared" si="120"/>
        <v>-9.1590078296144181E-5</v>
      </c>
      <c r="K882" s="12">
        <f t="shared" si="124"/>
        <v>0.737849016877693</v>
      </c>
      <c r="L882" s="12">
        <f t="shared" si="121"/>
        <v>-0.30401605948842969</v>
      </c>
      <c r="M882" s="12">
        <f t="shared" si="125"/>
        <v>9.2425764426872281E-2</v>
      </c>
      <c r="N882" s="18">
        <f t="shared" si="122"/>
        <v>2.2758219938078771E-5</v>
      </c>
    </row>
    <row r="883" spans="1:14" x14ac:dyDescent="0.2">
      <c r="A883" s="4">
        <v>881</v>
      </c>
      <c r="B883" s="1" t="str">
        <f>'Исходные данные'!A1133</f>
        <v>07.09.2012</v>
      </c>
      <c r="C883" s="1">
        <f>'Исходные данные'!B1133</f>
        <v>528.63</v>
      </c>
      <c r="D883" s="5" t="str">
        <f>'Исходные данные'!A885</f>
        <v>10.09.2013</v>
      </c>
      <c r="E883" s="1">
        <f>'Исходные данные'!B885</f>
        <v>362.49</v>
      </c>
      <c r="F883" s="12">
        <f t="shared" si="117"/>
        <v>0.68571590715623409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-0.37729186654142233</v>
      </c>
      <c r="J883" s="18">
        <f t="shared" si="120"/>
        <v>-9.2642198199736515E-5</v>
      </c>
      <c r="K883" s="12">
        <f t="shared" si="124"/>
        <v>0.73392974397947586</v>
      </c>
      <c r="L883" s="12">
        <f t="shared" si="121"/>
        <v>-0.30934197159796772</v>
      </c>
      <c r="M883" s="12">
        <f t="shared" si="125"/>
        <v>9.5692455392117737E-2</v>
      </c>
      <c r="N883" s="18">
        <f t="shared" si="122"/>
        <v>2.3496820909291251E-5</v>
      </c>
    </row>
    <row r="884" spans="1:14" x14ac:dyDescent="0.2">
      <c r="A884" s="4">
        <v>882</v>
      </c>
      <c r="B884" s="1" t="str">
        <f>'Исходные данные'!A1134</f>
        <v>06.09.2012</v>
      </c>
      <c r="C884" s="1">
        <f>'Исходные данные'!B1134</f>
        <v>514.72</v>
      </c>
      <c r="D884" s="5" t="str">
        <f>'Исходные данные'!A886</f>
        <v>09.09.2013</v>
      </c>
      <c r="E884" s="1">
        <f>'Исходные данные'!B886</f>
        <v>360.14</v>
      </c>
      <c r="F884" s="12">
        <f t="shared" si="117"/>
        <v>0.69968138016785819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-0.35713021874935691</v>
      </c>
      <c r="J884" s="18">
        <f t="shared" si="120"/>
        <v>-8.7446851517350652E-5</v>
      </c>
      <c r="K884" s="12">
        <f t="shared" si="124"/>
        <v>0.7488771528480852</v>
      </c>
      <c r="L884" s="12">
        <f t="shared" si="121"/>
        <v>-0.2891803238059022</v>
      </c>
      <c r="M884" s="12">
        <f t="shared" si="125"/>
        <v>8.3625259676486319E-2</v>
      </c>
      <c r="N884" s="18">
        <f t="shared" si="122"/>
        <v>2.0476468475947917E-5</v>
      </c>
    </row>
    <row r="885" spans="1:14" x14ac:dyDescent="0.2">
      <c r="A885" s="4">
        <v>883</v>
      </c>
      <c r="B885" s="1" t="str">
        <f>'Исходные данные'!A1135</f>
        <v>05.09.2012</v>
      </c>
      <c r="C885" s="1">
        <f>'Исходные данные'!B1135</f>
        <v>507.79</v>
      </c>
      <c r="D885" s="5" t="str">
        <f>'Исходные данные'!A887</f>
        <v>06.09.2013</v>
      </c>
      <c r="E885" s="1">
        <f>'Исходные данные'!B887</f>
        <v>359.83</v>
      </c>
      <c r="F885" s="12">
        <f t="shared" si="117"/>
        <v>0.70861970499615978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-0.34443627858832804</v>
      </c>
      <c r="J885" s="18">
        <f t="shared" si="120"/>
        <v>-8.41032222822069E-5</v>
      </c>
      <c r="K885" s="12">
        <f t="shared" si="124"/>
        <v>0.75844394630347767</v>
      </c>
      <c r="L885" s="12">
        <f t="shared" si="121"/>
        <v>-0.27648638364487332</v>
      </c>
      <c r="M885" s="12">
        <f t="shared" si="125"/>
        <v>7.6444720341019956E-2</v>
      </c>
      <c r="N885" s="18">
        <f t="shared" si="122"/>
        <v>1.8665999219049203E-5</v>
      </c>
    </row>
    <row r="886" spans="1:14" x14ac:dyDescent="0.2">
      <c r="A886" s="4">
        <v>884</v>
      </c>
      <c r="B886" s="1" t="str">
        <f>'Исходные данные'!A1136</f>
        <v>04.09.2012</v>
      </c>
      <c r="C886" s="1">
        <f>'Исходные данные'!B1136</f>
        <v>509.98</v>
      </c>
      <c r="D886" s="5" t="str">
        <f>'Исходные данные'!A888</f>
        <v>05.09.2013</v>
      </c>
      <c r="E886" s="1">
        <f>'Исходные данные'!B888</f>
        <v>358.18</v>
      </c>
      <c r="F886" s="12">
        <f t="shared" si="117"/>
        <v>0.70234126828503074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-0.35333585592454858</v>
      </c>
      <c r="J886" s="18">
        <f t="shared" si="120"/>
        <v>-8.6035488242302123E-5</v>
      </c>
      <c r="K886" s="12">
        <f t="shared" si="124"/>
        <v>0.75172406216501564</v>
      </c>
      <c r="L886" s="12">
        <f t="shared" si="121"/>
        <v>-0.28538596098109387</v>
      </c>
      <c r="M886" s="12">
        <f t="shared" si="125"/>
        <v>8.1445146725102308E-2</v>
      </c>
      <c r="N886" s="18">
        <f t="shared" si="122"/>
        <v>1.9831480009649586E-5</v>
      </c>
    </row>
    <row r="887" spans="1:14" x14ac:dyDescent="0.2">
      <c r="A887" s="4">
        <v>885</v>
      </c>
      <c r="B887" s="1" t="str">
        <f>'Исходные данные'!A1137</f>
        <v>03.09.2012</v>
      </c>
      <c r="C887" s="1">
        <f>'Исходные данные'!B1137</f>
        <v>510.02</v>
      </c>
      <c r="D887" s="5" t="str">
        <f>'Исходные данные'!A889</f>
        <v>04.09.2013</v>
      </c>
      <c r="E887" s="1">
        <f>'Исходные данные'!B889</f>
        <v>356.25</v>
      </c>
      <c r="F887" s="12">
        <f t="shared" si="117"/>
        <v>0.69850201952864599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-0.35881720905287068</v>
      </c>
      <c r="J887" s="18">
        <f t="shared" si="120"/>
        <v>-8.7126315748999232E-5</v>
      </c>
      <c r="K887" s="12">
        <f t="shared" si="124"/>
        <v>0.74761486938205601</v>
      </c>
      <c r="L887" s="12">
        <f t="shared" si="121"/>
        <v>-0.29086731410941608</v>
      </c>
      <c r="M887" s="12">
        <f t="shared" si="125"/>
        <v>8.4603794417225583E-2</v>
      </c>
      <c r="N887" s="18">
        <f t="shared" si="122"/>
        <v>2.0543097488037391E-5</v>
      </c>
    </row>
    <row r="888" spans="1:14" x14ac:dyDescent="0.2">
      <c r="A888" s="4">
        <v>886</v>
      </c>
      <c r="B888" s="1" t="str">
        <f>'Исходные данные'!A1138</f>
        <v>31.08.2012</v>
      </c>
      <c r="C888" s="1">
        <f>'Исходные данные'!B1138</f>
        <v>507.24</v>
      </c>
      <c r="D888" s="5" t="str">
        <f>'Исходные данные'!A890</f>
        <v>03.09.2013</v>
      </c>
      <c r="E888" s="1">
        <f>'Исходные данные'!B890</f>
        <v>358.83</v>
      </c>
      <c r="F888" s="12">
        <f t="shared" si="117"/>
        <v>0.70741660752306601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-0.34613552563721578</v>
      </c>
      <c r="J888" s="18">
        <f t="shared" si="120"/>
        <v>-8.3812429647306465E-5</v>
      </c>
      <c r="K888" s="12">
        <f t="shared" si="124"/>
        <v>0.75715625702692002</v>
      </c>
      <c r="L888" s="12">
        <f t="shared" si="121"/>
        <v>-0.27818563069376118</v>
      </c>
      <c r="M888" s="12">
        <f t="shared" si="125"/>
        <v>7.7387245124485554E-2</v>
      </c>
      <c r="N888" s="18">
        <f t="shared" si="122"/>
        <v>1.8738362742900851E-5</v>
      </c>
    </row>
    <row r="889" spans="1:14" x14ac:dyDescent="0.2">
      <c r="A889" s="4">
        <v>887</v>
      </c>
      <c r="B889" s="1" t="str">
        <f>'Исходные данные'!A1139</f>
        <v>30.08.2012</v>
      </c>
      <c r="C889" s="1">
        <f>'Исходные данные'!B1139</f>
        <v>504.75</v>
      </c>
      <c r="D889" s="5" t="str">
        <f>'Исходные данные'!A891</f>
        <v>02.09.2013</v>
      </c>
      <c r="E889" s="1">
        <f>'Исходные данные'!B891</f>
        <v>360.05</v>
      </c>
      <c r="F889" s="12">
        <f t="shared" si="117"/>
        <v>0.71332342743932642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-0.33782034649807102</v>
      </c>
      <c r="J889" s="18">
        <f t="shared" si="120"/>
        <v>-8.1570707214591515E-5</v>
      </c>
      <c r="K889" s="12">
        <f t="shared" si="124"/>
        <v>0.76347839536968143</v>
      </c>
      <c r="L889" s="12">
        <f t="shared" si="121"/>
        <v>-0.26987045155461642</v>
      </c>
      <c r="M889" s="12">
        <f t="shared" si="125"/>
        <v>7.2830060622292442E-2</v>
      </c>
      <c r="N889" s="18">
        <f t="shared" si="122"/>
        <v>1.7585677159548736E-5</v>
      </c>
    </row>
    <row r="890" spans="1:14" x14ac:dyDescent="0.2">
      <c r="A890" s="4">
        <v>888</v>
      </c>
      <c r="B890" s="1" t="str">
        <f>'Исходные данные'!A1140</f>
        <v>29.08.2012</v>
      </c>
      <c r="C890" s="1">
        <f>'Исходные данные'!B1140</f>
        <v>511.61</v>
      </c>
      <c r="D890" s="5" t="str">
        <f>'Исходные данные'!A892</f>
        <v>30.08.2013</v>
      </c>
      <c r="E890" s="1">
        <f>'Исходные данные'!B892</f>
        <v>359.96</v>
      </c>
      <c r="F890" s="12">
        <f t="shared" si="117"/>
        <v>0.70358280721643429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-0.35156970186862857</v>
      </c>
      <c r="J890" s="18">
        <f t="shared" si="120"/>
        <v>-8.4653717521774571E-5</v>
      </c>
      <c r="K890" s="12">
        <f t="shared" si="124"/>
        <v>0.7530528957833641</v>
      </c>
      <c r="L890" s="12">
        <f t="shared" si="121"/>
        <v>-0.28361980692517397</v>
      </c>
      <c r="M890" s="12">
        <f t="shared" si="125"/>
        <v>8.0440194880272833E-2</v>
      </c>
      <c r="N890" s="18">
        <f t="shared" si="122"/>
        <v>1.9369022696203922E-5</v>
      </c>
    </row>
    <row r="891" spans="1:14" x14ac:dyDescent="0.2">
      <c r="A891" s="4">
        <v>889</v>
      </c>
      <c r="B891" s="1" t="str">
        <f>'Исходные данные'!A1141</f>
        <v>28.08.2012</v>
      </c>
      <c r="C891" s="1">
        <f>'Исходные данные'!B1141</f>
        <v>521.73</v>
      </c>
      <c r="D891" s="5" t="str">
        <f>'Исходные данные'!A893</f>
        <v>29.08.2013</v>
      </c>
      <c r="E891" s="1">
        <f>'Исходные данные'!B893</f>
        <v>362.69</v>
      </c>
      <c r="F891" s="12">
        <f t="shared" si="117"/>
        <v>0.69516799877331181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-0.36360173777440408</v>
      </c>
      <c r="J891" s="18">
        <f t="shared" si="120"/>
        <v>-8.7306527189584651E-5</v>
      </c>
      <c r="K891" s="12">
        <f t="shared" si="124"/>
        <v>0.74404642802923326</v>
      </c>
      <c r="L891" s="12">
        <f t="shared" si="121"/>
        <v>-0.29565184283094947</v>
      </c>
      <c r="M891" s="12">
        <f t="shared" si="125"/>
        <v>8.7410012169336318E-2</v>
      </c>
      <c r="N891" s="18">
        <f t="shared" si="122"/>
        <v>2.0988526212267478E-5</v>
      </c>
    </row>
    <row r="892" spans="1:14" x14ac:dyDescent="0.2">
      <c r="A892" s="4">
        <v>890</v>
      </c>
      <c r="B892" s="1" t="str">
        <f>'Исходные данные'!A1142</f>
        <v>27.08.2012</v>
      </c>
      <c r="C892" s="1">
        <f>'Исходные данные'!B1142</f>
        <v>529.35</v>
      </c>
      <c r="D892" s="5" t="str">
        <f>'Исходные данные'!A894</f>
        <v>28.08.2013</v>
      </c>
      <c r="E892" s="1">
        <f>'Исходные данные'!B894</f>
        <v>362.03</v>
      </c>
      <c r="F892" s="12">
        <f t="shared" si="117"/>
        <v>0.68391423443846222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-0.37992275746921239</v>
      </c>
      <c r="J892" s="18">
        <f t="shared" si="120"/>
        <v>-9.097084764859459E-5</v>
      </c>
      <c r="K892" s="12">
        <f t="shared" si="124"/>
        <v>0.73200139262771435</v>
      </c>
      <c r="L892" s="12">
        <f t="shared" si="121"/>
        <v>-0.31197286252575773</v>
      </c>
      <c r="M892" s="12">
        <f t="shared" si="125"/>
        <v>9.7327066952515195E-2</v>
      </c>
      <c r="N892" s="18">
        <f t="shared" si="122"/>
        <v>2.3304541793707415E-5</v>
      </c>
    </row>
    <row r="893" spans="1:14" x14ac:dyDescent="0.2">
      <c r="A893" s="4">
        <v>891</v>
      </c>
      <c r="B893" s="1" t="str">
        <f>'Исходные данные'!A1143</f>
        <v>24.08.2012</v>
      </c>
      <c r="C893" s="1">
        <f>'Исходные данные'!B1143</f>
        <v>530.09</v>
      </c>
      <c r="D893" s="5" t="str">
        <f>'Исходные данные'!A895</f>
        <v>27.08.2013</v>
      </c>
      <c r="E893" s="1">
        <f>'Исходные данные'!B895</f>
        <v>366.52</v>
      </c>
      <c r="F893" s="12">
        <f t="shared" si="117"/>
        <v>0.69142975721103961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-0.36899371335359948</v>
      </c>
      <c r="J893" s="18">
        <f t="shared" si="120"/>
        <v>-8.8107335784866209E-5</v>
      </c>
      <c r="K893" s="12">
        <f t="shared" si="124"/>
        <v>0.74004534442580627</v>
      </c>
      <c r="L893" s="12">
        <f t="shared" si="121"/>
        <v>-0.30104381841014483</v>
      </c>
      <c r="M893" s="12">
        <f t="shared" si="125"/>
        <v>9.062738060296012E-2</v>
      </c>
      <c r="N893" s="18">
        <f t="shared" si="122"/>
        <v>2.1639764486816795E-5</v>
      </c>
    </row>
    <row r="894" spans="1:14" x14ac:dyDescent="0.2">
      <c r="A894" s="4">
        <v>892</v>
      </c>
      <c r="B894" s="1" t="str">
        <f>'Исходные данные'!A1144</f>
        <v>23.08.2012</v>
      </c>
      <c r="C894" s="1">
        <f>'Исходные данные'!B1144</f>
        <v>534.91</v>
      </c>
      <c r="D894" s="5" t="str">
        <f>'Исходные данные'!A896</f>
        <v>26.08.2013</v>
      </c>
      <c r="E894" s="1">
        <f>'Исходные данные'!B896</f>
        <v>372.86</v>
      </c>
      <c r="F894" s="12">
        <f t="shared" si="117"/>
        <v>0.69705184049653224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-0.36089549437833102</v>
      </c>
      <c r="J894" s="18">
        <f t="shared" si="120"/>
        <v>-8.5933149964972087E-5</v>
      </c>
      <c r="K894" s="12">
        <f t="shared" si="124"/>
        <v>0.74606272582718713</v>
      </c>
      <c r="L894" s="12">
        <f t="shared" si="121"/>
        <v>-0.29294559943487636</v>
      </c>
      <c r="M894" s="12">
        <f t="shared" si="125"/>
        <v>8.5817124228258906E-2</v>
      </c>
      <c r="N894" s="18">
        <f t="shared" si="122"/>
        <v>2.0433992445854141E-5</v>
      </c>
    </row>
    <row r="895" spans="1:14" x14ac:dyDescent="0.2">
      <c r="A895" s="4">
        <v>893</v>
      </c>
      <c r="B895" s="1" t="str">
        <f>'Исходные данные'!A1145</f>
        <v>22.08.2012</v>
      </c>
      <c r="C895" s="1">
        <f>'Исходные данные'!B1145</f>
        <v>527.22</v>
      </c>
      <c r="D895" s="5" t="str">
        <f>'Исходные данные'!A897</f>
        <v>23.08.2013</v>
      </c>
      <c r="E895" s="1">
        <f>'Исходные данные'!B897</f>
        <v>373.91</v>
      </c>
      <c r="F895" s="12">
        <f t="shared" si="117"/>
        <v>0.7092105762300368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-0.34360279199136728</v>
      </c>
      <c r="J895" s="18">
        <f t="shared" si="120"/>
        <v>-8.1587218061316281E-5</v>
      </c>
      <c r="K895" s="12">
        <f t="shared" si="124"/>
        <v>0.75907636268594525</v>
      </c>
      <c r="L895" s="12">
        <f t="shared" si="121"/>
        <v>-0.27565289704791257</v>
      </c>
      <c r="M895" s="12">
        <f t="shared" si="125"/>
        <v>7.5984519650906968E-2</v>
      </c>
      <c r="N895" s="18">
        <f t="shared" si="122"/>
        <v>1.8042244471048048E-5</v>
      </c>
    </row>
    <row r="896" spans="1:14" x14ac:dyDescent="0.2">
      <c r="A896" s="4">
        <v>894</v>
      </c>
      <c r="B896" s="1" t="str">
        <f>'Исходные данные'!A1146</f>
        <v>21.08.2012</v>
      </c>
      <c r="C896" s="1">
        <f>'Исходные данные'!B1146</f>
        <v>530.24</v>
      </c>
      <c r="D896" s="5" t="str">
        <f>'Исходные данные'!A898</f>
        <v>22.08.2013</v>
      </c>
      <c r="E896" s="1">
        <f>'Исходные данные'!B898</f>
        <v>372.06</v>
      </c>
      <c r="F896" s="12">
        <f t="shared" si="117"/>
        <v>0.70168225709112853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-0.35427460264835653</v>
      </c>
      <c r="J896" s="18">
        <f t="shared" si="120"/>
        <v>-8.3886414070068993E-5</v>
      </c>
      <c r="K896" s="12">
        <f t="shared" si="124"/>
        <v>0.75101871478751914</v>
      </c>
      <c r="L896" s="12">
        <f t="shared" si="121"/>
        <v>-0.28632470770490187</v>
      </c>
      <c r="M896" s="12">
        <f t="shared" si="125"/>
        <v>8.1981838242297364E-2</v>
      </c>
      <c r="N896" s="18">
        <f t="shared" si="122"/>
        <v>1.9411954392465612E-5</v>
      </c>
    </row>
    <row r="897" spans="1:14" x14ac:dyDescent="0.2">
      <c r="A897" s="4">
        <v>895</v>
      </c>
      <c r="B897" s="1" t="str">
        <f>'Исходные данные'!A1147</f>
        <v>20.08.2012</v>
      </c>
      <c r="C897" s="1">
        <f>'Исходные данные'!B1147</f>
        <v>521.67999999999995</v>
      </c>
      <c r="D897" s="5" t="str">
        <f>'Исходные данные'!A899</f>
        <v>21.08.2013</v>
      </c>
      <c r="E897" s="1">
        <f>'Исходные данные'!B899</f>
        <v>370.26</v>
      </c>
      <c r="F897" s="12">
        <f t="shared" si="117"/>
        <v>0.70974543781628585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-0.34284891152391633</v>
      </c>
      <c r="J897" s="18">
        <f t="shared" si="120"/>
        <v>-8.0954417943468501E-5</v>
      </c>
      <c r="K897" s="12">
        <f t="shared" si="124"/>
        <v>0.75964883128841376</v>
      </c>
      <c r="L897" s="12">
        <f t="shared" si="121"/>
        <v>-0.27489901658046173</v>
      </c>
      <c r="M897" s="12">
        <f t="shared" si="125"/>
        <v>7.556946931690485E-2</v>
      </c>
      <c r="N897" s="18">
        <f t="shared" si="122"/>
        <v>1.7843668733421308E-5</v>
      </c>
    </row>
    <row r="898" spans="1:14" x14ac:dyDescent="0.2">
      <c r="A898" s="4">
        <v>896</v>
      </c>
      <c r="B898" s="1" t="str">
        <f>'Исходные данные'!A1148</f>
        <v>17.08.2012</v>
      </c>
      <c r="C898" s="1">
        <f>'Исходные данные'!B1148</f>
        <v>526.63</v>
      </c>
      <c r="D898" s="5" t="str">
        <f>'Исходные данные'!A900</f>
        <v>20.08.2013</v>
      </c>
      <c r="E898" s="1">
        <f>'Исходные данные'!B900</f>
        <v>370.17</v>
      </c>
      <c r="F898" s="12">
        <f t="shared" ref="F898:F961" si="126">E898/C898</f>
        <v>0.70290336669008602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-0.35253585509758384</v>
      </c>
      <c r="J898" s="18">
        <f t="shared" ref="J898:J961" si="129">H898*I898</f>
        <v>-8.30093939288438E-5</v>
      </c>
      <c r="K898" s="12">
        <f t="shared" si="124"/>
        <v>0.75232568265275424</v>
      </c>
      <c r="L898" s="12">
        <f t="shared" ref="L898:L961" si="130">LN(K898)</f>
        <v>-0.28458596015412924</v>
      </c>
      <c r="M898" s="12">
        <f t="shared" si="125"/>
        <v>8.0989168716847512E-2</v>
      </c>
      <c r="N898" s="18">
        <f t="shared" ref="N898:N961" si="131">M898*H898</f>
        <v>1.9070008660893412E-5</v>
      </c>
    </row>
    <row r="899" spans="1:14" x14ac:dyDescent="0.2">
      <c r="A899" s="4">
        <v>897</v>
      </c>
      <c r="B899" s="1" t="str">
        <f>'Исходные данные'!A1149</f>
        <v>16.08.2012</v>
      </c>
      <c r="C899" s="1">
        <f>'Исходные данные'!B1149</f>
        <v>525.47</v>
      </c>
      <c r="D899" s="5" t="str">
        <f>'Исходные данные'!A901</f>
        <v>19.08.2013</v>
      </c>
      <c r="E899" s="1">
        <f>'Исходные данные'!B901</f>
        <v>370.84</v>
      </c>
      <c r="F899" s="12">
        <f t="shared" si="126"/>
        <v>0.70573010828401228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-0.34852239746145952</v>
      </c>
      <c r="J899" s="18">
        <f t="shared" si="129"/>
        <v>-8.1835324938002237E-5</v>
      </c>
      <c r="K899" s="12">
        <f t="shared" ref="K899:K962" si="133">F899/GEOMEAN(F$2:F$1242)</f>
        <v>0.75535117719455402</v>
      </c>
      <c r="L899" s="12">
        <f t="shared" si="130"/>
        <v>-0.28057250251800486</v>
      </c>
      <c r="M899" s="12">
        <f t="shared" ref="M899:M962" si="134">POWER(L899-AVERAGE(L$2:L$1242),2)</f>
        <v>7.872092916921572E-2</v>
      </c>
      <c r="N899" s="18">
        <f t="shared" si="131"/>
        <v>1.8484185994665139E-5</v>
      </c>
    </row>
    <row r="900" spans="1:14" x14ac:dyDescent="0.2">
      <c r="A900" s="4">
        <v>898</v>
      </c>
      <c r="B900" s="1" t="str">
        <f>'Исходные данные'!A1150</f>
        <v>15.08.2012</v>
      </c>
      <c r="C900" s="1">
        <f>'Исходные данные'!B1150</f>
        <v>523.59</v>
      </c>
      <c r="D900" s="5" t="str">
        <f>'Исходные данные'!A902</f>
        <v>16.08.2013</v>
      </c>
      <c r="E900" s="1">
        <f>'Исходные данные'!B902</f>
        <v>370.23</v>
      </c>
      <c r="F900" s="12">
        <f t="shared" si="126"/>
        <v>0.70709906606314099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-0.34658450117165313</v>
      </c>
      <c r="J900" s="18">
        <f t="shared" si="129"/>
        <v>-8.1153158138265843E-5</v>
      </c>
      <c r="K900" s="12">
        <f t="shared" si="133"/>
        <v>0.75681638869376122</v>
      </c>
      <c r="L900" s="12">
        <f t="shared" si="130"/>
        <v>-0.27863460622819852</v>
      </c>
      <c r="M900" s="12">
        <f t="shared" si="134"/>
        <v>7.7637243787943122E-2</v>
      </c>
      <c r="N900" s="18">
        <f t="shared" si="131"/>
        <v>1.8178849605919307E-5</v>
      </c>
    </row>
    <row r="901" spans="1:14" x14ac:dyDescent="0.2">
      <c r="A901" s="4">
        <v>899</v>
      </c>
      <c r="B901" s="1" t="str">
        <f>'Исходные данные'!A1151</f>
        <v>14.08.2012</v>
      </c>
      <c r="C901" s="1">
        <f>'Исходные данные'!B1151</f>
        <v>524.17999999999995</v>
      </c>
      <c r="D901" s="5" t="str">
        <f>'Исходные данные'!A903</f>
        <v>15.08.2013</v>
      </c>
      <c r="E901" s="1">
        <f>'Исходные данные'!B903</f>
        <v>377.15</v>
      </c>
      <c r="F901" s="12">
        <f t="shared" si="126"/>
        <v>0.71950475027662253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-0.3291921504852337</v>
      </c>
      <c r="J901" s="18">
        <f t="shared" si="129"/>
        <v>-7.6865583454052897E-5</v>
      </c>
      <c r="K901" s="12">
        <f t="shared" si="133"/>
        <v>0.77009433739477673</v>
      </c>
      <c r="L901" s="12">
        <f t="shared" si="130"/>
        <v>-0.26124225554177899</v>
      </c>
      <c r="M901" s="12">
        <f t="shared" si="134"/>
        <v>6.8247516080556042E-2</v>
      </c>
      <c r="N901" s="18">
        <f t="shared" si="131"/>
        <v>1.5935632532821005E-5</v>
      </c>
    </row>
    <row r="902" spans="1:14" x14ac:dyDescent="0.2">
      <c r="A902" s="4">
        <v>900</v>
      </c>
      <c r="B902" s="1" t="str">
        <f>'Исходные данные'!A1152</f>
        <v>13.08.2012</v>
      </c>
      <c r="C902" s="1">
        <f>'Исходные данные'!B1152</f>
        <v>520.83000000000004</v>
      </c>
      <c r="D902" s="5" t="str">
        <f>'Исходные данные'!A904</f>
        <v>14.08.2013</v>
      </c>
      <c r="E902" s="1">
        <f>'Исходные данные'!B904</f>
        <v>381.39</v>
      </c>
      <c r="F902" s="12">
        <f t="shared" si="126"/>
        <v>0.73227348655031388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-0.31160121929182605</v>
      </c>
      <c r="J902" s="18">
        <f t="shared" si="129"/>
        <v>-7.2555071568558099E-5</v>
      </c>
      <c r="K902" s="12">
        <f t="shared" si="133"/>
        <v>0.78376086495595887</v>
      </c>
      <c r="L902" s="12">
        <f t="shared" si="130"/>
        <v>-0.24365132434837145</v>
      </c>
      <c r="M902" s="12">
        <f t="shared" si="134"/>
        <v>5.9365967856715197E-2</v>
      </c>
      <c r="N902" s="18">
        <f t="shared" si="131"/>
        <v>1.3823123209754656E-5</v>
      </c>
    </row>
    <row r="903" spans="1:14" x14ac:dyDescent="0.2">
      <c r="A903" s="4">
        <v>901</v>
      </c>
      <c r="B903" s="1" t="str">
        <f>'Исходные данные'!A1153</f>
        <v>10.08.2012</v>
      </c>
      <c r="C903" s="1">
        <f>'Исходные данные'!B1153</f>
        <v>515.24</v>
      </c>
      <c r="D903" s="5" t="str">
        <f>'Исходные данные'!A905</f>
        <v>13.08.2013</v>
      </c>
      <c r="E903" s="1">
        <f>'Исходные данные'!B905</f>
        <v>381.55</v>
      </c>
      <c r="F903" s="12">
        <f t="shared" si="126"/>
        <v>0.74052868566105112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-0.30039090779224498</v>
      </c>
      <c r="J903" s="18">
        <f t="shared" si="129"/>
        <v>-6.9749577160956708E-5</v>
      </c>
      <c r="K903" s="12">
        <f t="shared" si="133"/>
        <v>0.79259650097754319</v>
      </c>
      <c r="L903" s="12">
        <f t="shared" si="130"/>
        <v>-0.23244101284879035</v>
      </c>
      <c r="M903" s="12">
        <f t="shared" si="134"/>
        <v>5.4028824454171419E-2</v>
      </c>
      <c r="N903" s="18">
        <f t="shared" si="131"/>
        <v>1.2545278709928062E-5</v>
      </c>
    </row>
    <row r="904" spans="1:14" x14ac:dyDescent="0.2">
      <c r="A904" s="4">
        <v>902</v>
      </c>
      <c r="B904" s="1" t="str">
        <f>'Исходные данные'!A1154</f>
        <v>09.08.2012</v>
      </c>
      <c r="C904" s="1">
        <f>'Исходные данные'!B1154</f>
        <v>520.69000000000005</v>
      </c>
      <c r="D904" s="5" t="str">
        <f>'Исходные данные'!A906</f>
        <v>12.08.2013</v>
      </c>
      <c r="E904" s="1">
        <f>'Исходные данные'!B906</f>
        <v>375.76</v>
      </c>
      <c r="F904" s="12">
        <f t="shared" si="126"/>
        <v>0.72165780022662229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-0.32620421334923844</v>
      </c>
      <c r="J904" s="18">
        <f t="shared" si="129"/>
        <v>-7.5531921203643456E-5</v>
      </c>
      <c r="K904" s="12">
        <f t="shared" si="133"/>
        <v>0.77239877190196438</v>
      </c>
      <c r="L904" s="12">
        <f t="shared" si="130"/>
        <v>-0.25825431840578383</v>
      </c>
      <c r="M904" s="12">
        <f t="shared" si="134"/>
        <v>6.6695292975235868E-2</v>
      </c>
      <c r="N904" s="18">
        <f t="shared" si="131"/>
        <v>1.544315924658547E-5</v>
      </c>
    </row>
    <row r="905" spans="1:14" x14ac:dyDescent="0.2">
      <c r="A905" s="4">
        <v>903</v>
      </c>
      <c r="B905" s="1" t="str">
        <f>'Исходные данные'!A1155</f>
        <v>08.08.2012</v>
      </c>
      <c r="C905" s="1">
        <f>'Исходные данные'!B1155</f>
        <v>507.49</v>
      </c>
      <c r="D905" s="5" t="str">
        <f>'Исходные данные'!A907</f>
        <v>09.08.2013</v>
      </c>
      <c r="E905" s="1">
        <f>'Исходные данные'!B907</f>
        <v>371.48</v>
      </c>
      <c r="F905" s="12">
        <f t="shared" si="126"/>
        <v>0.7319947191077657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-0.31198197938050232</v>
      </c>
      <c r="J905" s="18">
        <f t="shared" si="129"/>
        <v>-7.2037170098628747E-5</v>
      </c>
      <c r="K905" s="12">
        <f t="shared" si="133"/>
        <v>0.78346249690644454</v>
      </c>
      <c r="L905" s="12">
        <f t="shared" si="130"/>
        <v>-0.24403208443704766</v>
      </c>
      <c r="M905" s="12">
        <f t="shared" si="134"/>
        <v>5.9551658234690247E-2</v>
      </c>
      <c r="N905" s="18">
        <f t="shared" si="131"/>
        <v>1.3750579255975741E-5</v>
      </c>
    </row>
    <row r="906" spans="1:14" x14ac:dyDescent="0.2">
      <c r="A906" s="4">
        <v>904</v>
      </c>
      <c r="B906" s="1" t="str">
        <f>'Исходные данные'!A1156</f>
        <v>07.08.2012</v>
      </c>
      <c r="C906" s="1">
        <f>'Исходные данные'!B1156</f>
        <v>500.48</v>
      </c>
      <c r="D906" s="5" t="str">
        <f>'Исходные данные'!A908</f>
        <v>08.08.2013</v>
      </c>
      <c r="E906" s="1">
        <f>'Исходные данные'!B908</f>
        <v>371.34</v>
      </c>
      <c r="F906" s="12">
        <f t="shared" si="126"/>
        <v>0.74196771099744241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-0.29844955293756648</v>
      </c>
      <c r="J906" s="18">
        <f t="shared" si="129"/>
        <v>-6.8720171807756789E-5</v>
      </c>
      <c r="K906" s="12">
        <f t="shared" si="133"/>
        <v>0.79413670660161517</v>
      </c>
      <c r="L906" s="12">
        <f t="shared" si="130"/>
        <v>-0.23049965799411182</v>
      </c>
      <c r="M906" s="12">
        <f t="shared" si="134"/>
        <v>5.3130092335402411E-2</v>
      </c>
      <c r="N906" s="18">
        <f t="shared" si="131"/>
        <v>1.2233588683627955E-5</v>
      </c>
    </row>
    <row r="907" spans="1:14" x14ac:dyDescent="0.2">
      <c r="A907" s="4">
        <v>905</v>
      </c>
      <c r="B907" s="1" t="str">
        <f>'Исходные данные'!A1157</f>
        <v>06.08.2012</v>
      </c>
      <c r="C907" s="1">
        <f>'Исходные данные'!B1157</f>
        <v>495.39</v>
      </c>
      <c r="D907" s="5" t="str">
        <f>'Исходные данные'!A909</f>
        <v>07.08.2013</v>
      </c>
      <c r="E907" s="1">
        <f>'Исходные данные'!B909</f>
        <v>368.69</v>
      </c>
      <c r="F907" s="12">
        <f t="shared" si="126"/>
        <v>0.74424191041401722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-0.2953891485923954</v>
      </c>
      <c r="J907" s="18">
        <f t="shared" si="129"/>
        <v>-6.782565716406219E-5</v>
      </c>
      <c r="K907" s="12">
        <f t="shared" si="133"/>
        <v>0.79657080879779585</v>
      </c>
      <c r="L907" s="12">
        <f t="shared" si="130"/>
        <v>-0.22743925364894077</v>
      </c>
      <c r="M907" s="12">
        <f t="shared" si="134"/>
        <v>5.1728614100387114E-2</v>
      </c>
      <c r="N907" s="18">
        <f t="shared" si="131"/>
        <v>1.1877644328723504E-5</v>
      </c>
    </row>
    <row r="908" spans="1:14" x14ac:dyDescent="0.2">
      <c r="A908" s="4">
        <v>906</v>
      </c>
      <c r="B908" s="1" t="str">
        <f>'Исходные данные'!A1158</f>
        <v>03.08.2012</v>
      </c>
      <c r="C908" s="1">
        <f>'Исходные данные'!B1158</f>
        <v>484.93</v>
      </c>
      <c r="D908" s="5" t="str">
        <f>'Исходные данные'!A910</f>
        <v>06.08.2013</v>
      </c>
      <c r="E908" s="1">
        <f>'Исходные данные'!B910</f>
        <v>370.23</v>
      </c>
      <c r="F908" s="12">
        <f t="shared" si="126"/>
        <v>0.76347101643536186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-0.26988011649081217</v>
      </c>
      <c r="J908" s="18">
        <f t="shared" si="129"/>
        <v>-6.1795454618775798E-5</v>
      </c>
      <c r="K908" s="12">
        <f t="shared" si="133"/>
        <v>0.81715194555124759</v>
      </c>
      <c r="L908" s="12">
        <f t="shared" si="130"/>
        <v>-0.20193022154735754</v>
      </c>
      <c r="M908" s="12">
        <f t="shared" si="134"/>
        <v>4.0775814374164811E-2</v>
      </c>
      <c r="N908" s="18">
        <f t="shared" si="131"/>
        <v>9.3365899624847336E-6</v>
      </c>
    </row>
    <row r="909" spans="1:14" x14ac:dyDescent="0.2">
      <c r="A909" s="4">
        <v>907</v>
      </c>
      <c r="B909" s="1" t="str">
        <f>'Исходные данные'!A1159</f>
        <v>02.08.2012</v>
      </c>
      <c r="C909" s="1">
        <f>'Исходные данные'!B1159</f>
        <v>488.55</v>
      </c>
      <c r="D909" s="5" t="str">
        <f>'Исходные данные'!A911</f>
        <v>05.08.2013</v>
      </c>
      <c r="E909" s="1">
        <f>'Исходные данные'!B911</f>
        <v>375.97</v>
      </c>
      <c r="F909" s="12">
        <f t="shared" si="126"/>
        <v>0.76956299252891214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-0.26193246741767084</v>
      </c>
      <c r="J909" s="18">
        <f t="shared" si="129"/>
        <v>-5.9808257025936234E-5</v>
      </c>
      <c r="K909" s="12">
        <f t="shared" si="133"/>
        <v>0.82367225871302141</v>
      </c>
      <c r="L909" s="12">
        <f t="shared" si="130"/>
        <v>-0.19398257247421616</v>
      </c>
      <c r="M909" s="12">
        <f t="shared" si="134"/>
        <v>3.7629238423714441E-2</v>
      </c>
      <c r="N909" s="18">
        <f t="shared" si="131"/>
        <v>8.5920588063147457E-6</v>
      </c>
    </row>
    <row r="910" spans="1:14" x14ac:dyDescent="0.2">
      <c r="A910" s="4">
        <v>908</v>
      </c>
      <c r="B910" s="1" t="str">
        <f>'Исходные данные'!A1160</f>
        <v>01.08.2012</v>
      </c>
      <c r="C910" s="1">
        <f>'Исходные данные'!B1160</f>
        <v>488.13</v>
      </c>
      <c r="D910" s="5" t="str">
        <f>'Исходные данные'!A912</f>
        <v>02.08.2013</v>
      </c>
      <c r="E910" s="1">
        <f>'Исходные данные'!B912</f>
        <v>374.39</v>
      </c>
      <c r="F910" s="12">
        <f t="shared" si="126"/>
        <v>0.76698830229651938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-0.26528372897431213</v>
      </c>
      <c r="J910" s="18">
        <f t="shared" si="129"/>
        <v>-6.0404402809538986E-5</v>
      </c>
      <c r="K910" s="12">
        <f t="shared" si="133"/>
        <v>0.82091653768720607</v>
      </c>
      <c r="L910" s="12">
        <f t="shared" si="130"/>
        <v>-0.19733383403085744</v>
      </c>
      <c r="M910" s="12">
        <f t="shared" si="134"/>
        <v>3.8940642053317903E-2</v>
      </c>
      <c r="N910" s="18">
        <f t="shared" si="131"/>
        <v>8.866681109109613E-6</v>
      </c>
    </row>
    <row r="911" spans="1:14" x14ac:dyDescent="0.2">
      <c r="A911" s="4">
        <v>909</v>
      </c>
      <c r="B911" s="1" t="str">
        <f>'Исходные данные'!A1161</f>
        <v>31.07.2012</v>
      </c>
      <c r="C911" s="1">
        <f>'Исходные данные'!B1161</f>
        <v>491.45</v>
      </c>
      <c r="D911" s="5" t="str">
        <f>'Исходные данные'!A913</f>
        <v>01.08.2013</v>
      </c>
      <c r="E911" s="1">
        <f>'Исходные данные'!B913</f>
        <v>371.56</v>
      </c>
      <c r="F911" s="12">
        <f t="shared" si="126"/>
        <v>0.75604842812086681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-0.27964984649331831</v>
      </c>
      <c r="J911" s="18">
        <f t="shared" si="129"/>
        <v>-6.3497808400133122E-5</v>
      </c>
      <c r="K911" s="12">
        <f t="shared" si="133"/>
        <v>0.80920746258903276</v>
      </c>
      <c r="L911" s="12">
        <f t="shared" si="130"/>
        <v>-0.21169995154986365</v>
      </c>
      <c r="M911" s="12">
        <f t="shared" si="134"/>
        <v>4.4816869486214522E-2</v>
      </c>
      <c r="N911" s="18">
        <f t="shared" si="131"/>
        <v>1.0176200800444268E-5</v>
      </c>
    </row>
    <row r="912" spans="1:14" x14ac:dyDescent="0.2">
      <c r="A912" s="4">
        <v>910</v>
      </c>
      <c r="B912" s="1" t="str">
        <f>'Исходные данные'!A1162</f>
        <v>30.07.2012</v>
      </c>
      <c r="C912" s="1">
        <f>'Исходные данные'!B1162</f>
        <v>495.99</v>
      </c>
      <c r="D912" s="5" t="str">
        <f>'Исходные данные'!A914</f>
        <v>31.07.2013</v>
      </c>
      <c r="E912" s="1">
        <f>'Исходные данные'!B914</f>
        <v>369.69</v>
      </c>
      <c r="F912" s="12">
        <f t="shared" si="126"/>
        <v>0.74535776930986508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-0.29389094861322196</v>
      </c>
      <c r="J912" s="18">
        <f t="shared" si="129"/>
        <v>-6.6545168769937052E-5</v>
      </c>
      <c r="K912" s="12">
        <f t="shared" si="133"/>
        <v>0.79776512560625845</v>
      </c>
      <c r="L912" s="12">
        <f t="shared" si="130"/>
        <v>-0.22594105366976724</v>
      </c>
      <c r="M912" s="12">
        <f t="shared" si="134"/>
        <v>5.1049359733404541E-2</v>
      </c>
      <c r="N912" s="18">
        <f t="shared" si="131"/>
        <v>1.1559009473025333E-5</v>
      </c>
    </row>
    <row r="913" spans="1:14" x14ac:dyDescent="0.2">
      <c r="A913" s="4">
        <v>911</v>
      </c>
      <c r="B913" s="1" t="str">
        <f>'Исходные данные'!A1163</f>
        <v>27.07.2012</v>
      </c>
      <c r="C913" s="1">
        <f>'Исходные данные'!B1163</f>
        <v>490.54</v>
      </c>
      <c r="D913" s="5" t="str">
        <f>'Исходные данные'!A915</f>
        <v>30.07.2013</v>
      </c>
      <c r="E913" s="1">
        <f>'Исходные данные'!B915</f>
        <v>373.76</v>
      </c>
      <c r="F913" s="12">
        <f t="shared" si="126"/>
        <v>0.7619358258246014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-0.27189294491998317</v>
      </c>
      <c r="J913" s="18">
        <f t="shared" si="129"/>
        <v>-6.1392374088521835E-5</v>
      </c>
      <c r="K913" s="12">
        <f t="shared" si="133"/>
        <v>0.81550881311089363</v>
      </c>
      <c r="L913" s="12">
        <f t="shared" si="130"/>
        <v>-0.20394304997652857</v>
      </c>
      <c r="M913" s="12">
        <f t="shared" si="134"/>
        <v>4.1592767633728739E-2</v>
      </c>
      <c r="N913" s="18">
        <f t="shared" si="131"/>
        <v>9.3914858684483885E-6</v>
      </c>
    </row>
    <row r="914" spans="1:14" x14ac:dyDescent="0.2">
      <c r="A914" s="4">
        <v>912</v>
      </c>
      <c r="B914" s="1" t="str">
        <f>'Исходные данные'!A1164</f>
        <v>26.07.2012</v>
      </c>
      <c r="C914" s="1">
        <f>'Исходные данные'!B1164</f>
        <v>484.28</v>
      </c>
      <c r="D914" s="5" t="str">
        <f>'Исходные данные'!A916</f>
        <v>29.07.2013</v>
      </c>
      <c r="E914" s="1">
        <f>'Исходные данные'!B916</f>
        <v>370.04</v>
      </c>
      <c r="F914" s="12">
        <f t="shared" si="126"/>
        <v>0.76410341124969039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-0.26905214393642152</v>
      </c>
      <c r="J914" s="18">
        <f t="shared" si="129"/>
        <v>-6.0581373576042118E-5</v>
      </c>
      <c r="K914" s="12">
        <f t="shared" si="133"/>
        <v>0.81782880510683076</v>
      </c>
      <c r="L914" s="12">
        <f t="shared" si="130"/>
        <v>-0.20110224899296691</v>
      </c>
      <c r="M914" s="12">
        <f t="shared" si="134"/>
        <v>4.0442114550029176E-2</v>
      </c>
      <c r="N914" s="18">
        <f t="shared" si="131"/>
        <v>9.1061859382148751E-6</v>
      </c>
    </row>
    <row r="915" spans="1:14" x14ac:dyDescent="0.2">
      <c r="A915" s="4">
        <v>913</v>
      </c>
      <c r="B915" s="1" t="str">
        <f>'Исходные данные'!A1165</f>
        <v>25.07.2012</v>
      </c>
      <c r="C915" s="1">
        <f>'Исходные данные'!B1165</f>
        <v>483.26</v>
      </c>
      <c r="D915" s="5" t="str">
        <f>'Исходные данные'!A917</f>
        <v>26.07.2013</v>
      </c>
      <c r="E915" s="1">
        <f>'Исходные данные'!B917</f>
        <v>372.91</v>
      </c>
      <c r="F915" s="12">
        <f t="shared" si="126"/>
        <v>0.77165500972561363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-0.25921770743112166</v>
      </c>
      <c r="J915" s="18">
        <f t="shared" si="129"/>
        <v>-5.8204088661900521E-5</v>
      </c>
      <c r="K915" s="12">
        <f t="shared" si="133"/>
        <v>0.82591136915154584</v>
      </c>
      <c r="L915" s="12">
        <f t="shared" si="130"/>
        <v>-0.191267812487667</v>
      </c>
      <c r="M915" s="12">
        <f t="shared" si="134"/>
        <v>3.658337609381726E-2</v>
      </c>
      <c r="N915" s="18">
        <f t="shared" si="131"/>
        <v>8.2143387765358647E-6</v>
      </c>
    </row>
    <row r="916" spans="1:14" x14ac:dyDescent="0.2">
      <c r="A916" s="4">
        <v>914</v>
      </c>
      <c r="B916" s="1" t="str">
        <f>'Исходные данные'!A1166</f>
        <v>24.07.2012</v>
      </c>
      <c r="C916" s="1">
        <f>'Исходные данные'!B1166</f>
        <v>480.55</v>
      </c>
      <c r="D916" s="5" t="str">
        <f>'Исходные данные'!A918</f>
        <v>25.07.2013</v>
      </c>
      <c r="E916" s="1">
        <f>'Исходные данные'!B918</f>
        <v>379.69</v>
      </c>
      <c r="F916" s="12">
        <f t="shared" si="126"/>
        <v>0.79011549266465508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-0.23557615095986228</v>
      </c>
      <c r="J916" s="18">
        <f t="shared" si="129"/>
        <v>-5.2748039081804806E-5</v>
      </c>
      <c r="K916" s="12">
        <f t="shared" si="133"/>
        <v>0.84566983964317644</v>
      </c>
      <c r="L916" s="12">
        <f t="shared" si="130"/>
        <v>-0.16762625601640765</v>
      </c>
      <c r="M916" s="12">
        <f t="shared" si="134"/>
        <v>2.8098561706078169E-2</v>
      </c>
      <c r="N916" s="18">
        <f t="shared" si="131"/>
        <v>6.2915707934596681E-6</v>
      </c>
    </row>
    <row r="917" spans="1:14" x14ac:dyDescent="0.2">
      <c r="A917" s="4">
        <v>915</v>
      </c>
      <c r="B917" s="1" t="str">
        <f>'Исходные данные'!A1167</f>
        <v>23.07.2012</v>
      </c>
      <c r="C917" s="1">
        <f>'Исходные данные'!B1167</f>
        <v>486.35</v>
      </c>
      <c r="D917" s="5" t="str">
        <f>'Исходные данные'!A919</f>
        <v>24.07.2013</v>
      </c>
      <c r="E917" s="1">
        <f>'Исходные данные'!B919</f>
        <v>384.43</v>
      </c>
      <c r="F917" s="12">
        <f t="shared" si="126"/>
        <v>0.79043898427058701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-0.2351668115600889</v>
      </c>
      <c r="J917" s="18">
        <f t="shared" si="129"/>
        <v>-5.2509417185791414E-5</v>
      </c>
      <c r="K917" s="12">
        <f t="shared" si="133"/>
        <v>0.84601607648709876</v>
      </c>
      <c r="L917" s="12">
        <f t="shared" si="130"/>
        <v>-0.16721691661663429</v>
      </c>
      <c r="M917" s="12">
        <f t="shared" si="134"/>
        <v>2.7961497202774351E-2</v>
      </c>
      <c r="N917" s="18">
        <f t="shared" si="131"/>
        <v>6.2434061678157277E-6</v>
      </c>
    </row>
    <row r="918" spans="1:14" x14ac:dyDescent="0.2">
      <c r="A918" s="4">
        <v>916</v>
      </c>
      <c r="B918" s="1" t="str">
        <f>'Исходные данные'!A1168</f>
        <v>20.07.2012</v>
      </c>
      <c r="C918" s="1">
        <f>'Исходные данные'!B1168</f>
        <v>501.94</v>
      </c>
      <c r="D918" s="5" t="str">
        <f>'Исходные данные'!A920</f>
        <v>23.07.2013</v>
      </c>
      <c r="E918" s="1">
        <f>'Исходные данные'!B920</f>
        <v>386.13</v>
      </c>
      <c r="F918" s="12">
        <f t="shared" si="126"/>
        <v>0.76927521217675421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-0.26230649030666953</v>
      </c>
      <c r="J918" s="18">
        <f t="shared" si="129"/>
        <v>-5.8405853256820485E-5</v>
      </c>
      <c r="K918" s="12">
        <f t="shared" si="133"/>
        <v>0.82336424404108888</v>
      </c>
      <c r="L918" s="12">
        <f t="shared" si="130"/>
        <v>-0.19435659536321495</v>
      </c>
      <c r="M918" s="12">
        <f t="shared" si="134"/>
        <v>3.7774486161180384E-2</v>
      </c>
      <c r="N918" s="18">
        <f t="shared" si="131"/>
        <v>8.4109664728551348E-6</v>
      </c>
    </row>
    <row r="919" spans="1:14" x14ac:dyDescent="0.2">
      <c r="A919" s="4">
        <v>917</v>
      </c>
      <c r="B919" s="1" t="str">
        <f>'Исходные данные'!A1169</f>
        <v>19.07.2012</v>
      </c>
      <c r="C919" s="1">
        <f>'Исходные данные'!B1169</f>
        <v>506.45</v>
      </c>
      <c r="D919" s="5" t="str">
        <f>'Исходные данные'!A921</f>
        <v>22.07.2013</v>
      </c>
      <c r="E919" s="1">
        <f>'Исходные данные'!B921</f>
        <v>383.08</v>
      </c>
      <c r="F919" s="12">
        <f t="shared" si="126"/>
        <v>0.75640240892486921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-0.27918175747938762</v>
      </c>
      <c r="J919" s="18">
        <f t="shared" si="129"/>
        <v>-6.1989843884912598E-5</v>
      </c>
      <c r="K919" s="12">
        <f t="shared" si="133"/>
        <v>0.80958633237773658</v>
      </c>
      <c r="L919" s="12">
        <f t="shared" si="130"/>
        <v>-0.2112318625359329</v>
      </c>
      <c r="M919" s="12">
        <f t="shared" si="134"/>
        <v>4.4618899750399163E-2</v>
      </c>
      <c r="N919" s="18">
        <f t="shared" si="131"/>
        <v>9.9072326745705135E-6</v>
      </c>
    </row>
    <row r="920" spans="1:14" x14ac:dyDescent="0.2">
      <c r="A920" s="4">
        <v>918</v>
      </c>
      <c r="B920" s="1" t="str">
        <f>'Исходные данные'!A1170</f>
        <v>18.07.2012</v>
      </c>
      <c r="C920" s="1">
        <f>'Исходные данные'!B1170</f>
        <v>503.9</v>
      </c>
      <c r="D920" s="5" t="str">
        <f>'Исходные данные'!A922</f>
        <v>19.07.2013</v>
      </c>
      <c r="E920" s="1">
        <f>'Исходные данные'!B922</f>
        <v>384.48</v>
      </c>
      <c r="F920" s="12">
        <f t="shared" si="126"/>
        <v>0.76300853343917452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-0.27048606369839351</v>
      </c>
      <c r="J920" s="18">
        <f t="shared" si="129"/>
        <v>-5.989141431648772E-5</v>
      </c>
      <c r="K920" s="12">
        <f t="shared" si="133"/>
        <v>0.81665694459903937</v>
      </c>
      <c r="L920" s="12">
        <f t="shared" si="130"/>
        <v>-0.20253616875493891</v>
      </c>
      <c r="M920" s="12">
        <f t="shared" si="134"/>
        <v>4.1020899653929001E-2</v>
      </c>
      <c r="N920" s="18">
        <f t="shared" si="131"/>
        <v>9.0829067613183702E-6</v>
      </c>
    </row>
    <row r="921" spans="1:14" x14ac:dyDescent="0.2">
      <c r="A921" s="4">
        <v>919</v>
      </c>
      <c r="B921" s="1" t="str">
        <f>'Исходные данные'!A1171</f>
        <v>17.07.2012</v>
      </c>
      <c r="C921" s="1">
        <f>'Исходные данные'!B1171</f>
        <v>502.17</v>
      </c>
      <c r="D921" s="5" t="str">
        <f>'Исходные данные'!A923</f>
        <v>18.07.2013</v>
      </c>
      <c r="E921" s="1">
        <f>'Исходные данные'!B923</f>
        <v>382.38</v>
      </c>
      <c r="F921" s="12">
        <f t="shared" si="126"/>
        <v>0.76145528406714857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-0.27252382922838053</v>
      </c>
      <c r="J921" s="18">
        <f t="shared" si="129"/>
        <v>-6.0174200268110245E-5</v>
      </c>
      <c r="K921" s="12">
        <f t="shared" si="133"/>
        <v>0.81499448365559279</v>
      </c>
      <c r="L921" s="12">
        <f t="shared" si="130"/>
        <v>-0.20457393428492593</v>
      </c>
      <c r="M921" s="12">
        <f t="shared" si="134"/>
        <v>4.1850494588813104E-2</v>
      </c>
      <c r="N921" s="18">
        <f t="shared" si="131"/>
        <v>9.24073336939758E-6</v>
      </c>
    </row>
    <row r="922" spans="1:14" x14ac:dyDescent="0.2">
      <c r="A922" s="4">
        <v>920</v>
      </c>
      <c r="B922" s="1" t="str">
        <f>'Исходные данные'!A1172</f>
        <v>16.07.2012</v>
      </c>
      <c r="C922" s="1">
        <f>'Исходные данные'!B1172</f>
        <v>497.06</v>
      </c>
      <c r="D922" s="5" t="str">
        <f>'Исходные данные'!A924</f>
        <v>17.07.2013</v>
      </c>
      <c r="E922" s="1">
        <f>'Исходные данные'!B924</f>
        <v>374.15</v>
      </c>
      <c r="F922" s="12">
        <f t="shared" si="126"/>
        <v>0.75272602905081876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-0.28405395662974031</v>
      </c>
      <c r="J922" s="18">
        <f t="shared" si="129"/>
        <v>-6.2545037449599226E-5</v>
      </c>
      <c r="K922" s="12">
        <f t="shared" si="133"/>
        <v>0.80565146006170263</v>
      </c>
      <c r="L922" s="12">
        <f t="shared" si="130"/>
        <v>-0.21610406168628568</v>
      </c>
      <c r="M922" s="12">
        <f t="shared" si="134"/>
        <v>4.6700965477309869E-2</v>
      </c>
      <c r="N922" s="18">
        <f t="shared" si="131"/>
        <v>1.0282953525333743E-5</v>
      </c>
    </row>
    <row r="923" spans="1:14" x14ac:dyDescent="0.2">
      <c r="A923" s="4">
        <v>921</v>
      </c>
      <c r="B923" s="1" t="str">
        <f>'Исходные данные'!A1173</f>
        <v>13.07.2012</v>
      </c>
      <c r="C923" s="1">
        <f>'Исходные данные'!B1173</f>
        <v>492.25</v>
      </c>
      <c r="D923" s="5" t="str">
        <f>'Исходные данные'!A925</f>
        <v>16.07.2013</v>
      </c>
      <c r="E923" s="1">
        <f>'Исходные данные'!B925</f>
        <v>366.78</v>
      </c>
      <c r="F923" s="12">
        <f t="shared" si="126"/>
        <v>0.74510919248349405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-0.29422450425054603</v>
      </c>
      <c r="J923" s="18">
        <f t="shared" si="129"/>
        <v>-6.4603645152170149E-5</v>
      </c>
      <c r="K923" s="12">
        <f t="shared" si="133"/>
        <v>0.79749907092583794</v>
      </c>
      <c r="L923" s="12">
        <f t="shared" si="130"/>
        <v>-0.22627460930709131</v>
      </c>
      <c r="M923" s="12">
        <f t="shared" si="134"/>
        <v>5.1200198817076714E-2</v>
      </c>
      <c r="N923" s="18">
        <f t="shared" si="131"/>
        <v>1.1242161778892171E-5</v>
      </c>
    </row>
    <row r="924" spans="1:14" x14ac:dyDescent="0.2">
      <c r="A924" s="4">
        <v>922</v>
      </c>
      <c r="B924" s="1" t="str">
        <f>'Исходные данные'!A1174</f>
        <v>12.07.2012</v>
      </c>
      <c r="C924" s="1">
        <f>'Исходные данные'!B1174</f>
        <v>490.88</v>
      </c>
      <c r="D924" s="5" t="str">
        <f>'Исходные данные'!A926</f>
        <v>15.07.2013</v>
      </c>
      <c r="E924" s="1">
        <f>'Исходные данные'!B926</f>
        <v>366.63</v>
      </c>
      <c r="F924" s="12">
        <f t="shared" si="126"/>
        <v>0.74688314863103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-0.29184653362081781</v>
      </c>
      <c r="J924" s="18">
        <f t="shared" si="129"/>
        <v>-6.390265347037384E-5</v>
      </c>
      <c r="K924" s="12">
        <f t="shared" si="133"/>
        <v>0.79939775690877113</v>
      </c>
      <c r="L924" s="12">
        <f t="shared" si="130"/>
        <v>-0.22389663867736312</v>
      </c>
      <c r="M924" s="12">
        <f t="shared" si="134"/>
        <v>5.0129704811021594E-2</v>
      </c>
      <c r="N924" s="18">
        <f t="shared" si="131"/>
        <v>1.0976389252828669E-5</v>
      </c>
    </row>
    <row r="925" spans="1:14" x14ac:dyDescent="0.2">
      <c r="A925" s="4">
        <v>923</v>
      </c>
      <c r="B925" s="1" t="str">
        <f>'Исходные данные'!A1175</f>
        <v>11.07.2012</v>
      </c>
      <c r="C925" s="1">
        <f>'Исходные данные'!B1175</f>
        <v>495.95</v>
      </c>
      <c r="D925" s="5" t="str">
        <f>'Исходные данные'!A927</f>
        <v>12.07.2013</v>
      </c>
      <c r="E925" s="1">
        <f>'Исходные данные'!B927</f>
        <v>365.82</v>
      </c>
      <c r="F925" s="12">
        <f t="shared" si="126"/>
        <v>0.73761467889908261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-0.30433370604422294</v>
      </c>
      <c r="J925" s="18">
        <f t="shared" si="129"/>
        <v>-6.6450855529382651E-5</v>
      </c>
      <c r="K925" s="12">
        <f t="shared" si="133"/>
        <v>0.78947760550720858</v>
      </c>
      <c r="L925" s="12">
        <f t="shared" si="130"/>
        <v>-0.23638381110076825</v>
      </c>
      <c r="M925" s="12">
        <f t="shared" si="134"/>
        <v>5.5877306150523581E-2</v>
      </c>
      <c r="N925" s="18">
        <f t="shared" si="131"/>
        <v>1.2200734669330302E-5</v>
      </c>
    </row>
    <row r="926" spans="1:14" x14ac:dyDescent="0.2">
      <c r="A926" s="4">
        <v>924</v>
      </c>
      <c r="B926" s="1" t="str">
        <f>'Исходные данные'!A1176</f>
        <v>10.07.2012</v>
      </c>
      <c r="C926" s="1">
        <f>'Исходные данные'!B1176</f>
        <v>493.35</v>
      </c>
      <c r="D926" s="5" t="str">
        <f>'Исходные данные'!A928</f>
        <v>11.07.2013</v>
      </c>
      <c r="E926" s="1">
        <f>'Исходные данные'!B928</f>
        <v>361.17</v>
      </c>
      <c r="F926" s="12">
        <f t="shared" si="126"/>
        <v>0.73207661903314081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-0.3118700996881309</v>
      </c>
      <c r="J926" s="18">
        <f t="shared" si="129"/>
        <v>-6.7906356711247884E-5</v>
      </c>
      <c r="K926" s="12">
        <f t="shared" si="133"/>
        <v>0.78355015535309158</v>
      </c>
      <c r="L926" s="12">
        <f t="shared" si="130"/>
        <v>-0.24392020474467621</v>
      </c>
      <c r="M926" s="12">
        <f t="shared" si="134"/>
        <v>5.9497066282684655E-2</v>
      </c>
      <c r="N926" s="18">
        <f t="shared" si="131"/>
        <v>1.2954845656268296E-5</v>
      </c>
    </row>
    <row r="927" spans="1:14" x14ac:dyDescent="0.2">
      <c r="A927" s="4">
        <v>925</v>
      </c>
      <c r="B927" s="1" t="str">
        <f>'Исходные данные'!A1177</f>
        <v>09.07.2012</v>
      </c>
      <c r="C927" s="1">
        <f>'Исходные данные'!B1177</f>
        <v>490.02</v>
      </c>
      <c r="D927" s="5" t="str">
        <f>'Исходные данные'!A929</f>
        <v>10.07.2013</v>
      </c>
      <c r="E927" s="1">
        <f>'Исходные данные'!B929</f>
        <v>356.23</v>
      </c>
      <c r="F927" s="12">
        <f t="shared" si="126"/>
        <v>0.72697032774172488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-0.31886961694218463</v>
      </c>
      <c r="J927" s="18">
        <f t="shared" si="129"/>
        <v>-6.9236642719925945E-5</v>
      </c>
      <c r="K927" s="12">
        <f t="shared" si="133"/>
        <v>0.77808483214696145</v>
      </c>
      <c r="L927" s="12">
        <f t="shared" si="130"/>
        <v>-0.25091972199873003</v>
      </c>
      <c r="M927" s="12">
        <f t="shared" si="134"/>
        <v>6.2960706887919854E-2</v>
      </c>
      <c r="N927" s="18">
        <f t="shared" si="131"/>
        <v>1.3670753613955221E-5</v>
      </c>
    </row>
    <row r="928" spans="1:14" x14ac:dyDescent="0.2">
      <c r="A928" s="4">
        <v>926</v>
      </c>
      <c r="B928" s="1" t="str">
        <f>'Исходные данные'!A1178</f>
        <v>06.07.2012</v>
      </c>
      <c r="C928" s="1">
        <f>'Исходные данные'!B1178</f>
        <v>492.82</v>
      </c>
      <c r="D928" s="5" t="str">
        <f>'Исходные данные'!A930</f>
        <v>09.07.2013</v>
      </c>
      <c r="E928" s="1">
        <f>'Исходные данные'!B930</f>
        <v>359.29</v>
      </c>
      <c r="F928" s="12">
        <f t="shared" si="126"/>
        <v>0.72904914573272195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-0.31601413397456263</v>
      </c>
      <c r="J928" s="18">
        <f t="shared" si="129"/>
        <v>-6.8425115211075837E-5</v>
      </c>
      <c r="K928" s="12">
        <f t="shared" si="133"/>
        <v>0.78030981532146548</v>
      </c>
      <c r="L928" s="12">
        <f t="shared" si="130"/>
        <v>-0.24806423903110805</v>
      </c>
      <c r="M928" s="12">
        <f t="shared" si="134"/>
        <v>6.1535866686082602E-2</v>
      </c>
      <c r="N928" s="18">
        <f t="shared" si="131"/>
        <v>1.3324083687812315E-5</v>
      </c>
    </row>
    <row r="929" spans="1:14" x14ac:dyDescent="0.2">
      <c r="A929" s="4">
        <v>927</v>
      </c>
      <c r="B929" s="1" t="str">
        <f>'Исходные данные'!A1179</f>
        <v>05.07.2012</v>
      </c>
      <c r="C929" s="1">
        <f>'Исходные данные'!B1179</f>
        <v>498.61</v>
      </c>
      <c r="D929" s="5" t="str">
        <f>'Исходные данные'!A931</f>
        <v>08.07.2013</v>
      </c>
      <c r="E929" s="1">
        <f>'Исходные данные'!B931</f>
        <v>357.12</v>
      </c>
      <c r="F929" s="12">
        <f t="shared" si="126"/>
        <v>0.71623112252060728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-0.33375236729268432</v>
      </c>
      <c r="J929" s="18">
        <f t="shared" si="129"/>
        <v>-7.2064197429927001E-5</v>
      </c>
      <c r="K929" s="12">
        <f t="shared" si="133"/>
        <v>0.76659053537446131</v>
      </c>
      <c r="L929" s="12">
        <f t="shared" si="130"/>
        <v>-0.26580247234922971</v>
      </c>
      <c r="M929" s="12">
        <f t="shared" si="134"/>
        <v>7.0650954306962901E-2</v>
      </c>
      <c r="N929" s="18">
        <f t="shared" si="131"/>
        <v>1.5255035825183573E-5</v>
      </c>
    </row>
    <row r="930" spans="1:14" x14ac:dyDescent="0.2">
      <c r="A930" s="4">
        <v>928</v>
      </c>
      <c r="B930" s="1" t="str">
        <f>'Исходные данные'!A1180</f>
        <v>04.07.2012</v>
      </c>
      <c r="C930" s="1">
        <f>'Исходные данные'!B1180</f>
        <v>496.6</v>
      </c>
      <c r="D930" s="5" t="str">
        <f>'Исходные данные'!A932</f>
        <v>05.07.2013</v>
      </c>
      <c r="E930" s="1">
        <f>'Исходные данные'!B932</f>
        <v>360.03</v>
      </c>
      <c r="F930" s="12">
        <f t="shared" si="126"/>
        <v>0.72498993153443403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-0.3215975117626067</v>
      </c>
      <c r="J930" s="18">
        <f t="shared" si="129"/>
        <v>-6.9245897534185325E-5</v>
      </c>
      <c r="K930" s="12">
        <f t="shared" si="133"/>
        <v>0.77596519095703687</v>
      </c>
      <c r="L930" s="12">
        <f t="shared" si="130"/>
        <v>-0.25364761681915199</v>
      </c>
      <c r="M930" s="12">
        <f t="shared" si="134"/>
        <v>6.4337113518035241E-2</v>
      </c>
      <c r="N930" s="18">
        <f t="shared" si="131"/>
        <v>1.3852971516781262E-5</v>
      </c>
    </row>
    <row r="931" spans="1:14" x14ac:dyDescent="0.2">
      <c r="A931" s="4">
        <v>929</v>
      </c>
      <c r="B931" s="1" t="str">
        <f>'Исходные данные'!A1181</f>
        <v>03.07.2012</v>
      </c>
      <c r="C931" s="1">
        <f>'Исходные данные'!B1181</f>
        <v>494.22</v>
      </c>
      <c r="D931" s="5" t="str">
        <f>'Исходные данные'!A933</f>
        <v>04.07.2013</v>
      </c>
      <c r="E931" s="1">
        <f>'Исходные данные'!B933</f>
        <v>356.74</v>
      </c>
      <c r="F931" s="12">
        <f t="shared" si="126"/>
        <v>0.72182428877827687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-0.32597353705105508</v>
      </c>
      <c r="J931" s="18">
        <f t="shared" si="129"/>
        <v>-6.9992238461741242E-5</v>
      </c>
      <c r="K931" s="12">
        <f t="shared" si="133"/>
        <v>0.77257696654323804</v>
      </c>
      <c r="L931" s="12">
        <f t="shared" si="130"/>
        <v>-0.25802364210760043</v>
      </c>
      <c r="M931" s="12">
        <f t="shared" si="134"/>
        <v>6.6576199886470955E-2</v>
      </c>
      <c r="N931" s="18">
        <f t="shared" si="131"/>
        <v>1.4295078368894064E-5</v>
      </c>
    </row>
    <row r="932" spans="1:14" x14ac:dyDescent="0.2">
      <c r="A932" s="4">
        <v>930</v>
      </c>
      <c r="B932" s="1" t="str">
        <f>'Исходные данные'!A1182</f>
        <v>02.07.2012</v>
      </c>
      <c r="C932" s="1">
        <f>'Исходные данные'!B1182</f>
        <v>481.04</v>
      </c>
      <c r="D932" s="5" t="str">
        <f>'Исходные данные'!A934</f>
        <v>03.07.2013</v>
      </c>
      <c r="E932" s="1">
        <f>'Исходные данные'!B934</f>
        <v>353.95</v>
      </c>
      <c r="F932" s="12">
        <f t="shared" si="126"/>
        <v>0.73580159654082811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-0.30679476651111509</v>
      </c>
      <c r="J932" s="18">
        <f t="shared" si="129"/>
        <v>-6.5690361902219052E-5</v>
      </c>
      <c r="K932" s="12">
        <f t="shared" si="133"/>
        <v>0.78753704228398402</v>
      </c>
      <c r="L932" s="12">
        <f t="shared" si="130"/>
        <v>-0.23884487156766043</v>
      </c>
      <c r="M932" s="12">
        <f t="shared" si="134"/>
        <v>5.7046872674172099E-2</v>
      </c>
      <c r="N932" s="18">
        <f t="shared" si="131"/>
        <v>1.221477717489163E-5</v>
      </c>
    </row>
    <row r="933" spans="1:14" x14ac:dyDescent="0.2">
      <c r="A933" s="4">
        <v>931</v>
      </c>
      <c r="B933" s="1" t="str">
        <f>'Исходные данные'!A1183</f>
        <v>29.06.2012</v>
      </c>
      <c r="C933" s="1">
        <f>'Исходные данные'!B1183</f>
        <v>473.51</v>
      </c>
      <c r="D933" s="5" t="str">
        <f>'Исходные данные'!A935</f>
        <v>02.07.2013</v>
      </c>
      <c r="E933" s="1">
        <f>'Исходные данные'!B935</f>
        <v>353.01</v>
      </c>
      <c r="F933" s="12">
        <f t="shared" si="126"/>
        <v>0.745517518109438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-0.29367664658335757</v>
      </c>
      <c r="J933" s="18">
        <f t="shared" si="129"/>
        <v>-6.2706027619494439E-5</v>
      </c>
      <c r="K933" s="12">
        <f t="shared" si="133"/>
        <v>0.79793610661216485</v>
      </c>
      <c r="L933" s="12">
        <f t="shared" si="130"/>
        <v>-0.22572675163990286</v>
      </c>
      <c r="M933" s="12">
        <f t="shared" si="134"/>
        <v>5.0952566405902289E-2</v>
      </c>
      <c r="N933" s="18">
        <f t="shared" si="131"/>
        <v>1.0879424950889824E-5</v>
      </c>
    </row>
    <row r="934" spans="1:14" x14ac:dyDescent="0.2">
      <c r="A934" s="4">
        <v>932</v>
      </c>
      <c r="B934" s="1" t="str">
        <f>'Исходные данные'!A1184</f>
        <v>28.06.2012</v>
      </c>
      <c r="C934" s="1">
        <f>'Исходные данные'!B1184</f>
        <v>464.54</v>
      </c>
      <c r="D934" s="5" t="str">
        <f>'Исходные данные'!A936</f>
        <v>01.07.2013</v>
      </c>
      <c r="E934" s="1">
        <f>'Исходные данные'!B936</f>
        <v>350.94</v>
      </c>
      <c r="F934" s="12">
        <f t="shared" si="126"/>
        <v>0.75545701123692255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-0.28043239996448149</v>
      </c>
      <c r="J934" s="18">
        <f t="shared" si="129"/>
        <v>-5.9710984953881879E-5</v>
      </c>
      <c r="K934" s="12">
        <f t="shared" si="133"/>
        <v>0.80857446219092555</v>
      </c>
      <c r="L934" s="12">
        <f t="shared" si="130"/>
        <v>-0.21248250502102681</v>
      </c>
      <c r="M934" s="12">
        <f t="shared" si="134"/>
        <v>4.5148814940010586E-2</v>
      </c>
      <c r="N934" s="18">
        <f t="shared" si="131"/>
        <v>9.6132979281638619E-6</v>
      </c>
    </row>
    <row r="935" spans="1:14" x14ac:dyDescent="0.2">
      <c r="A935" s="4">
        <v>933</v>
      </c>
      <c r="B935" s="1" t="str">
        <f>'Исходные данные'!A1185</f>
        <v>27.06.2012</v>
      </c>
      <c r="C935" s="1">
        <f>'Исходные данные'!B1185</f>
        <v>466.74</v>
      </c>
      <c r="D935" s="5" t="str">
        <f>'Исходные данные'!A937</f>
        <v>28.06.2013</v>
      </c>
      <c r="E935" s="1">
        <f>'Исходные данные'!B937</f>
        <v>348.68</v>
      </c>
      <c r="F935" s="12">
        <f t="shared" si="126"/>
        <v>0.74705403436602824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-0.29161776130336237</v>
      </c>
      <c r="J935" s="18">
        <f t="shared" si="129"/>
        <v>-6.1919321297654526E-5</v>
      </c>
      <c r="K935" s="12">
        <f t="shared" si="133"/>
        <v>0.79958065790673272</v>
      </c>
      <c r="L935" s="12">
        <f t="shared" si="130"/>
        <v>-0.22366786635990765</v>
      </c>
      <c r="M935" s="12">
        <f t="shared" si="134"/>
        <v>5.002731444199341E-2</v>
      </c>
      <c r="N935" s="18">
        <f t="shared" si="131"/>
        <v>1.0622320611569917E-5</v>
      </c>
    </row>
    <row r="936" spans="1:14" x14ac:dyDescent="0.2">
      <c r="A936" s="4">
        <v>934</v>
      </c>
      <c r="B936" s="1" t="str">
        <f>'Исходные данные'!A1186</f>
        <v>26.06.2012</v>
      </c>
      <c r="C936" s="1">
        <f>'Исходные данные'!B1186</f>
        <v>462.77</v>
      </c>
      <c r="D936" s="5" t="str">
        <f>'Исходные данные'!A938</f>
        <v>27.06.2013</v>
      </c>
      <c r="E936" s="1">
        <f>'Исходные данные'!B938</f>
        <v>349.24</v>
      </c>
      <c r="F936" s="12">
        <f t="shared" si="126"/>
        <v>0.75467294768459503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-0.28147080545819303</v>
      </c>
      <c r="J936" s="18">
        <f t="shared" si="129"/>
        <v>-5.9598007567188352E-5</v>
      </c>
      <c r="K936" s="12">
        <f t="shared" si="133"/>
        <v>0.80773526981370647</v>
      </c>
      <c r="L936" s="12">
        <f t="shared" si="130"/>
        <v>-0.21352091051473837</v>
      </c>
      <c r="M936" s="12">
        <f t="shared" si="134"/>
        <v>4.5591179227042818E-2</v>
      </c>
      <c r="N936" s="18">
        <f t="shared" si="131"/>
        <v>9.6533757387279601E-6</v>
      </c>
    </row>
    <row r="937" spans="1:14" x14ac:dyDescent="0.2">
      <c r="A937" s="4">
        <v>935</v>
      </c>
      <c r="B937" s="1" t="str">
        <f>'Исходные данные'!A1187</f>
        <v>25.06.2012</v>
      </c>
      <c r="C937" s="1">
        <f>'Исходные данные'!B1187</f>
        <v>460.83</v>
      </c>
      <c r="D937" s="5" t="str">
        <f>'Исходные данные'!A939</f>
        <v>26.06.2013</v>
      </c>
      <c r="E937" s="1">
        <f>'Исходные данные'!B939</f>
        <v>352.25</v>
      </c>
      <c r="F937" s="12">
        <f t="shared" si="126"/>
        <v>0.76438165918017498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-0.26868806065037415</v>
      </c>
      <c r="J937" s="18">
        <f t="shared" si="129"/>
        <v>-5.6732630806494603E-5</v>
      </c>
      <c r="K937" s="12">
        <f t="shared" si="133"/>
        <v>0.81812661711651602</v>
      </c>
      <c r="L937" s="12">
        <f t="shared" si="130"/>
        <v>-0.20073816570691957</v>
      </c>
      <c r="M937" s="12">
        <f t="shared" si="134"/>
        <v>4.0295811171378614E-2</v>
      </c>
      <c r="N937" s="18">
        <f t="shared" si="131"/>
        <v>8.5083325723533969E-6</v>
      </c>
    </row>
    <row r="938" spans="1:14" x14ac:dyDescent="0.2">
      <c r="A938" s="4">
        <v>936</v>
      </c>
      <c r="B938" s="1" t="str">
        <f>'Исходные данные'!A1188</f>
        <v>22.06.2012</v>
      </c>
      <c r="C938" s="1">
        <f>'Исходные данные'!B1188</f>
        <v>460.11</v>
      </c>
      <c r="D938" s="5" t="str">
        <f>'Исходные данные'!A940</f>
        <v>25.06.2013</v>
      </c>
      <c r="E938" s="1">
        <f>'Исходные данные'!B940</f>
        <v>351.25</v>
      </c>
      <c r="F938" s="12">
        <f t="shared" si="126"/>
        <v>0.76340440329486425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-0.26996737068284266</v>
      </c>
      <c r="J938" s="18">
        <f t="shared" si="129"/>
        <v>-5.6843655747190466E-5</v>
      </c>
      <c r="K938" s="12">
        <f t="shared" si="133"/>
        <v>0.81708064872899089</v>
      </c>
      <c r="L938" s="12">
        <f t="shared" si="130"/>
        <v>-0.20201747573938805</v>
      </c>
      <c r="M938" s="12">
        <f t="shared" si="134"/>
        <v>4.0811060504114149E-2</v>
      </c>
      <c r="N938" s="18">
        <f t="shared" si="131"/>
        <v>8.593075037571792E-6</v>
      </c>
    </row>
    <row r="939" spans="1:14" x14ac:dyDescent="0.2">
      <c r="A939" s="4">
        <v>937</v>
      </c>
      <c r="B939" s="1" t="str">
        <f>'Исходные данные'!A1189</f>
        <v>21.06.2012</v>
      </c>
      <c r="C939" s="1">
        <f>'Исходные данные'!B1189</f>
        <v>463.83</v>
      </c>
      <c r="D939" s="5" t="str">
        <f>'Исходные данные'!A941</f>
        <v>24.06.2013</v>
      </c>
      <c r="E939" s="1">
        <f>'Исходные данные'!B941</f>
        <v>345.13</v>
      </c>
      <c r="F939" s="12">
        <f t="shared" si="126"/>
        <v>0.74408727335446179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-0.29559694813270992</v>
      </c>
      <c r="J939" s="18">
        <f t="shared" si="129"/>
        <v>-6.2066440462875278E-5</v>
      </c>
      <c r="K939" s="12">
        <f t="shared" si="133"/>
        <v>0.7964052989469308</v>
      </c>
      <c r="L939" s="12">
        <f t="shared" si="130"/>
        <v>-0.22764705318925521</v>
      </c>
      <c r="M939" s="12">
        <f t="shared" si="134"/>
        <v>5.1823180825751491E-2</v>
      </c>
      <c r="N939" s="18">
        <f t="shared" si="131"/>
        <v>1.0881304383001503E-5</v>
      </c>
    </row>
    <row r="940" spans="1:14" x14ac:dyDescent="0.2">
      <c r="A940" s="4">
        <v>938</v>
      </c>
      <c r="B940" s="1" t="str">
        <f>'Исходные данные'!A1190</f>
        <v>20.06.2012</v>
      </c>
      <c r="C940" s="1">
        <f>'Исходные данные'!B1190</f>
        <v>469.45</v>
      </c>
      <c r="D940" s="5" t="str">
        <f>'Исходные данные'!A942</f>
        <v>21.06.2013</v>
      </c>
      <c r="E940" s="1">
        <f>'Исходные данные'!B942</f>
        <v>343.68</v>
      </c>
      <c r="F940" s="12">
        <f t="shared" si="126"/>
        <v>0.73209074448823097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-0.31185080482411121</v>
      </c>
      <c r="J940" s="18">
        <f t="shared" si="129"/>
        <v>-6.5296504330894734E-5</v>
      </c>
      <c r="K940" s="12">
        <f t="shared" si="133"/>
        <v>0.7835652739926473</v>
      </c>
      <c r="L940" s="12">
        <f t="shared" si="130"/>
        <v>-0.24390090988065652</v>
      </c>
      <c r="M940" s="12">
        <f t="shared" si="134"/>
        <v>5.9487653840612026E-2</v>
      </c>
      <c r="N940" s="18">
        <f t="shared" si="131"/>
        <v>1.2455750591469907E-5</v>
      </c>
    </row>
    <row r="941" spans="1:14" x14ac:dyDescent="0.2">
      <c r="A941" s="4">
        <v>939</v>
      </c>
      <c r="B941" s="1" t="str">
        <f>'Исходные данные'!A1191</f>
        <v>19.06.2012</v>
      </c>
      <c r="C941" s="1">
        <f>'Исходные данные'!B1191</f>
        <v>485.74</v>
      </c>
      <c r="D941" s="5" t="str">
        <f>'Исходные данные'!A943</f>
        <v>20.06.2013</v>
      </c>
      <c r="E941" s="1">
        <f>'Исходные данные'!B943</f>
        <v>341.5</v>
      </c>
      <c r="F941" s="12">
        <f t="shared" si="126"/>
        <v>0.70305101494626754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-0.35232582231323067</v>
      </c>
      <c r="J941" s="18">
        <f t="shared" si="129"/>
        <v>-7.3565417865248809E-5</v>
      </c>
      <c r="K941" s="12">
        <f t="shared" si="133"/>
        <v>0.75248371230574529</v>
      </c>
      <c r="L941" s="12">
        <f t="shared" si="130"/>
        <v>-0.28437592736977602</v>
      </c>
      <c r="M941" s="12">
        <f t="shared" si="134"/>
        <v>8.0869668067419992E-2</v>
      </c>
      <c r="N941" s="18">
        <f t="shared" si="131"/>
        <v>1.6885537611020323E-5</v>
      </c>
    </row>
    <row r="942" spans="1:14" x14ac:dyDescent="0.2">
      <c r="A942" s="4">
        <v>940</v>
      </c>
      <c r="B942" s="1" t="str">
        <f>'Исходные данные'!A1192</f>
        <v>18.06.2012</v>
      </c>
      <c r="C942" s="1">
        <f>'Исходные данные'!B1192</f>
        <v>492.42</v>
      </c>
      <c r="D942" s="5" t="str">
        <f>'Исходные данные'!A944</f>
        <v>19.06.2013</v>
      </c>
      <c r="E942" s="1">
        <f>'Исходные данные'!B944</f>
        <v>345.9</v>
      </c>
      <c r="F942" s="12">
        <f t="shared" si="126"/>
        <v>0.7024491287924941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-0.3531822949265524</v>
      </c>
      <c r="J942" s="18">
        <f t="shared" si="129"/>
        <v>-7.353842523070621E-5</v>
      </c>
      <c r="K942" s="12">
        <f t="shared" si="133"/>
        <v>0.75183950652586817</v>
      </c>
      <c r="L942" s="12">
        <f t="shared" si="130"/>
        <v>-0.28523239998309774</v>
      </c>
      <c r="M942" s="12">
        <f t="shared" si="134"/>
        <v>8.1357522000117727E-2</v>
      </c>
      <c r="N942" s="18">
        <f t="shared" si="131"/>
        <v>1.6939988596555765E-5</v>
      </c>
    </row>
    <row r="943" spans="1:14" x14ac:dyDescent="0.2">
      <c r="A943" s="4">
        <v>941</v>
      </c>
      <c r="B943" s="1" t="str">
        <f>'Исходные данные'!A1193</f>
        <v>15.06.2012</v>
      </c>
      <c r="C943" s="1">
        <f>'Исходные данные'!B1193</f>
        <v>482.52</v>
      </c>
      <c r="D943" s="5" t="str">
        <f>'Исходные данные'!A945</f>
        <v>18.06.2013</v>
      </c>
      <c r="E943" s="1">
        <f>'Исходные данные'!B945</f>
        <v>351.69</v>
      </c>
      <c r="F943" s="12">
        <f t="shared" si="126"/>
        <v>0.72886097985575726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-0.31627226494533639</v>
      </c>
      <c r="J943" s="18">
        <f t="shared" si="129"/>
        <v>-6.5669344225763776E-5</v>
      </c>
      <c r="K943" s="12">
        <f t="shared" si="133"/>
        <v>0.78010841918574059</v>
      </c>
      <c r="L943" s="12">
        <f t="shared" si="130"/>
        <v>-0.24832237000188176</v>
      </c>
      <c r="M943" s="12">
        <f t="shared" si="134"/>
        <v>6.1663999443351353E-2</v>
      </c>
      <c r="N943" s="18">
        <f t="shared" si="131"/>
        <v>1.280363425633493E-5</v>
      </c>
    </row>
    <row r="944" spans="1:14" x14ac:dyDescent="0.2">
      <c r="A944" s="4">
        <v>942</v>
      </c>
      <c r="B944" s="1" t="str">
        <f>'Исходные данные'!A1194</f>
        <v>14.06.2012</v>
      </c>
      <c r="C944" s="1">
        <f>'Исходные данные'!B1194</f>
        <v>472.77</v>
      </c>
      <c r="D944" s="5" t="str">
        <f>'Исходные данные'!A946</f>
        <v>17.06.2013</v>
      </c>
      <c r="E944" s="1">
        <f>'Исходные данные'!B946</f>
        <v>349.61</v>
      </c>
      <c r="F944" s="12">
        <f t="shared" si="126"/>
        <v>0.73949277661442148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-0.30179076481080591</v>
      </c>
      <c r="J944" s="18">
        <f t="shared" si="129"/>
        <v>-6.2487577119171368E-5</v>
      </c>
      <c r="K944" s="12">
        <f t="shared" si="133"/>
        <v>0.79148775542644179</v>
      </c>
      <c r="L944" s="12">
        <f t="shared" si="130"/>
        <v>-0.23384086986735131</v>
      </c>
      <c r="M944" s="12">
        <f t="shared" si="134"/>
        <v>5.4681552420319426E-2</v>
      </c>
      <c r="N944" s="18">
        <f t="shared" si="131"/>
        <v>1.1322141437968799E-5</v>
      </c>
    </row>
    <row r="945" spans="1:14" x14ac:dyDescent="0.2">
      <c r="A945" s="4">
        <v>943</v>
      </c>
      <c r="B945" s="1" t="str">
        <f>'Исходные данные'!A1195</f>
        <v>13.06.2012</v>
      </c>
      <c r="C945" s="1">
        <f>'Исходные данные'!B1195</f>
        <v>481.4</v>
      </c>
      <c r="D945" s="5" t="str">
        <f>'Исходные данные'!A947</f>
        <v>14.06.2013</v>
      </c>
      <c r="E945" s="1">
        <f>'Исходные данные'!B947</f>
        <v>342.71</v>
      </c>
      <c r="F945" s="12">
        <f t="shared" si="126"/>
        <v>0.71190278354798509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-0.33981391685328544</v>
      </c>
      <c r="J945" s="18">
        <f t="shared" si="129"/>
        <v>-7.0164118051792342E-5</v>
      </c>
      <c r="K945" s="12">
        <f t="shared" si="133"/>
        <v>0.76195786362092532</v>
      </c>
      <c r="L945" s="12">
        <f t="shared" si="130"/>
        <v>-0.27186402190983083</v>
      </c>
      <c r="M945" s="12">
        <f t="shared" si="134"/>
        <v>7.3910046408988864E-2</v>
      </c>
      <c r="N945" s="18">
        <f t="shared" si="131"/>
        <v>1.52608029402537E-5</v>
      </c>
    </row>
    <row r="946" spans="1:14" x14ac:dyDescent="0.2">
      <c r="A946" s="4">
        <v>944</v>
      </c>
      <c r="B946" s="1" t="str">
        <f>'Исходные данные'!A1196</f>
        <v>09.06.2012</v>
      </c>
      <c r="C946" s="1">
        <f>'Исходные данные'!B1196</f>
        <v>482.13</v>
      </c>
      <c r="D946" s="5" t="str">
        <f>'Исходные данные'!A948</f>
        <v>13.06.2013</v>
      </c>
      <c r="E946" s="1">
        <f>'Исходные данные'!B948</f>
        <v>333.81</v>
      </c>
      <c r="F946" s="12">
        <f t="shared" si="126"/>
        <v>0.69236512973679298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-0.3676418183913695</v>
      </c>
      <c r="J946" s="18">
        <f t="shared" si="129"/>
        <v>-7.5698100932251671E-5</v>
      </c>
      <c r="K946" s="12">
        <f t="shared" si="133"/>
        <v>0.74104648456443689</v>
      </c>
      <c r="L946" s="12">
        <f t="shared" si="130"/>
        <v>-0.2996919234479149</v>
      </c>
      <c r="M946" s="12">
        <f t="shared" si="134"/>
        <v>8.981524897991075E-2</v>
      </c>
      <c r="N946" s="18">
        <f t="shared" si="131"/>
        <v>1.8493118688959794E-5</v>
      </c>
    </row>
    <row r="947" spans="1:14" x14ac:dyDescent="0.2">
      <c r="A947" s="4">
        <v>945</v>
      </c>
      <c r="B947" s="1" t="str">
        <f>'Исходные данные'!A1197</f>
        <v>08.06.2012</v>
      </c>
      <c r="C947" s="1">
        <f>'Исходные данные'!B1197</f>
        <v>473.41</v>
      </c>
      <c r="D947" s="5" t="str">
        <f>'Исходные данные'!A949</f>
        <v>11.06.2013</v>
      </c>
      <c r="E947" s="1">
        <f>'Исходные данные'!B949</f>
        <v>337.44</v>
      </c>
      <c r="F947" s="12">
        <f t="shared" si="126"/>
        <v>0.71278595720411475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-0.33857410391169751</v>
      </c>
      <c r="J947" s="18">
        <f t="shared" si="129"/>
        <v>-6.9518434871940318E-5</v>
      </c>
      <c r="K947" s="12">
        <f t="shared" si="133"/>
        <v>0.76290313469976145</v>
      </c>
      <c r="L947" s="12">
        <f t="shared" si="130"/>
        <v>-0.27062420896824291</v>
      </c>
      <c r="M947" s="12">
        <f t="shared" si="134"/>
        <v>7.3237462479687085E-2</v>
      </c>
      <c r="N947" s="18">
        <f t="shared" si="131"/>
        <v>1.5037634912882054E-5</v>
      </c>
    </row>
    <row r="948" spans="1:14" x14ac:dyDescent="0.2">
      <c r="A948" s="4">
        <v>946</v>
      </c>
      <c r="B948" s="1" t="str">
        <f>'Исходные данные'!A1198</f>
        <v>07.06.2012</v>
      </c>
      <c r="C948" s="1">
        <f>'Исходные данные'!B1198</f>
        <v>468.8</v>
      </c>
      <c r="D948" s="5" t="str">
        <f>'Исходные данные'!A950</f>
        <v>10.06.2013</v>
      </c>
      <c r="E948" s="1">
        <f>'Исходные данные'!B950</f>
        <v>348.64</v>
      </c>
      <c r="F948" s="12">
        <f t="shared" si="126"/>
        <v>0.74368600682593855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-0.29613636706649316</v>
      </c>
      <c r="J948" s="18">
        <f t="shared" si="129"/>
        <v>-6.0635108890173216E-5</v>
      </c>
      <c r="K948" s="12">
        <f t="shared" si="133"/>
        <v>0.79597581869501721</v>
      </c>
      <c r="L948" s="12">
        <f t="shared" si="130"/>
        <v>-0.22818647212303847</v>
      </c>
      <c r="M948" s="12">
        <f t="shared" si="134"/>
        <v>5.2069066059958112E-2</v>
      </c>
      <c r="N948" s="18">
        <f t="shared" si="131"/>
        <v>1.0661350112552289E-5</v>
      </c>
    </row>
    <row r="949" spans="1:14" x14ac:dyDescent="0.2">
      <c r="A949" s="4">
        <v>947</v>
      </c>
      <c r="B949" s="1" t="str">
        <f>'Исходные данные'!A1199</f>
        <v>06.06.2012</v>
      </c>
      <c r="C949" s="1">
        <f>'Исходные данные'!B1199</f>
        <v>460.93</v>
      </c>
      <c r="D949" s="5" t="str">
        <f>'Исходные данные'!A951</f>
        <v>07.06.2013</v>
      </c>
      <c r="E949" s="1">
        <f>'Исходные данные'!B951</f>
        <v>347.35</v>
      </c>
      <c r="F949" s="12">
        <f t="shared" si="126"/>
        <v>0.75358514308029423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-0.2829132705105315</v>
      </c>
      <c r="J949" s="18">
        <f t="shared" si="129"/>
        <v>-5.7765948159978266E-5</v>
      </c>
      <c r="K949" s="12">
        <f t="shared" si="133"/>
        <v>0.80657097984113579</v>
      </c>
      <c r="L949" s="12">
        <f t="shared" si="130"/>
        <v>-0.21496337556707687</v>
      </c>
      <c r="M949" s="12">
        <f t="shared" si="134"/>
        <v>4.6209252835192047E-2</v>
      </c>
      <c r="N949" s="18">
        <f t="shared" si="131"/>
        <v>9.435122286671478E-6</v>
      </c>
    </row>
    <row r="950" spans="1:14" x14ac:dyDescent="0.2">
      <c r="A950" s="4">
        <v>948</v>
      </c>
      <c r="B950" s="1" t="str">
        <f>'Исходные данные'!A1200</f>
        <v>05.06.2012</v>
      </c>
      <c r="C950" s="1">
        <f>'Исходные данные'!B1200</f>
        <v>448.8</v>
      </c>
      <c r="D950" s="5" t="str">
        <f>'Исходные данные'!A952</f>
        <v>06.06.2013</v>
      </c>
      <c r="E950" s="1">
        <f>'Исходные данные'!B952</f>
        <v>345.47</v>
      </c>
      <c r="F950" s="12">
        <f t="shared" si="126"/>
        <v>0.7697638146167558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-0.26167154545093735</v>
      </c>
      <c r="J950" s="18">
        <f t="shared" si="129"/>
        <v>-5.327963680641131E-5</v>
      </c>
      <c r="K950" s="12">
        <f t="shared" si="133"/>
        <v>0.82388720093906331</v>
      </c>
      <c r="L950" s="12">
        <f t="shared" si="130"/>
        <v>-0.19372165050748272</v>
      </c>
      <c r="M950" s="12">
        <f t="shared" si="134"/>
        <v>3.7528077875343194E-2</v>
      </c>
      <c r="N950" s="18">
        <f t="shared" si="131"/>
        <v>7.6411913866878667E-6</v>
      </c>
    </row>
    <row r="951" spans="1:14" x14ac:dyDescent="0.2">
      <c r="A951" s="4">
        <v>949</v>
      </c>
      <c r="B951" s="1" t="str">
        <f>'Исходные данные'!A1201</f>
        <v>04.06.2012</v>
      </c>
      <c r="C951" s="1">
        <f>'Исходные данные'!B1201</f>
        <v>442.35</v>
      </c>
      <c r="D951" s="5" t="str">
        <f>'Исходные данные'!A953</f>
        <v>05.06.2013</v>
      </c>
      <c r="E951" s="1">
        <f>'Исходные данные'!B953</f>
        <v>350.66</v>
      </c>
      <c r="F951" s="12">
        <f t="shared" si="126"/>
        <v>0.79272069628122532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-0.2322843308874126</v>
      </c>
      <c r="J951" s="18">
        <f t="shared" si="129"/>
        <v>-4.7164022778275818E-5</v>
      </c>
      <c r="K951" s="12">
        <f t="shared" si="133"/>
        <v>0.84845821950044609</v>
      </c>
      <c r="L951" s="12">
        <f t="shared" si="130"/>
        <v>-0.16433443594395791</v>
      </c>
      <c r="M951" s="12">
        <f t="shared" si="134"/>
        <v>2.7005806837018732E-2</v>
      </c>
      <c r="N951" s="18">
        <f t="shared" si="131"/>
        <v>5.4833767044933714E-6</v>
      </c>
    </row>
    <row r="952" spans="1:14" x14ac:dyDescent="0.2">
      <c r="A952" s="4">
        <v>950</v>
      </c>
      <c r="B952" s="1" t="str">
        <f>'Исходные данные'!A1202</f>
        <v>01.06.2012</v>
      </c>
      <c r="C952" s="1">
        <f>'Исходные данные'!B1202</f>
        <v>444.39</v>
      </c>
      <c r="D952" s="5" t="str">
        <f>'Исходные данные'!A954</f>
        <v>04.06.2013</v>
      </c>
      <c r="E952" s="1">
        <f>'Исходные данные'!B954</f>
        <v>360.73</v>
      </c>
      <c r="F952" s="12">
        <f t="shared" si="126"/>
        <v>0.81174193838745257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-0.20857279920038682</v>
      </c>
      <c r="J952" s="18">
        <f t="shared" si="129"/>
        <v>-4.223133056610711E-5</v>
      </c>
      <c r="K952" s="12">
        <f t="shared" si="133"/>
        <v>0.86881687707788258</v>
      </c>
      <c r="L952" s="12">
        <f t="shared" si="130"/>
        <v>-0.14062290425693214</v>
      </c>
      <c r="M952" s="12">
        <f t="shared" si="134"/>
        <v>1.977480120165424E-2</v>
      </c>
      <c r="N952" s="18">
        <f t="shared" si="131"/>
        <v>4.0039553078240681E-6</v>
      </c>
    </row>
    <row r="953" spans="1:14" x14ac:dyDescent="0.2">
      <c r="A953" s="4">
        <v>951</v>
      </c>
      <c r="B953" s="1" t="str">
        <f>'Исходные данные'!A1203</f>
        <v>31.05.2012</v>
      </c>
      <c r="C953" s="1">
        <f>'Исходные данные'!B1203</f>
        <v>458.58</v>
      </c>
      <c r="D953" s="5" t="str">
        <f>'Исходные данные'!A955</f>
        <v>03.06.2013</v>
      </c>
      <c r="E953" s="1">
        <f>'Исходные данные'!B955</f>
        <v>360.36</v>
      </c>
      <c r="F953" s="12">
        <f t="shared" si="126"/>
        <v>0.78581708753107427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-0.24103122669960841</v>
      </c>
      <c r="J953" s="18">
        <f t="shared" si="129"/>
        <v>-4.8667224099554106E-5</v>
      </c>
      <c r="K953" s="12">
        <f t="shared" si="133"/>
        <v>0.84106920642716698</v>
      </c>
      <c r="L953" s="12">
        <f t="shared" si="130"/>
        <v>-0.17308133175615376</v>
      </c>
      <c r="M953" s="12">
        <f t="shared" si="134"/>
        <v>2.9957147402483682E-2</v>
      </c>
      <c r="N953" s="18">
        <f t="shared" si="131"/>
        <v>6.0487233375658591E-6</v>
      </c>
    </row>
    <row r="954" spans="1:14" x14ac:dyDescent="0.2">
      <c r="A954" s="4">
        <v>952</v>
      </c>
      <c r="B954" s="1" t="str">
        <f>'Исходные данные'!A1204</f>
        <v>30.05.2012</v>
      </c>
      <c r="C954" s="1">
        <f>'Исходные данные'!B1204</f>
        <v>462.33</v>
      </c>
      <c r="D954" s="5" t="str">
        <f>'Исходные данные'!A956</f>
        <v>31.05.2013</v>
      </c>
      <c r="E954" s="1">
        <f>'Исходные данные'!B956</f>
        <v>369.18</v>
      </c>
      <c r="F954" s="12">
        <f t="shared" si="126"/>
        <v>0.79852053727856731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-0.22499459183494186</v>
      </c>
      <c r="J954" s="18">
        <f t="shared" si="129"/>
        <v>-4.530243156264709E-5</v>
      </c>
      <c r="K954" s="12">
        <f t="shared" si="133"/>
        <v>0.85466585705687081</v>
      </c>
      <c r="L954" s="12">
        <f t="shared" si="130"/>
        <v>-0.15704469689148715</v>
      </c>
      <c r="M954" s="12">
        <f t="shared" si="134"/>
        <v>2.4663036821739003E-2</v>
      </c>
      <c r="N954" s="18">
        <f t="shared" si="131"/>
        <v>4.9658773067911557E-6</v>
      </c>
    </row>
    <row r="955" spans="1:14" x14ac:dyDescent="0.2">
      <c r="A955" s="4">
        <v>953</v>
      </c>
      <c r="B955" s="1" t="str">
        <f>'Исходные данные'!A1205</f>
        <v>29.05.2012</v>
      </c>
      <c r="C955" s="1">
        <f>'Исходные данные'!B1205</f>
        <v>468.76</v>
      </c>
      <c r="D955" s="5" t="str">
        <f>'Исходные данные'!A957</f>
        <v>30.05.2013</v>
      </c>
      <c r="E955" s="1">
        <f>'Исходные данные'!B957</f>
        <v>378.99</v>
      </c>
      <c r="F955" s="12">
        <f t="shared" si="126"/>
        <v>0.80849475211195498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-0.21258109088034574</v>
      </c>
      <c r="J955" s="18">
        <f t="shared" si="129"/>
        <v>-4.2683520702073233E-5</v>
      </c>
      <c r="K955" s="12">
        <f t="shared" si="133"/>
        <v>0.8653413756829782</v>
      </c>
      <c r="L955" s="12">
        <f t="shared" si="130"/>
        <v>-0.14463119593689105</v>
      </c>
      <c r="M955" s="12">
        <f t="shared" si="134"/>
        <v>2.0918182838135308E-2</v>
      </c>
      <c r="N955" s="18">
        <f t="shared" si="131"/>
        <v>4.2000992963379854E-6</v>
      </c>
    </row>
    <row r="956" spans="1:14" x14ac:dyDescent="0.2">
      <c r="A956" s="4">
        <v>954</v>
      </c>
      <c r="B956" s="1" t="str">
        <f>'Исходные данные'!A1206</f>
        <v>28.05.2012</v>
      </c>
      <c r="C956" s="1">
        <f>'Исходные данные'!B1206</f>
        <v>473.74</v>
      </c>
      <c r="D956" s="5" t="str">
        <f>'Исходные данные'!A958</f>
        <v>29.05.2013</v>
      </c>
      <c r="E956" s="1">
        <f>'Исходные данные'!B958</f>
        <v>384.42</v>
      </c>
      <c r="F956" s="12">
        <f t="shared" si="126"/>
        <v>0.81145776164140671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-0.20892294311545059</v>
      </c>
      <c r="J956" s="18">
        <f t="shared" si="129"/>
        <v>-4.1831930540182771E-5</v>
      </c>
      <c r="K956" s="12">
        <f t="shared" si="133"/>
        <v>0.86851271938765873</v>
      </c>
      <c r="L956" s="12">
        <f t="shared" si="130"/>
        <v>-0.14097304817199593</v>
      </c>
      <c r="M956" s="12">
        <f t="shared" si="134"/>
        <v>1.9873400310903823E-2</v>
      </c>
      <c r="N956" s="18">
        <f t="shared" si="131"/>
        <v>3.9791833726158846E-6</v>
      </c>
    </row>
    <row r="957" spans="1:14" x14ac:dyDescent="0.2">
      <c r="A957" s="4">
        <v>955</v>
      </c>
      <c r="B957" s="1" t="str">
        <f>'Исходные данные'!A1207</f>
        <v>25.05.2012</v>
      </c>
      <c r="C957" s="1">
        <f>'Исходные данные'!B1207</f>
        <v>468.69</v>
      </c>
      <c r="D957" s="5" t="str">
        <f>'Исходные данные'!A959</f>
        <v>28.05.2013</v>
      </c>
      <c r="E957" s="1">
        <f>'Исходные данные'!B959</f>
        <v>389.71</v>
      </c>
      <c r="F957" s="12">
        <f t="shared" si="126"/>
        <v>0.83148776376709543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-0.18453869631179901</v>
      </c>
      <c r="J957" s="18">
        <f t="shared" si="129"/>
        <v>-3.6846427799155549E-5</v>
      </c>
      <c r="K957" s="12">
        <f t="shared" si="133"/>
        <v>0.88995106459534212</v>
      </c>
      <c r="L957" s="12">
        <f t="shared" si="130"/>
        <v>-0.11658880136834431</v>
      </c>
      <c r="M957" s="12">
        <f t="shared" si="134"/>
        <v>1.3592948604507195E-2</v>
      </c>
      <c r="N957" s="18">
        <f t="shared" si="131"/>
        <v>2.7140735755895937E-6</v>
      </c>
    </row>
    <row r="958" spans="1:14" x14ac:dyDescent="0.2">
      <c r="A958" s="4">
        <v>956</v>
      </c>
      <c r="B958" s="1" t="str">
        <f>'Исходные данные'!A1208</f>
        <v>24.05.2012</v>
      </c>
      <c r="C958" s="1">
        <f>'Исходные данные'!B1208</f>
        <v>461.37</v>
      </c>
      <c r="D958" s="5" t="str">
        <f>'Исходные данные'!A960</f>
        <v>27.05.2013</v>
      </c>
      <c r="E958" s="1">
        <f>'Исходные данные'!B960</f>
        <v>383.67</v>
      </c>
      <c r="F958" s="12">
        <f t="shared" si="126"/>
        <v>0.83158852981338194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-0.18441751600660342</v>
      </c>
      <c r="J958" s="18">
        <f t="shared" si="129"/>
        <v>-3.6719459453106012E-5</v>
      </c>
      <c r="K958" s="12">
        <f t="shared" si="133"/>
        <v>0.89005891567154005</v>
      </c>
      <c r="L958" s="12">
        <f t="shared" si="130"/>
        <v>-0.11646762106314879</v>
      </c>
      <c r="M958" s="12">
        <f t="shared" si="134"/>
        <v>1.3564706756109169E-2</v>
      </c>
      <c r="N958" s="18">
        <f t="shared" si="131"/>
        <v>2.7008752232970585E-6</v>
      </c>
    </row>
    <row r="959" spans="1:14" x14ac:dyDescent="0.2">
      <c r="A959" s="4">
        <v>957</v>
      </c>
      <c r="B959" s="1" t="str">
        <f>'Исходные данные'!A1209</f>
        <v>23.05.2012</v>
      </c>
      <c r="C959" s="1">
        <f>'Исходные данные'!B1209</f>
        <v>477.91</v>
      </c>
      <c r="D959" s="5" t="str">
        <f>'Исходные данные'!A961</f>
        <v>24.05.2013</v>
      </c>
      <c r="E959" s="1">
        <f>'Исходные данные'!B961</f>
        <v>383.94</v>
      </c>
      <c r="F959" s="12">
        <f t="shared" si="126"/>
        <v>0.8033730200246908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-0.21893613986544838</v>
      </c>
      <c r="J959" s="18">
        <f t="shared" si="129"/>
        <v>-4.347081047366007E-5</v>
      </c>
      <c r="K959" s="12">
        <f t="shared" si="133"/>
        <v>0.85985952601271698</v>
      </c>
      <c r="L959" s="12">
        <f t="shared" si="130"/>
        <v>-0.1509862449219937</v>
      </c>
      <c r="M959" s="12">
        <f t="shared" si="134"/>
        <v>2.2796846155644201E-2</v>
      </c>
      <c r="N959" s="18">
        <f t="shared" si="131"/>
        <v>4.526422084714898E-6</v>
      </c>
    </row>
    <row r="960" spans="1:14" x14ac:dyDescent="0.2">
      <c r="A960" s="4">
        <v>958</v>
      </c>
      <c r="B960" s="1" t="str">
        <f>'Исходные данные'!A1210</f>
        <v>22.05.2012</v>
      </c>
      <c r="C960" s="1">
        <f>'Исходные данные'!B1210</f>
        <v>495.86</v>
      </c>
      <c r="D960" s="5" t="str">
        <f>'Исходные данные'!A962</f>
        <v>23.05.2013</v>
      </c>
      <c r="E960" s="1">
        <f>'Исходные данные'!B962</f>
        <v>387.84</v>
      </c>
      <c r="F960" s="12">
        <f t="shared" si="126"/>
        <v>0.78215625378130915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-0.24570074537721165</v>
      </c>
      <c r="J960" s="18">
        <f t="shared" si="129"/>
        <v>-4.8648888702115254E-5</v>
      </c>
      <c r="K960" s="12">
        <f t="shared" si="133"/>
        <v>0.83715097330952049</v>
      </c>
      <c r="L960" s="12">
        <f t="shared" si="130"/>
        <v>-0.17775085043375705</v>
      </c>
      <c r="M960" s="12">
        <f t="shared" si="134"/>
        <v>3.159536482992379E-2</v>
      </c>
      <c r="N960" s="18">
        <f t="shared" si="131"/>
        <v>6.2559003830203719E-6</v>
      </c>
    </row>
    <row r="961" spans="1:14" x14ac:dyDescent="0.2">
      <c r="A961" s="4">
        <v>959</v>
      </c>
      <c r="B961" s="1" t="str">
        <f>'Исходные данные'!A1211</f>
        <v>21.05.2012</v>
      </c>
      <c r="C961" s="1">
        <f>'Исходные данные'!B1211</f>
        <v>495.7</v>
      </c>
      <c r="D961" s="5" t="str">
        <f>'Исходные данные'!A963</f>
        <v>22.05.2013</v>
      </c>
      <c r="E961" s="1">
        <f>'Исходные данные'!B963</f>
        <v>396.68</v>
      </c>
      <c r="F961" s="12">
        <f t="shared" si="126"/>
        <v>0.80024208190437773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-0.22284099470860377</v>
      </c>
      <c r="J961" s="18">
        <f t="shared" si="129"/>
        <v>-4.3999496605237709E-5</v>
      </c>
      <c r="K961" s="12">
        <f t="shared" si="133"/>
        <v>0.85650844637598134</v>
      </c>
      <c r="L961" s="12">
        <f t="shared" si="130"/>
        <v>-0.15489109976514912</v>
      </c>
      <c r="M961" s="12">
        <f t="shared" si="134"/>
        <v>2.3991252786457307E-2</v>
      </c>
      <c r="N961" s="18">
        <f t="shared" si="131"/>
        <v>4.7370235755475731E-6</v>
      </c>
    </row>
    <row r="962" spans="1:14" x14ac:dyDescent="0.2">
      <c r="A962" s="4">
        <v>960</v>
      </c>
      <c r="B962" s="1" t="str">
        <f>'Исходные данные'!A1212</f>
        <v>18.05.2012</v>
      </c>
      <c r="C962" s="1">
        <f>'Исходные данные'!B1212</f>
        <v>493.33</v>
      </c>
      <c r="D962" s="5" t="str">
        <f>'Исходные данные'!A964</f>
        <v>21.05.2013</v>
      </c>
      <c r="E962" s="1">
        <f>'Исходные данные'!B964</f>
        <v>385.96</v>
      </c>
      <c r="F962" s="12">
        <f t="shared" ref="F962:F1025" si="135">E962/C962</f>
        <v>0.7823566375448483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-0.24544458415828424</v>
      </c>
      <c r="J962" s="18">
        <f t="shared" ref="J962:J1025" si="138">H962*I962</f>
        <v>-4.8327267754539867E-5</v>
      </c>
      <c r="K962" s="12">
        <f t="shared" si="133"/>
        <v>0.8373654463919401</v>
      </c>
      <c r="L962" s="12">
        <f t="shared" ref="L962:L1025" si="139">LN(K962)</f>
        <v>-0.17749468921482958</v>
      </c>
      <c r="M962" s="12">
        <f t="shared" si="134"/>
        <v>3.1504364699468865E-2</v>
      </c>
      <c r="N962" s="18">
        <f t="shared" ref="N962:N1025" si="140">M962*H962</f>
        <v>6.2031104637699041E-6</v>
      </c>
    </row>
    <row r="963" spans="1:14" x14ac:dyDescent="0.2">
      <c r="A963" s="4">
        <v>961</v>
      </c>
      <c r="B963" s="1" t="str">
        <f>'Исходные данные'!A1213</f>
        <v>17.05.2012</v>
      </c>
      <c r="C963" s="1">
        <f>'Исходные данные'!B1213</f>
        <v>505.27</v>
      </c>
      <c r="D963" s="5" t="str">
        <f>'Исходные данные'!A965</f>
        <v>20.05.2013</v>
      </c>
      <c r="E963" s="1">
        <f>'Исходные данные'!B965</f>
        <v>385.95</v>
      </c>
      <c r="F963" s="12">
        <f t="shared" si="135"/>
        <v>0.76384903121103565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-0.26938511246860347</v>
      </c>
      <c r="J963" s="18">
        <f t="shared" si="138"/>
        <v>-5.2893042483496359E-5</v>
      </c>
      <c r="K963" s="12">
        <f t="shared" ref="K963:K1026" si="142">F963/GEOMEAN(F$2:F$1242)</f>
        <v>0.81755653918052662</v>
      </c>
      <c r="L963" s="12">
        <f t="shared" si="139"/>
        <v>-0.20143521752514884</v>
      </c>
      <c r="M963" s="12">
        <f t="shared" ref="M963:M1026" si="143">POWER(L963-AVERAGE(L$2:L$1242),2)</f>
        <v>4.0576146859403944E-2</v>
      </c>
      <c r="N963" s="18">
        <f t="shared" si="140"/>
        <v>7.9670173306298682E-6</v>
      </c>
    </row>
    <row r="964" spans="1:14" x14ac:dyDescent="0.2">
      <c r="A964" s="4">
        <v>962</v>
      </c>
      <c r="B964" s="1" t="str">
        <f>'Исходные данные'!A1214</f>
        <v>16.05.2012</v>
      </c>
      <c r="C964" s="1">
        <f>'Исходные данные'!B1214</f>
        <v>514.83000000000004</v>
      </c>
      <c r="D964" s="5" t="str">
        <f>'Исходные данные'!A966</f>
        <v>17.05.2013</v>
      </c>
      <c r="E964" s="1">
        <f>'Исходные данные'!B966</f>
        <v>380.35</v>
      </c>
      <c r="F964" s="12">
        <f t="shared" si="135"/>
        <v>0.73878756094244702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-0.30274486763901126</v>
      </c>
      <c r="J964" s="18">
        <f t="shared" si="138"/>
        <v>-5.9277232165463525E-5</v>
      </c>
      <c r="K964" s="12">
        <f t="shared" si="142"/>
        <v>0.79073295485643758</v>
      </c>
      <c r="L964" s="12">
        <f t="shared" si="139"/>
        <v>-0.23479497269555655</v>
      </c>
      <c r="M964" s="12">
        <f t="shared" si="143"/>
        <v>5.5128679203107038E-2</v>
      </c>
      <c r="N964" s="18">
        <f t="shared" si="140"/>
        <v>1.0794156616370804E-5</v>
      </c>
    </row>
    <row r="965" spans="1:14" x14ac:dyDescent="0.2">
      <c r="A965" s="4">
        <v>963</v>
      </c>
      <c r="B965" s="1" t="str">
        <f>'Исходные данные'!A1215</f>
        <v>15.05.2012</v>
      </c>
      <c r="C965" s="1">
        <f>'Исходные данные'!B1215</f>
        <v>509.56</v>
      </c>
      <c r="D965" s="5" t="str">
        <f>'Исходные данные'!A967</f>
        <v>16.05.2013</v>
      </c>
      <c r="E965" s="1">
        <f>'Исходные данные'!B967</f>
        <v>376.48</v>
      </c>
      <c r="F965" s="12">
        <f t="shared" si="135"/>
        <v>0.73883350341471077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-0.30268268326253372</v>
      </c>
      <c r="J965" s="18">
        <f t="shared" si="138"/>
        <v>-5.9099645004809787E-5</v>
      </c>
      <c r="K965" s="12">
        <f t="shared" si="142"/>
        <v>0.79078212762106859</v>
      </c>
      <c r="L965" s="12">
        <f t="shared" si="139"/>
        <v>-0.23473278831907898</v>
      </c>
      <c r="M965" s="12">
        <f t="shared" si="143"/>
        <v>5.5099481912049442E-2</v>
      </c>
      <c r="N965" s="18">
        <f t="shared" si="140"/>
        <v>1.075832877471433E-5</v>
      </c>
    </row>
    <row r="966" spans="1:14" x14ac:dyDescent="0.2">
      <c r="A966" s="4">
        <v>964</v>
      </c>
      <c r="B966" s="1" t="str">
        <f>'Исходные данные'!A1216</f>
        <v>14.05.2012</v>
      </c>
      <c r="C966" s="1">
        <f>'Исходные данные'!B1216</f>
        <v>521.48</v>
      </c>
      <c r="D966" s="5" t="str">
        <f>'Исходные данные'!A968</f>
        <v>15.05.2013</v>
      </c>
      <c r="E966" s="1">
        <f>'Исходные данные'!B968</f>
        <v>394.2</v>
      </c>
      <c r="F966" s="12">
        <f t="shared" si="135"/>
        <v>0.75592544297000841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-0.27981252807595824</v>
      </c>
      <c r="J966" s="18">
        <f t="shared" si="138"/>
        <v>-5.4481696375375295E-5</v>
      </c>
      <c r="K966" s="12">
        <f t="shared" si="142"/>
        <v>0.80907583014571216</v>
      </c>
      <c r="L966" s="12">
        <f t="shared" si="139"/>
        <v>-0.21186263313250356</v>
      </c>
      <c r="M966" s="12">
        <f t="shared" si="143"/>
        <v>4.4885775317837703E-2</v>
      </c>
      <c r="N966" s="18">
        <f t="shared" si="140"/>
        <v>8.7396129088827032E-6</v>
      </c>
    </row>
    <row r="967" spans="1:14" x14ac:dyDescent="0.2">
      <c r="A967" s="4">
        <v>965</v>
      </c>
      <c r="B967" s="1" t="str">
        <f>'Исходные данные'!A1217</f>
        <v>12.05.2012</v>
      </c>
      <c r="C967" s="1">
        <f>'Исходные данные'!B1217</f>
        <v>535.67999999999995</v>
      </c>
      <c r="D967" s="5" t="str">
        <f>'Исходные данные'!A969</f>
        <v>14.05.2013</v>
      </c>
      <c r="E967" s="1">
        <f>'Исходные данные'!B969</f>
        <v>391.58</v>
      </c>
      <c r="F967" s="12">
        <f t="shared" si="135"/>
        <v>0.73099611708482681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-0.31334713103192879</v>
      </c>
      <c r="J967" s="18">
        <f t="shared" si="138"/>
        <v>-6.084086197092419E-5</v>
      </c>
      <c r="K967" s="12">
        <f t="shared" si="142"/>
        <v>0.78239368149851207</v>
      </c>
      <c r="L967" s="12">
        <f t="shared" si="139"/>
        <v>-0.24539723608847416</v>
      </c>
      <c r="M967" s="12">
        <f t="shared" si="143"/>
        <v>6.0219803479862215E-2</v>
      </c>
      <c r="N967" s="18">
        <f t="shared" si="140"/>
        <v>1.1692542833785029E-5</v>
      </c>
    </row>
    <row r="968" spans="1:14" x14ac:dyDescent="0.2">
      <c r="A968" s="4">
        <v>966</v>
      </c>
      <c r="B968" s="1" t="str">
        <f>'Исходные данные'!A1218</f>
        <v>11.05.2012</v>
      </c>
      <c r="C968" s="1">
        <f>'Исходные данные'!B1218</f>
        <v>536.36</v>
      </c>
      <c r="D968" s="5" t="str">
        <f>'Исходные данные'!A970</f>
        <v>13.05.2013</v>
      </c>
      <c r="E968" s="1">
        <f>'Исходные данные'!B970</f>
        <v>384.36</v>
      </c>
      <c r="F968" s="12">
        <f t="shared" si="135"/>
        <v>0.71660824819151314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-0.33322596400237425</v>
      </c>
      <c r="J968" s="18">
        <f t="shared" si="138"/>
        <v>-6.4520041496435478E-5</v>
      </c>
      <c r="K968" s="12">
        <f t="shared" si="142"/>
        <v>0.76699417738452336</v>
      </c>
      <c r="L968" s="12">
        <f t="shared" si="139"/>
        <v>-0.26527606905891959</v>
      </c>
      <c r="M968" s="12">
        <f t="shared" si="143"/>
        <v>7.0371392815352554E-2</v>
      </c>
      <c r="N968" s="18">
        <f t="shared" si="140"/>
        <v>1.362548443126766E-5</v>
      </c>
    </row>
    <row r="969" spans="1:14" x14ac:dyDescent="0.2">
      <c r="A969" s="4">
        <v>967</v>
      </c>
      <c r="B969" s="1" t="str">
        <f>'Исходные данные'!A1219</f>
        <v>10.05.2012</v>
      </c>
      <c r="C969" s="1">
        <f>'Исходные данные'!B1219</f>
        <v>551.26</v>
      </c>
      <c r="D969" s="5" t="str">
        <f>'Исходные данные'!A971</f>
        <v>08.05.2013</v>
      </c>
      <c r="E969" s="1">
        <f>'Исходные данные'!B971</f>
        <v>393.14</v>
      </c>
      <c r="F969" s="12">
        <f t="shared" si="135"/>
        <v>0.7131662010666473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-0.33804078465643389</v>
      </c>
      <c r="J969" s="18">
        <f t="shared" si="138"/>
        <v>-6.5269618686693851E-5</v>
      </c>
      <c r="K969" s="12">
        <f t="shared" si="142"/>
        <v>0.76331011414673922</v>
      </c>
      <c r="L969" s="12">
        <f t="shared" si="139"/>
        <v>-0.27009088971297923</v>
      </c>
      <c r="M969" s="12">
        <f t="shared" si="143"/>
        <v>7.2949088705948587E-2</v>
      </c>
      <c r="N969" s="18">
        <f t="shared" si="140"/>
        <v>1.4085161967122558E-5</v>
      </c>
    </row>
    <row r="970" spans="1:14" x14ac:dyDescent="0.2">
      <c r="A970" s="4">
        <v>968</v>
      </c>
      <c r="B970" s="1" t="str">
        <f>'Исходные данные'!A1220</f>
        <v>05.05.2012</v>
      </c>
      <c r="C970" s="1">
        <f>'Исходные данные'!B1220</f>
        <v>550.19000000000005</v>
      </c>
      <c r="D970" s="5" t="str">
        <f>'Исходные данные'!A972</f>
        <v>07.05.2013</v>
      </c>
      <c r="E970" s="1">
        <f>'Исходные данные'!B972</f>
        <v>397.8</v>
      </c>
      <c r="F970" s="12">
        <f t="shared" si="135"/>
        <v>0.72302295570621056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-0.32431430669641637</v>
      </c>
      <c r="J970" s="18">
        <f t="shared" si="138"/>
        <v>-6.2444508435525195E-5</v>
      </c>
      <c r="K970" s="12">
        <f t="shared" si="142"/>
        <v>0.77385991375556606</v>
      </c>
      <c r="L970" s="12">
        <f t="shared" si="139"/>
        <v>-0.25636441175296165</v>
      </c>
      <c r="M970" s="12">
        <f t="shared" si="143"/>
        <v>6.5722711613441953E-2</v>
      </c>
      <c r="N970" s="18">
        <f t="shared" si="140"/>
        <v>1.2654459994553534E-5</v>
      </c>
    </row>
    <row r="971" spans="1:14" x14ac:dyDescent="0.2">
      <c r="A971" s="4">
        <v>969</v>
      </c>
      <c r="B971" s="1" t="str">
        <f>'Исходные данные'!A1221</f>
        <v>04.05.2012</v>
      </c>
      <c r="C971" s="1">
        <f>'Исходные данные'!B1221</f>
        <v>559.99</v>
      </c>
      <c r="D971" s="5" t="str">
        <f>'Исходные данные'!A973</f>
        <v>06.05.2013</v>
      </c>
      <c r="E971" s="1">
        <f>'Исходные данные'!B973</f>
        <v>400.73</v>
      </c>
      <c r="F971" s="12">
        <f t="shared" si="135"/>
        <v>0.71560206432257722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-0.3346310426080541</v>
      </c>
      <c r="J971" s="18">
        <f t="shared" si="138"/>
        <v>-6.4251095909115494E-5</v>
      </c>
      <c r="K971" s="12">
        <f t="shared" si="142"/>
        <v>0.76591724703827113</v>
      </c>
      <c r="L971" s="12">
        <f t="shared" si="139"/>
        <v>-0.26668114766459944</v>
      </c>
      <c r="M971" s="12">
        <f t="shared" si="143"/>
        <v>7.1118834519707769E-2</v>
      </c>
      <c r="N971" s="18">
        <f t="shared" si="140"/>
        <v>1.3655227626393192E-5</v>
      </c>
    </row>
    <row r="972" spans="1:14" x14ac:dyDescent="0.2">
      <c r="A972" s="4">
        <v>970</v>
      </c>
      <c r="B972" s="1" t="str">
        <f>'Исходные данные'!A1222</f>
        <v>03.05.2012</v>
      </c>
      <c r="C972" s="1">
        <f>'Исходные данные'!B1222</f>
        <v>580.25</v>
      </c>
      <c r="D972" s="5" t="str">
        <f>'Исходные данные'!A974</f>
        <v>30.04.2013</v>
      </c>
      <c r="E972" s="1">
        <f>'Исходные данные'!B974</f>
        <v>372.06</v>
      </c>
      <c r="F972" s="12">
        <f t="shared" si="135"/>
        <v>0.64120637656182677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-0.44440391356470488</v>
      </c>
      <c r="J972" s="18">
        <f t="shared" si="138"/>
        <v>-8.5089967411502453E-5</v>
      </c>
      <c r="K972" s="12">
        <f t="shared" si="142"/>
        <v>0.68629067355266549</v>
      </c>
      <c r="L972" s="12">
        <f t="shared" si="139"/>
        <v>-0.37645401862125022</v>
      </c>
      <c r="M972" s="12">
        <f t="shared" si="143"/>
        <v>0.14171762813608843</v>
      </c>
      <c r="N972" s="18">
        <f t="shared" si="140"/>
        <v>2.7134658340445609E-5</v>
      </c>
    </row>
    <row r="973" spans="1:14" x14ac:dyDescent="0.2">
      <c r="A973" s="4">
        <v>971</v>
      </c>
      <c r="B973" s="1" t="str">
        <f>'Исходные данные'!A1223</f>
        <v>02.05.2012</v>
      </c>
      <c r="C973" s="1">
        <f>'Исходные данные'!B1223</f>
        <v>593.24</v>
      </c>
      <c r="D973" s="5" t="str">
        <f>'Исходные данные'!A975</f>
        <v>29.04.2013</v>
      </c>
      <c r="E973" s="1">
        <f>'Исходные данные'!B975</f>
        <v>361.21</v>
      </c>
      <c r="F973" s="12">
        <f t="shared" si="135"/>
        <v>0.60887667723012606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-0.49613953222136586</v>
      </c>
      <c r="J973" s="18">
        <f t="shared" si="138"/>
        <v>-9.4730642903853902E-5</v>
      </c>
      <c r="K973" s="12">
        <f t="shared" si="142"/>
        <v>0.6516878187758951</v>
      </c>
      <c r="L973" s="12">
        <f t="shared" si="139"/>
        <v>-0.42818963727791121</v>
      </c>
      <c r="M973" s="12">
        <f t="shared" si="143"/>
        <v>0.18334636547218897</v>
      </c>
      <c r="N973" s="18">
        <f t="shared" si="140"/>
        <v>3.5007327469958579E-5</v>
      </c>
    </row>
    <row r="974" spans="1:14" x14ac:dyDescent="0.2">
      <c r="A974" s="4">
        <v>972</v>
      </c>
      <c r="B974" s="1" t="str">
        <f>'Исходные данные'!A1224</f>
        <v>28.04.2012</v>
      </c>
      <c r="C974" s="1">
        <f>'Исходные данные'!B1224</f>
        <v>591.66999999999996</v>
      </c>
      <c r="D974" s="5" t="str">
        <f>'Исходные данные'!A976</f>
        <v>26.04.2013</v>
      </c>
      <c r="E974" s="1">
        <f>'Исходные данные'!B976</f>
        <v>361.59</v>
      </c>
      <c r="F974" s="12">
        <f t="shared" si="135"/>
        <v>0.61113458515726671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-0.49243807375999171</v>
      </c>
      <c r="J974" s="18">
        <f t="shared" si="138"/>
        <v>-9.3761478086179788E-5</v>
      </c>
      <c r="K974" s="12">
        <f t="shared" si="142"/>
        <v>0.65410448400066434</v>
      </c>
      <c r="L974" s="12">
        <f t="shared" si="139"/>
        <v>-0.42448817881653705</v>
      </c>
      <c r="M974" s="12">
        <f t="shared" si="143"/>
        <v>0.18019021395498014</v>
      </c>
      <c r="N974" s="18">
        <f t="shared" si="140"/>
        <v>3.4308681024770408E-5</v>
      </c>
    </row>
    <row r="975" spans="1:14" x14ac:dyDescent="0.2">
      <c r="A975" s="4">
        <v>973</v>
      </c>
      <c r="B975" s="1" t="str">
        <f>'Исходные данные'!A1225</f>
        <v>27.04.2012</v>
      </c>
      <c r="C975" s="1">
        <f>'Исходные данные'!B1225</f>
        <v>593.76</v>
      </c>
      <c r="D975" s="5" t="str">
        <f>'Исходные данные'!A977</f>
        <v>25.04.2013</v>
      </c>
      <c r="E975" s="1">
        <f>'Исходные данные'!B977</f>
        <v>373.22</v>
      </c>
      <c r="F975" s="12">
        <f t="shared" si="135"/>
        <v>0.62857046618162227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-0.46430713920696176</v>
      </c>
      <c r="J975" s="18">
        <f t="shared" si="138"/>
        <v>-8.8158532465781501E-5</v>
      </c>
      <c r="K975" s="12">
        <f t="shared" si="142"/>
        <v>0.67276631109657015</v>
      </c>
      <c r="L975" s="12">
        <f t="shared" si="139"/>
        <v>-0.39635724426350721</v>
      </c>
      <c r="M975" s="12">
        <f t="shared" si="143"/>
        <v>0.15709906508016136</v>
      </c>
      <c r="N975" s="18">
        <f t="shared" si="140"/>
        <v>2.9828580824470049E-5</v>
      </c>
    </row>
    <row r="976" spans="1:14" x14ac:dyDescent="0.2">
      <c r="A976" s="4">
        <v>974</v>
      </c>
      <c r="B976" s="1" t="str">
        <f>'Исходные данные'!A1226</f>
        <v>26.04.2012</v>
      </c>
      <c r="C976" s="1">
        <f>'Исходные данные'!B1226</f>
        <v>597.16</v>
      </c>
      <c r="D976" s="5" t="str">
        <f>'Исходные данные'!A978</f>
        <v>24.04.2013</v>
      </c>
      <c r="E976" s="1">
        <f>'Исходные данные'!B978</f>
        <v>359.41</v>
      </c>
      <c r="F976" s="12">
        <f t="shared" si="135"/>
        <v>0.60186549668430578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-0.50772128607165179</v>
      </c>
      <c r="J976" s="18">
        <f t="shared" si="138"/>
        <v>-9.6132565261582246E-5</v>
      </c>
      <c r="K976" s="12">
        <f t="shared" si="142"/>
        <v>0.64418367035336865</v>
      </c>
      <c r="L976" s="12">
        <f t="shared" si="139"/>
        <v>-0.43977139112819708</v>
      </c>
      <c r="M976" s="12">
        <f t="shared" si="143"/>
        <v>0.1933988764548295</v>
      </c>
      <c r="N976" s="18">
        <f t="shared" si="140"/>
        <v>3.6618378276318337E-5</v>
      </c>
    </row>
    <row r="977" spans="1:14" x14ac:dyDescent="0.2">
      <c r="A977" s="4">
        <v>975</v>
      </c>
      <c r="B977" s="1" t="str">
        <f>'Исходные данные'!A1227</f>
        <v>25.04.2012</v>
      </c>
      <c r="C977" s="1">
        <f>'Исходные данные'!B1227</f>
        <v>612.21</v>
      </c>
      <c r="D977" s="5" t="str">
        <f>'Исходные данные'!A979</f>
        <v>23.04.2013</v>
      </c>
      <c r="E977" s="1">
        <f>'Исходные данные'!B979</f>
        <v>344.76</v>
      </c>
      <c r="F977" s="12">
        <f t="shared" si="135"/>
        <v>0.5631400989856421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-0.57422683812990571</v>
      </c>
      <c r="J977" s="18">
        <f t="shared" si="138"/>
        <v>-1.0842135135551722E-4</v>
      </c>
      <c r="K977" s="12">
        <f t="shared" si="142"/>
        <v>0.60273542491838561</v>
      </c>
      <c r="L977" s="12">
        <f t="shared" si="139"/>
        <v>-0.50627694318645111</v>
      </c>
      <c r="M977" s="12">
        <f t="shared" si="143"/>
        <v>0.2563163432022168</v>
      </c>
      <c r="N977" s="18">
        <f t="shared" si="140"/>
        <v>4.8395794935314386E-5</v>
      </c>
    </row>
    <row r="978" spans="1:14" x14ac:dyDescent="0.2">
      <c r="A978" s="4">
        <v>976</v>
      </c>
      <c r="B978" s="1" t="str">
        <f>'Исходные данные'!A1228</f>
        <v>24.04.2012</v>
      </c>
      <c r="C978" s="1">
        <f>'Исходные данные'!B1228</f>
        <v>614.24</v>
      </c>
      <c r="D978" s="5" t="str">
        <f>'Исходные данные'!A980</f>
        <v>22.04.2013</v>
      </c>
      <c r="E978" s="1">
        <f>'Исходные данные'!B980</f>
        <v>340.14</v>
      </c>
      <c r="F978" s="12">
        <f t="shared" si="135"/>
        <v>0.55375748892940868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-0.59102843368822033</v>
      </c>
      <c r="J978" s="18">
        <f t="shared" si="138"/>
        <v>-1.1128224372496313E-4</v>
      </c>
      <c r="K978" s="12">
        <f t="shared" si="142"/>
        <v>0.59269310779468254</v>
      </c>
      <c r="L978" s="12">
        <f t="shared" si="139"/>
        <v>-0.52307853874476562</v>
      </c>
      <c r="M978" s="12">
        <f t="shared" si="143"/>
        <v>0.27361115769535904</v>
      </c>
      <c r="N978" s="18">
        <f t="shared" si="140"/>
        <v>5.1517087505448588E-5</v>
      </c>
    </row>
    <row r="979" spans="1:14" x14ac:dyDescent="0.2">
      <c r="A979" s="4">
        <v>977</v>
      </c>
      <c r="B979" s="1" t="str">
        <f>'Исходные данные'!A1229</f>
        <v>23.04.2012</v>
      </c>
      <c r="C979" s="1">
        <f>'Исходные данные'!B1229</f>
        <v>617.36</v>
      </c>
      <c r="D979" s="5" t="str">
        <f>'Исходные данные'!A981</f>
        <v>19.04.2013</v>
      </c>
      <c r="E979" s="1">
        <f>'Исходные данные'!B981</f>
        <v>341.09</v>
      </c>
      <c r="F979" s="12">
        <f t="shared" si="135"/>
        <v>0.55249773227938315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-0.59330595007035725</v>
      </c>
      <c r="J979" s="18">
        <f t="shared" si="138"/>
        <v>-1.1139927691351758E-4</v>
      </c>
      <c r="K979" s="12">
        <f t="shared" si="142"/>
        <v>0.59134477553932618</v>
      </c>
      <c r="L979" s="12">
        <f t="shared" si="139"/>
        <v>-0.52535605512690264</v>
      </c>
      <c r="M979" s="12">
        <f t="shared" si="143"/>
        <v>0.27599898465850092</v>
      </c>
      <c r="N979" s="18">
        <f t="shared" si="140"/>
        <v>5.1821639941713055E-5</v>
      </c>
    </row>
    <row r="980" spans="1:14" x14ac:dyDescent="0.2">
      <c r="A980" s="4">
        <v>978</v>
      </c>
      <c r="B980" s="1" t="str">
        <f>'Исходные данные'!A1230</f>
        <v>20.04.2012</v>
      </c>
      <c r="C980" s="1">
        <f>'Исходные данные'!B1230</f>
        <v>623.64</v>
      </c>
      <c r="D980" s="5" t="str">
        <f>'Исходные данные'!A982</f>
        <v>18.04.2013</v>
      </c>
      <c r="E980" s="1">
        <f>'Исходные данные'!B982</f>
        <v>348.23</v>
      </c>
      <c r="F980" s="12">
        <f t="shared" si="135"/>
        <v>0.55838304149830031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-0.58271009780478045</v>
      </c>
      <c r="J980" s="18">
        <f t="shared" si="138"/>
        <v>-1.0910442919775877E-4</v>
      </c>
      <c r="K980" s="12">
        <f t="shared" si="142"/>
        <v>0.59764389073149538</v>
      </c>
      <c r="L980" s="12">
        <f t="shared" si="139"/>
        <v>-0.51476020286132584</v>
      </c>
      <c r="M980" s="12">
        <f t="shared" si="143"/>
        <v>0.26497806644983313</v>
      </c>
      <c r="N980" s="18">
        <f t="shared" si="140"/>
        <v>4.9613488420481022E-5</v>
      </c>
    </row>
    <row r="981" spans="1:14" x14ac:dyDescent="0.2">
      <c r="A981" s="4">
        <v>979</v>
      </c>
      <c r="B981" s="1" t="str">
        <f>'Исходные данные'!A1231</f>
        <v>19.04.2012</v>
      </c>
      <c r="C981" s="1">
        <f>'Исходные данные'!B1231</f>
        <v>621.70000000000005</v>
      </c>
      <c r="D981" s="5" t="str">
        <f>'Исходные данные'!A983</f>
        <v>17.04.2013</v>
      </c>
      <c r="E981" s="1">
        <f>'Исходные данные'!B983</f>
        <v>353.65</v>
      </c>
      <c r="F981" s="12">
        <f t="shared" si="135"/>
        <v>0.56884349364645315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-0.56414993779329314</v>
      </c>
      <c r="J981" s="18">
        <f t="shared" si="138"/>
        <v>-1.0533447898343883E-4</v>
      </c>
      <c r="K981" s="12">
        <f t="shared" si="142"/>
        <v>0.60883983483441406</v>
      </c>
      <c r="L981" s="12">
        <f t="shared" si="139"/>
        <v>-0.49620004284983849</v>
      </c>
      <c r="M981" s="12">
        <f t="shared" si="143"/>
        <v>0.24621448252418132</v>
      </c>
      <c r="N981" s="18">
        <f t="shared" si="140"/>
        <v>4.5971598146952715E-5</v>
      </c>
    </row>
    <row r="982" spans="1:14" x14ac:dyDescent="0.2">
      <c r="A982" s="4">
        <v>980</v>
      </c>
      <c r="B982" s="1" t="str">
        <f>'Исходные данные'!A1232</f>
        <v>18.04.2012</v>
      </c>
      <c r="C982" s="1">
        <f>'Исходные данные'!B1232</f>
        <v>616.07000000000005</v>
      </c>
      <c r="D982" s="5" t="str">
        <f>'Исходные данные'!A984</f>
        <v>16.04.2013</v>
      </c>
      <c r="E982" s="1">
        <f>'Исходные данные'!B984</f>
        <v>364.88</v>
      </c>
      <c r="F982" s="12">
        <f t="shared" si="135"/>
        <v>0.59227035888778867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-0.5237920610375888</v>
      </c>
      <c r="J982" s="18">
        <f t="shared" si="138"/>
        <v>-9.7526151752405714E-5</v>
      </c>
      <c r="K982" s="12">
        <f t="shared" si="142"/>
        <v>0.63391388230710544</v>
      </c>
      <c r="L982" s="12">
        <f t="shared" si="139"/>
        <v>-0.45584216609413414</v>
      </c>
      <c r="M982" s="12">
        <f t="shared" si="143"/>
        <v>0.20779208038939198</v>
      </c>
      <c r="N982" s="18">
        <f t="shared" si="140"/>
        <v>3.8689326304145042E-5</v>
      </c>
    </row>
    <row r="983" spans="1:14" x14ac:dyDescent="0.2">
      <c r="A983" s="4">
        <v>981</v>
      </c>
      <c r="B983" s="1" t="str">
        <f>'Исходные данные'!A1233</f>
        <v>17.04.2012</v>
      </c>
      <c r="C983" s="1">
        <f>'Исходные данные'!B1233</f>
        <v>614.87</v>
      </c>
      <c r="D983" s="5" t="str">
        <f>'Исходные данные'!A985</f>
        <v>15.04.2013</v>
      </c>
      <c r="E983" s="1">
        <f>'Исходные данные'!B985</f>
        <v>353.66</v>
      </c>
      <c r="F983" s="12">
        <f t="shared" si="135"/>
        <v>0.57517849301478363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-0.5530748637215176</v>
      </c>
      <c r="J983" s="18">
        <f t="shared" si="138"/>
        <v>-1.0269097247207141E-4</v>
      </c>
      <c r="K983" s="12">
        <f t="shared" si="142"/>
        <v>0.6156202586454802</v>
      </c>
      <c r="L983" s="12">
        <f t="shared" si="139"/>
        <v>-0.48512496877806288</v>
      </c>
      <c r="M983" s="12">
        <f t="shared" si="143"/>
        <v>0.23534623533191626</v>
      </c>
      <c r="N983" s="18">
        <f t="shared" si="140"/>
        <v>4.3697400404811038E-5</v>
      </c>
    </row>
    <row r="984" spans="1:14" x14ac:dyDescent="0.2">
      <c r="A984" s="4">
        <v>982</v>
      </c>
      <c r="B984" s="1" t="str">
        <f>'Исходные данные'!A1234</f>
        <v>16.04.2012</v>
      </c>
      <c r="C984" s="1">
        <f>'Исходные данные'!B1234</f>
        <v>623.83000000000004</v>
      </c>
      <c r="D984" s="5" t="str">
        <f>'Исходные данные'!A986</f>
        <v>12.04.2013</v>
      </c>
      <c r="E984" s="1">
        <f>'Исходные данные'!B986</f>
        <v>375.63</v>
      </c>
      <c r="F984" s="12">
        <f t="shared" si="135"/>
        <v>0.60213519708895047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-0.50727327900562513</v>
      </c>
      <c r="J984" s="18">
        <f t="shared" si="138"/>
        <v>-9.3923982967031937E-5</v>
      </c>
      <c r="K984" s="12">
        <f t="shared" si="142"/>
        <v>0.64447233384631997</v>
      </c>
      <c r="L984" s="12">
        <f t="shared" si="139"/>
        <v>-0.43932338406217059</v>
      </c>
      <c r="M984" s="12">
        <f t="shared" si="143"/>
        <v>0.19300503578383724</v>
      </c>
      <c r="N984" s="18">
        <f t="shared" si="140"/>
        <v>3.5735770922228096E-5</v>
      </c>
    </row>
    <row r="985" spans="1:14" x14ac:dyDescent="0.2">
      <c r="A985" s="4">
        <v>983</v>
      </c>
      <c r="B985" s="1" t="str">
        <f>'Исходные данные'!A1235</f>
        <v>13.04.2012</v>
      </c>
      <c r="C985" s="1">
        <f>'Исходные данные'!B1235</f>
        <v>629.17999999999995</v>
      </c>
      <c r="D985" s="5" t="str">
        <f>'Исходные данные'!A987</f>
        <v>11.04.2013</v>
      </c>
      <c r="E985" s="1">
        <f>'Исходные данные'!B987</f>
        <v>393.84</v>
      </c>
      <c r="F985" s="12">
        <f t="shared" si="135"/>
        <v>0.62595759560062303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-0.46847264883355666</v>
      </c>
      <c r="J985" s="18">
        <f t="shared" si="138"/>
        <v>-8.6497772694926796E-5</v>
      </c>
      <c r="K985" s="12">
        <f t="shared" si="142"/>
        <v>0.6699697251977289</v>
      </c>
      <c r="L985" s="12">
        <f t="shared" si="139"/>
        <v>-0.40052275389010206</v>
      </c>
      <c r="M985" s="12">
        <f t="shared" si="143"/>
        <v>0.16041847638371109</v>
      </c>
      <c r="N985" s="18">
        <f t="shared" si="140"/>
        <v>2.9619319165919255E-5</v>
      </c>
    </row>
    <row r="986" spans="1:14" x14ac:dyDescent="0.2">
      <c r="A986" s="4">
        <v>984</v>
      </c>
      <c r="B986" s="1" t="str">
        <f>'Исходные данные'!A1236</f>
        <v>12.04.2012</v>
      </c>
      <c r="C986" s="1">
        <f>'Исходные данные'!B1236</f>
        <v>626.4</v>
      </c>
      <c r="D986" s="5" t="str">
        <f>'Исходные данные'!A988</f>
        <v>10.04.2013</v>
      </c>
      <c r="E986" s="1">
        <f>'Исходные данные'!B988</f>
        <v>403.31</v>
      </c>
      <c r="F986" s="12">
        <f t="shared" si="135"/>
        <v>0.64385376756066415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-0.44028364766703315</v>
      </c>
      <c r="J986" s="18">
        <f t="shared" si="138"/>
        <v>-8.1066124170355394E-5</v>
      </c>
      <c r="K986" s="12">
        <f t="shared" si="142"/>
        <v>0.68912420705788657</v>
      </c>
      <c r="L986" s="12">
        <f t="shared" si="139"/>
        <v>-0.37233375272357855</v>
      </c>
      <c r="M986" s="12">
        <f t="shared" si="143"/>
        <v>0.13863242341722276</v>
      </c>
      <c r="N986" s="18">
        <f t="shared" si="140"/>
        <v>2.5525347830489855E-5</v>
      </c>
    </row>
    <row r="987" spans="1:14" x14ac:dyDescent="0.2">
      <c r="A987" s="4">
        <v>985</v>
      </c>
      <c r="B987" s="1" t="str">
        <f>'Исходные данные'!A1237</f>
        <v>11.04.2012</v>
      </c>
      <c r="C987" s="1">
        <f>'Исходные данные'!B1237</f>
        <v>630.73</v>
      </c>
      <c r="D987" s="5" t="str">
        <f>'Исходные данные'!A989</f>
        <v>09.04.2013</v>
      </c>
      <c r="E987" s="1">
        <f>'Исходные данные'!B989</f>
        <v>402.54</v>
      </c>
      <c r="F987" s="12">
        <f t="shared" si="135"/>
        <v>0.63821286445864323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-0.44908340793180795</v>
      </c>
      <c r="J987" s="18">
        <f t="shared" si="138"/>
        <v>-8.2455576559679092E-5</v>
      </c>
      <c r="K987" s="12">
        <f t="shared" si="142"/>
        <v>0.68308668258707683</v>
      </c>
      <c r="L987" s="12">
        <f t="shared" si="139"/>
        <v>-0.38113351298835335</v>
      </c>
      <c r="M987" s="12">
        <f t="shared" si="143"/>
        <v>0.14526275472284314</v>
      </c>
      <c r="N987" s="18">
        <f t="shared" si="140"/>
        <v>2.6671491268138907E-5</v>
      </c>
    </row>
    <row r="988" spans="1:14" x14ac:dyDescent="0.2">
      <c r="A988" s="4">
        <v>986</v>
      </c>
      <c r="B988" s="1" t="str">
        <f>'Исходные данные'!A1238</f>
        <v>10.04.2012</v>
      </c>
      <c r="C988" s="1">
        <f>'Исходные данные'!B1238</f>
        <v>636.17999999999995</v>
      </c>
      <c r="D988" s="5" t="str">
        <f>'Исходные данные'!A990</f>
        <v>08.04.2013</v>
      </c>
      <c r="E988" s="1">
        <f>'Исходные данные'!B990</f>
        <v>415.2</v>
      </c>
      <c r="F988" s="12">
        <f t="shared" si="135"/>
        <v>0.65264547769499204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-0.42672121031408289</v>
      </c>
      <c r="J988" s="18">
        <f t="shared" si="138"/>
        <v>-7.8131007144824162E-5</v>
      </c>
      <c r="K988" s="12">
        <f t="shared" si="142"/>
        <v>0.69853407709399018</v>
      </c>
      <c r="L988" s="12">
        <f t="shared" si="139"/>
        <v>-0.35877131537062823</v>
      </c>
      <c r="M988" s="12">
        <f t="shared" si="143"/>
        <v>0.12871685673277061</v>
      </c>
      <c r="N988" s="18">
        <f t="shared" si="140"/>
        <v>2.3567559825876106E-5</v>
      </c>
    </row>
    <row r="989" spans="1:14" x14ac:dyDescent="0.2">
      <c r="A989" s="4">
        <v>987</v>
      </c>
      <c r="B989" s="1" t="str">
        <f>'Исходные данные'!A1239</f>
        <v>09.04.2012</v>
      </c>
      <c r="C989" s="1">
        <f>'Исходные данные'!B1239</f>
        <v>631.65</v>
      </c>
      <c r="D989" s="5" t="str">
        <f>'Исходные данные'!A991</f>
        <v>05.04.2013</v>
      </c>
      <c r="E989" s="1">
        <f>'Исходные данные'!B991</f>
        <v>419.7</v>
      </c>
      <c r="F989" s="12">
        <f t="shared" si="135"/>
        <v>0.66445024934694852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-0.4087952729365012</v>
      </c>
      <c r="J989" s="18">
        <f t="shared" si="138"/>
        <v>-7.4639930623160674E-5</v>
      </c>
      <c r="K989" s="12">
        <f t="shared" si="142"/>
        <v>0.71116886206228258</v>
      </c>
      <c r="L989" s="12">
        <f t="shared" si="139"/>
        <v>-0.34084537799304659</v>
      </c>
      <c r="M989" s="12">
        <f t="shared" si="143"/>
        <v>0.11617557169922266</v>
      </c>
      <c r="N989" s="18">
        <f t="shared" si="140"/>
        <v>2.1211929750183144E-5</v>
      </c>
    </row>
    <row r="990" spans="1:14" x14ac:dyDescent="0.2">
      <c r="A990" s="4">
        <v>988</v>
      </c>
      <c r="B990" s="1" t="str">
        <f>'Исходные данные'!A1240</f>
        <v>06.04.2012</v>
      </c>
      <c r="C990" s="1">
        <f>'Исходные данные'!B1240</f>
        <v>635.42999999999995</v>
      </c>
      <c r="D990" s="5" t="str">
        <f>'Исходные данные'!A992</f>
        <v>04.04.2013</v>
      </c>
      <c r="E990" s="1">
        <f>'Исходные данные'!B992</f>
        <v>426.41</v>
      </c>
      <c r="F990" s="12">
        <f t="shared" si="135"/>
        <v>0.6710573942054987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-0.3989006103397808</v>
      </c>
      <c r="J990" s="18">
        <f t="shared" si="138"/>
        <v>-7.2630031415194408E-5</v>
      </c>
      <c r="K990" s="12">
        <f t="shared" si="142"/>
        <v>0.71824056636994749</v>
      </c>
      <c r="L990" s="12">
        <f t="shared" si="139"/>
        <v>-0.33095071539632614</v>
      </c>
      <c r="M990" s="12">
        <f t="shared" si="143"/>
        <v>0.10952837602133993</v>
      </c>
      <c r="N990" s="18">
        <f t="shared" si="140"/>
        <v>1.9942434744607406E-5</v>
      </c>
    </row>
    <row r="991" spans="1:14" x14ac:dyDescent="0.2">
      <c r="A991" s="4">
        <v>989</v>
      </c>
      <c r="B991" s="1" t="str">
        <f>'Исходные данные'!A1241</f>
        <v>05.04.2012</v>
      </c>
      <c r="C991" s="1">
        <f>'Исходные данные'!B1241</f>
        <v>636.59</v>
      </c>
      <c r="D991" s="5" t="str">
        <f>'Исходные данные'!A993</f>
        <v>03.04.2013</v>
      </c>
      <c r="E991" s="1">
        <f>'Исходные данные'!B993</f>
        <v>432.8</v>
      </c>
      <c r="F991" s="12">
        <f t="shared" si="135"/>
        <v>0.67987244537300306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-0.38585007874119492</v>
      </c>
      <c r="J991" s="18">
        <f t="shared" si="138"/>
        <v>-7.0057767509614684E-5</v>
      </c>
      <c r="K991" s="12">
        <f t="shared" si="142"/>
        <v>0.72767541858646223</v>
      </c>
      <c r="L991" s="12">
        <f t="shared" si="139"/>
        <v>-0.31790018379774032</v>
      </c>
      <c r="M991" s="12">
        <f t="shared" si="143"/>
        <v>0.10106052685863694</v>
      </c>
      <c r="N991" s="18">
        <f t="shared" si="140"/>
        <v>1.8349289750464056E-5</v>
      </c>
    </row>
    <row r="992" spans="1:14" x14ac:dyDescent="0.2">
      <c r="A992" s="4">
        <v>990</v>
      </c>
      <c r="B992" s="1" t="str">
        <f>'Исходные данные'!A1242</f>
        <v>04.04.2012</v>
      </c>
      <c r="C992" s="1">
        <f>'Исходные данные'!B1242</f>
        <v>642.66999999999996</v>
      </c>
      <c r="D992" s="5" t="str">
        <f>'Исходные данные'!A994</f>
        <v>02.04.2013</v>
      </c>
      <c r="E992" s="1">
        <f>'Исходные данные'!B994</f>
        <v>444.65</v>
      </c>
      <c r="F992" s="12">
        <f t="shared" si="135"/>
        <v>0.69187919149796939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-0.36834391736527289</v>
      </c>
      <c r="J992" s="18">
        <f t="shared" si="138"/>
        <v>-6.6692557592250656E-5</v>
      </c>
      <c r="K992" s="12">
        <f t="shared" si="142"/>
        <v>0.74052637919209885</v>
      </c>
      <c r="L992" s="12">
        <f t="shared" si="139"/>
        <v>-0.30039402242181823</v>
      </c>
      <c r="M992" s="12">
        <f t="shared" si="143"/>
        <v>9.0236568706759696E-2</v>
      </c>
      <c r="N992" s="18">
        <f t="shared" si="140"/>
        <v>1.6338284064657764E-5</v>
      </c>
    </row>
    <row r="993" spans="1:14" x14ac:dyDescent="0.2">
      <c r="A993" s="4">
        <v>991</v>
      </c>
      <c r="B993" s="1" t="str">
        <f>'Исходные данные'!A1243</f>
        <v>03.04.2012</v>
      </c>
      <c r="C993" s="1">
        <f>'Исходные данные'!B1243</f>
        <v>654.02</v>
      </c>
      <c r="D993" s="5" t="str">
        <f>'Исходные данные'!A995</f>
        <v>01.04.2013</v>
      </c>
      <c r="E993" s="1">
        <f>'Исходные данные'!B995</f>
        <v>445.89</v>
      </c>
      <c r="F993" s="12">
        <f t="shared" si="135"/>
        <v>0.68176814164704447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-0.38306564720045028</v>
      </c>
      <c r="J993" s="18">
        <f t="shared" si="138"/>
        <v>-6.9164500702451618E-5</v>
      </c>
      <c r="K993" s="12">
        <f t="shared" si="142"/>
        <v>0.7297044044486104</v>
      </c>
      <c r="L993" s="12">
        <f t="shared" si="139"/>
        <v>-0.31511575225699556</v>
      </c>
      <c r="M993" s="12">
        <f t="shared" si="143"/>
        <v>9.9297937320492066E-2</v>
      </c>
      <c r="N993" s="18">
        <f t="shared" si="140"/>
        <v>1.7928760529031057E-5</v>
      </c>
    </row>
    <row r="994" spans="1:14" x14ac:dyDescent="0.2">
      <c r="A994" s="4">
        <v>992</v>
      </c>
      <c r="B994" s="1" t="str">
        <f>'Исходные данные'!A1244</f>
        <v>02.04.2012</v>
      </c>
      <c r="C994" s="1">
        <f>'Исходные данные'!B1244</f>
        <v>651.78</v>
      </c>
      <c r="D994" s="5" t="str">
        <f>'Исходные данные'!A996</f>
        <v>29.03.2013</v>
      </c>
      <c r="E994" s="1">
        <f>'Исходные данные'!B996</f>
        <v>448.38</v>
      </c>
      <c r="F994" s="12">
        <f t="shared" si="135"/>
        <v>0.68793151063242197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-0.37406599450346079</v>
      </c>
      <c r="J994" s="18">
        <f t="shared" si="138"/>
        <v>-6.7351060423089288E-5</v>
      </c>
      <c r="K994" s="12">
        <f t="shared" si="142"/>
        <v>0.73630113025631216</v>
      </c>
      <c r="L994" s="12">
        <f t="shared" si="139"/>
        <v>-0.30611609956000607</v>
      </c>
      <c r="M994" s="12">
        <f t="shared" si="143"/>
        <v>9.370706640983141E-2</v>
      </c>
      <c r="N994" s="18">
        <f t="shared" si="140"/>
        <v>1.68720770788498E-5</v>
      </c>
    </row>
    <row r="995" spans="1:14" x14ac:dyDescent="0.2">
      <c r="A995" s="4">
        <v>993</v>
      </c>
      <c r="B995" s="1" t="str">
        <f>'Исходные данные'!A1245</f>
        <v>30.03.2012</v>
      </c>
      <c r="C995" s="1">
        <f>'Исходные данные'!B1245</f>
        <v>651.48</v>
      </c>
      <c r="D995" s="5" t="str">
        <f>'Исходные данные'!A997</f>
        <v>28.03.2013</v>
      </c>
      <c r="E995" s="1">
        <f>'Исходные данные'!B997</f>
        <v>443.31</v>
      </c>
      <c r="F995" s="12">
        <f t="shared" si="135"/>
        <v>0.68046601584085464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-0.38497739812170784</v>
      </c>
      <c r="J995" s="18">
        <f t="shared" si="138"/>
        <v>-6.9122209354910977E-5</v>
      </c>
      <c r="K995" s="12">
        <f t="shared" si="142"/>
        <v>0.72831072399057739</v>
      </c>
      <c r="L995" s="12">
        <f t="shared" si="139"/>
        <v>-0.31702750317825323</v>
      </c>
      <c r="M995" s="12">
        <f t="shared" si="143"/>
        <v>0.10050643777143722</v>
      </c>
      <c r="N995" s="18">
        <f t="shared" si="140"/>
        <v>1.8045804940884608E-5</v>
      </c>
    </row>
    <row r="996" spans="1:14" x14ac:dyDescent="0.2">
      <c r="A996" s="4">
        <v>994</v>
      </c>
      <c r="B996" s="1" t="str">
        <f>'Исходные данные'!A1246</f>
        <v>29.03.2012</v>
      </c>
      <c r="C996" s="1">
        <f>'Исходные данные'!B1246</f>
        <v>646.82000000000005</v>
      </c>
      <c r="D996" s="5" t="str">
        <f>'Исходные данные'!A998</f>
        <v>27.03.2013</v>
      </c>
      <c r="E996" s="1">
        <f>'Исходные данные'!B998</f>
        <v>433.14</v>
      </c>
      <c r="F996" s="12">
        <f t="shared" si="135"/>
        <v>0.66964534182616486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-0.40100704730526165</v>
      </c>
      <c r="J996" s="18">
        <f t="shared" si="138"/>
        <v>-7.1799356585934847E-5</v>
      </c>
      <c r="K996" s="12">
        <f t="shared" si="142"/>
        <v>0.71672923021683421</v>
      </c>
      <c r="L996" s="12">
        <f t="shared" si="139"/>
        <v>-0.33305715236180694</v>
      </c>
      <c r="M996" s="12">
        <f t="shared" si="143"/>
        <v>0.11092706673935573</v>
      </c>
      <c r="N996" s="18">
        <f t="shared" si="140"/>
        <v>1.9861227061647931E-5</v>
      </c>
    </row>
    <row r="997" spans="1:14" x14ac:dyDescent="0.2">
      <c r="A997" s="4">
        <v>995</v>
      </c>
      <c r="B997" s="1" t="str">
        <f>'Исходные данные'!A1247</f>
        <v>28.03.2012</v>
      </c>
      <c r="C997" s="1">
        <f>'Исходные данные'!B1247</f>
        <v>660.72</v>
      </c>
      <c r="D997" s="5" t="str">
        <f>'Исходные данные'!A999</f>
        <v>26.03.2013</v>
      </c>
      <c r="E997" s="1">
        <f>'Исходные данные'!B999</f>
        <v>439.07</v>
      </c>
      <c r="F997" s="12">
        <f t="shared" si="135"/>
        <v>0.66453263106913663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-0.40867129583565576</v>
      </c>
      <c r="J997" s="18">
        <f t="shared" si="138"/>
        <v>-7.2967396659774262E-5</v>
      </c>
      <c r="K997" s="12">
        <f t="shared" si="142"/>
        <v>0.71125703618168556</v>
      </c>
      <c r="L997" s="12">
        <f t="shared" si="139"/>
        <v>-0.3407214008922011</v>
      </c>
      <c r="M997" s="12">
        <f t="shared" si="143"/>
        <v>0.11609107302594386</v>
      </c>
      <c r="N997" s="18">
        <f t="shared" si="140"/>
        <v>2.0727815876624141E-5</v>
      </c>
    </row>
    <row r="998" spans="1:14" x14ac:dyDescent="0.2">
      <c r="A998" s="4">
        <v>996</v>
      </c>
      <c r="B998" s="1" t="str">
        <f>'Исходные данные'!A1248</f>
        <v>27.03.2012</v>
      </c>
      <c r="C998" s="1">
        <f>'Исходные данные'!B1248</f>
        <v>672.35</v>
      </c>
      <c r="D998" s="5" t="str">
        <f>'Исходные данные'!A1000</f>
        <v>25.03.2013</v>
      </c>
      <c r="E998" s="1">
        <f>'Исходные данные'!B1000</f>
        <v>457.99</v>
      </c>
      <c r="F998" s="12">
        <f t="shared" si="135"/>
        <v>0.68117795790882729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-0.38393168845519587</v>
      </c>
      <c r="J998" s="18">
        <f t="shared" si="138"/>
        <v>-6.8358865273458391E-5</v>
      </c>
      <c r="K998" s="12">
        <f t="shared" si="142"/>
        <v>0.72907272390077693</v>
      </c>
      <c r="L998" s="12">
        <f t="shared" si="139"/>
        <v>-0.31598179351174116</v>
      </c>
      <c r="M998" s="12">
        <f t="shared" si="143"/>
        <v>9.9844493830896483E-2</v>
      </c>
      <c r="N998" s="18">
        <f t="shared" si="140"/>
        <v>1.7777267434072181E-5</v>
      </c>
    </row>
    <row r="999" spans="1:14" x14ac:dyDescent="0.2">
      <c r="A999" s="4">
        <v>997</v>
      </c>
      <c r="B999" s="1" t="str">
        <f>'Исходные данные'!A1249</f>
        <v>26.03.2012</v>
      </c>
      <c r="C999" s="1">
        <f>'Исходные данные'!B1249</f>
        <v>664.7</v>
      </c>
      <c r="D999" s="5" t="str">
        <f>'Исходные данные'!A1001</f>
        <v>22.03.2013</v>
      </c>
      <c r="E999" s="1">
        <f>'Исходные данные'!B1001</f>
        <v>463.06</v>
      </c>
      <c r="F999" s="12">
        <f t="shared" si="135"/>
        <v>0.69664510305400928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-0.3614791757244839</v>
      </c>
      <c r="J999" s="18">
        <f t="shared" si="138"/>
        <v>-6.4181570342042624E-5</v>
      </c>
      <c r="K999" s="12">
        <f t="shared" si="142"/>
        <v>0.7456273899921243</v>
      </c>
      <c r="L999" s="12">
        <f t="shared" si="139"/>
        <v>-0.29352928078102919</v>
      </c>
      <c r="M999" s="12">
        <f t="shared" si="143"/>
        <v>8.6159438675828148E-2</v>
      </c>
      <c r="N999" s="18">
        <f t="shared" si="140"/>
        <v>1.5297833029857218E-5</v>
      </c>
    </row>
    <row r="1000" spans="1:14" x14ac:dyDescent="0.2">
      <c r="A1000" s="4">
        <v>998</v>
      </c>
      <c r="B1000" s="1" t="str">
        <f>'Исходные данные'!A1250</f>
        <v>23.03.2012</v>
      </c>
      <c r="C1000" s="1">
        <f>'Исходные данные'!B1250</f>
        <v>652.89</v>
      </c>
      <c r="D1000" s="5" t="str">
        <f>'Исходные данные'!A1002</f>
        <v>21.03.2013</v>
      </c>
      <c r="E1000" s="1">
        <f>'Исходные данные'!B1002</f>
        <v>470.02</v>
      </c>
      <c r="F1000" s="12">
        <f t="shared" si="135"/>
        <v>0.71990687558394217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-0.32863341480385316</v>
      </c>
      <c r="J1000" s="18">
        <f t="shared" si="138"/>
        <v>-5.8186863076340792E-5</v>
      </c>
      <c r="K1000" s="12">
        <f t="shared" si="142"/>
        <v>0.77052473680766576</v>
      </c>
      <c r="L1000" s="12">
        <f t="shared" si="139"/>
        <v>-0.26068351986039856</v>
      </c>
      <c r="M1000" s="12">
        <f t="shared" si="143"/>
        <v>6.7955897526806697E-2</v>
      </c>
      <c r="N1000" s="18">
        <f t="shared" si="140"/>
        <v>1.2032070770959793E-5</v>
      </c>
    </row>
    <row r="1001" spans="1:14" x14ac:dyDescent="0.2">
      <c r="A1001" s="4">
        <v>999</v>
      </c>
      <c r="B1001" s="1" t="str">
        <f>'Исходные данные'!A1251</f>
        <v>22.03.2012</v>
      </c>
      <c r="C1001" s="1">
        <f>'Исходные данные'!B1251</f>
        <v>655.77</v>
      </c>
      <c r="D1001" s="5" t="str">
        <f>'Исходные данные'!A1003</f>
        <v>20.03.2013</v>
      </c>
      <c r="E1001" s="1">
        <f>'Исходные данные'!B1003</f>
        <v>470.6</v>
      </c>
      <c r="F1001" s="12">
        <f t="shared" si="135"/>
        <v>0.7176296567394056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-0.33180164141675855</v>
      </c>
      <c r="J1001" s="18">
        <f t="shared" si="138"/>
        <v>-5.858385206294239E-5</v>
      </c>
      <c r="K1001" s="12">
        <f t="shared" si="142"/>
        <v>0.76808740288247346</v>
      </c>
      <c r="L1001" s="12">
        <f t="shared" si="139"/>
        <v>-0.26385174647330384</v>
      </c>
      <c r="M1001" s="12">
        <f t="shared" si="143"/>
        <v>6.9617744117012492E-2</v>
      </c>
      <c r="N1001" s="18">
        <f t="shared" si="140"/>
        <v>1.2291909120437651E-5</v>
      </c>
    </row>
    <row r="1002" spans="1:14" x14ac:dyDescent="0.2">
      <c r="A1002" s="4">
        <v>1000</v>
      </c>
      <c r="B1002" s="1" t="str">
        <f>'Исходные данные'!A1252</f>
        <v>21.03.2012</v>
      </c>
      <c r="C1002" s="1">
        <f>'Исходные данные'!B1252</f>
        <v>662.46</v>
      </c>
      <c r="D1002" s="5" t="str">
        <f>'Исходные данные'!A1004</f>
        <v>19.03.2013</v>
      </c>
      <c r="E1002" s="1">
        <f>'Исходные данные'!B1004</f>
        <v>473.11</v>
      </c>
      <c r="F1002" s="12">
        <f t="shared" si="135"/>
        <v>0.71417142167074232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-0.33663225908508521</v>
      </c>
      <c r="J1002" s="18">
        <f t="shared" si="138"/>
        <v>-5.9270869075911605E-5</v>
      </c>
      <c r="K1002" s="12">
        <f t="shared" si="142"/>
        <v>0.76438601349938218</v>
      </c>
      <c r="L1002" s="12">
        <f t="shared" si="139"/>
        <v>-0.26868236414163055</v>
      </c>
      <c r="M1002" s="12">
        <f t="shared" si="143"/>
        <v>7.2190212800735634E-2</v>
      </c>
      <c r="N1002" s="18">
        <f t="shared" si="140"/>
        <v>1.2710536604850818E-5</v>
      </c>
    </row>
    <row r="1003" spans="1:14" x14ac:dyDescent="0.2">
      <c r="A1003" s="4">
        <v>1001</v>
      </c>
      <c r="B1003" s="1" t="str">
        <f>'Исходные данные'!A1253</f>
        <v>20.03.2012</v>
      </c>
      <c r="C1003" s="1">
        <f>'Исходные данные'!B1253</f>
        <v>669.23</v>
      </c>
      <c r="D1003" s="5" t="str">
        <f>'Исходные данные'!A1005</f>
        <v>18.03.2013</v>
      </c>
      <c r="E1003" s="1">
        <f>'Исходные данные'!B1005</f>
        <v>475.22</v>
      </c>
      <c r="F1003" s="12">
        <f t="shared" si="135"/>
        <v>0.71009966678122616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-0.34234994305032346</v>
      </c>
      <c r="J1003" s="18">
        <f t="shared" si="138"/>
        <v>-6.0109344644776683E-5</v>
      </c>
      <c r="K1003" s="12">
        <f t="shared" si="142"/>
        <v>0.76002796668666772</v>
      </c>
      <c r="L1003" s="12">
        <f t="shared" si="139"/>
        <v>-0.27440004810686885</v>
      </c>
      <c r="M1003" s="12">
        <f t="shared" si="143"/>
        <v>7.5295386401051823E-2</v>
      </c>
      <c r="N1003" s="18">
        <f t="shared" si="140"/>
        <v>1.3220263134897517E-5</v>
      </c>
    </row>
    <row r="1004" spans="1:14" x14ac:dyDescent="0.2">
      <c r="A1004" s="4">
        <v>1002</v>
      </c>
      <c r="B1004" s="1" t="str">
        <f>'Исходные данные'!A1254</f>
        <v>19.03.2012</v>
      </c>
      <c r="C1004" s="1">
        <f>'Исходные данные'!B1254</f>
        <v>680.09</v>
      </c>
      <c r="D1004" s="5" t="str">
        <f>'Исходные данные'!A1006</f>
        <v>15.03.2013</v>
      </c>
      <c r="E1004" s="1">
        <f>'Исходные данные'!B1006</f>
        <v>494.04</v>
      </c>
      <c r="F1004" s="12">
        <f t="shared" si="135"/>
        <v>0.72643326618535786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-0.31960865678363737</v>
      </c>
      <c r="J1004" s="18">
        <f t="shared" si="138"/>
        <v>-5.5959836423616557E-5</v>
      </c>
      <c r="K1004" s="12">
        <f t="shared" si="142"/>
        <v>0.77751000889078192</v>
      </c>
      <c r="L1004" s="12">
        <f t="shared" si="139"/>
        <v>-0.25165876184018271</v>
      </c>
      <c r="M1004" s="12">
        <f t="shared" si="143"/>
        <v>6.3332132410933689E-2</v>
      </c>
      <c r="N1004" s="18">
        <f t="shared" si="140"/>
        <v>1.1088735223069573E-5</v>
      </c>
    </row>
    <row r="1005" spans="1:14" x14ac:dyDescent="0.2">
      <c r="A1005" s="4">
        <v>1003</v>
      </c>
      <c r="B1005" s="1" t="str">
        <f>'Исходные данные'!A1255</f>
        <v>16.03.2012</v>
      </c>
      <c r="C1005" s="1">
        <f>'Исходные данные'!B1255</f>
        <v>688.55</v>
      </c>
      <c r="D1005" s="5" t="str">
        <f>'Исходные данные'!A1007</f>
        <v>14.03.2013</v>
      </c>
      <c r="E1005" s="1">
        <f>'Исходные данные'!B1007</f>
        <v>494.97</v>
      </c>
      <c r="F1005" s="12">
        <f t="shared" si="135"/>
        <v>0.71885847069929576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-0.33009078250167195</v>
      </c>
      <c r="J1005" s="18">
        <f t="shared" si="138"/>
        <v>-5.7633828385859686E-5</v>
      </c>
      <c r="K1005" s="12">
        <f t="shared" si="142"/>
        <v>0.76940261681519484</v>
      </c>
      <c r="L1005" s="12">
        <f t="shared" si="139"/>
        <v>-0.26214088755821729</v>
      </c>
      <c r="M1005" s="12">
        <f t="shared" si="143"/>
        <v>6.8717844929809813E-2</v>
      </c>
      <c r="N1005" s="18">
        <f t="shared" si="140"/>
        <v>1.1998131095074479E-5</v>
      </c>
    </row>
    <row r="1006" spans="1:14" x14ac:dyDescent="0.2">
      <c r="A1006" s="4">
        <v>1004</v>
      </c>
      <c r="B1006" s="1" t="str">
        <f>'Исходные данные'!A1256</f>
        <v>15.03.2012</v>
      </c>
      <c r="C1006" s="1">
        <f>'Исходные данные'!B1256</f>
        <v>692.25</v>
      </c>
      <c r="D1006" s="5" t="str">
        <f>'Исходные данные'!A1008</f>
        <v>13.03.2013</v>
      </c>
      <c r="E1006" s="1">
        <f>'Исходные данные'!B1008</f>
        <v>499.74</v>
      </c>
      <c r="F1006" s="12">
        <f t="shared" si="135"/>
        <v>0.72190682556879737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-0.32585919887576714</v>
      </c>
      <c r="J1006" s="18">
        <f t="shared" si="138"/>
        <v>-5.6736197619586413E-5</v>
      </c>
      <c r="K1006" s="12">
        <f t="shared" si="142"/>
        <v>0.77266530663408828</v>
      </c>
      <c r="L1006" s="12">
        <f t="shared" si="139"/>
        <v>-0.25790930393231248</v>
      </c>
      <c r="M1006" s="12">
        <f t="shared" si="143"/>
        <v>6.6517209054849827E-2</v>
      </c>
      <c r="N1006" s="18">
        <f t="shared" si="140"/>
        <v>1.1581485288921071E-5</v>
      </c>
    </row>
    <row r="1007" spans="1:14" x14ac:dyDescent="0.2">
      <c r="A1007" s="4">
        <v>1005</v>
      </c>
      <c r="B1007" s="1" t="str">
        <f>'Исходные данные'!A1257</f>
        <v>14.03.2012</v>
      </c>
      <c r="C1007" s="1">
        <f>'Исходные данные'!B1257</f>
        <v>691.16</v>
      </c>
      <c r="D1007" s="5" t="str">
        <f>'Исходные данные'!A1009</f>
        <v>12.03.2013</v>
      </c>
      <c r="E1007" s="1">
        <f>'Исходные данные'!B1009</f>
        <v>498.46</v>
      </c>
      <c r="F1007" s="12">
        <f t="shared" si="135"/>
        <v>0.72119335609699631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-0.32684799998465353</v>
      </c>
      <c r="J1007" s="18">
        <f t="shared" si="138"/>
        <v>-5.6749526511572447E-5</v>
      </c>
      <c r="K1007" s="12">
        <f t="shared" si="142"/>
        <v>0.77190167192573256</v>
      </c>
      <c r="L1007" s="12">
        <f t="shared" si="139"/>
        <v>-0.25889810504119881</v>
      </c>
      <c r="M1007" s="12">
        <f t="shared" si="143"/>
        <v>6.7028228793923492E-2</v>
      </c>
      <c r="N1007" s="18">
        <f t="shared" si="140"/>
        <v>1.1637887480244962E-5</v>
      </c>
    </row>
    <row r="1008" spans="1:14" x14ac:dyDescent="0.2">
      <c r="A1008" s="4">
        <v>1006</v>
      </c>
      <c r="B1008" s="1" t="str">
        <f>'Исходные данные'!A1258</f>
        <v>13.03.2012</v>
      </c>
      <c r="C1008" s="1">
        <f>'Исходные данные'!B1258</f>
        <v>690.1</v>
      </c>
      <c r="D1008" s="5" t="str">
        <f>'Исходные данные'!A1010</f>
        <v>11.03.2013</v>
      </c>
      <c r="E1008" s="1">
        <f>'Исходные данные'!B1010</f>
        <v>504.98</v>
      </c>
      <c r="F1008" s="12">
        <f t="shared" si="135"/>
        <v>0.73174902188088686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-0.31231769009584986</v>
      </c>
      <c r="J1008" s="18">
        <f t="shared" si="138"/>
        <v>-5.4075328184131699E-5</v>
      </c>
      <c r="K1008" s="12">
        <f t="shared" si="142"/>
        <v>0.78319952429499162</v>
      </c>
      <c r="L1008" s="12">
        <f t="shared" si="139"/>
        <v>-0.24436779515239521</v>
      </c>
      <c r="M1008" s="12">
        <f t="shared" si="143"/>
        <v>5.9715619307642881E-2</v>
      </c>
      <c r="N1008" s="18">
        <f t="shared" si="140"/>
        <v>1.0339285330870759E-5</v>
      </c>
    </row>
    <row r="1009" spans="1:14" x14ac:dyDescent="0.2">
      <c r="A1009" s="4">
        <v>1007</v>
      </c>
      <c r="B1009" s="1" t="str">
        <f>'Исходные данные'!A1259</f>
        <v>12.03.2012</v>
      </c>
      <c r="C1009" s="1">
        <f>'Исходные данные'!B1259</f>
        <v>685.31</v>
      </c>
      <c r="D1009" s="5" t="str">
        <f>'Исходные данные'!A1011</f>
        <v>07.03.2013</v>
      </c>
      <c r="E1009" s="1">
        <f>'Исходные данные'!B1011</f>
        <v>505.74</v>
      </c>
      <c r="F1009" s="12">
        <f t="shared" si="135"/>
        <v>0.73797259634326073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-0.30384858739729143</v>
      </c>
      <c r="J1009" s="18">
        <f t="shared" si="138"/>
        <v>-5.2462136237835073E-5</v>
      </c>
      <c r="K1009" s="12">
        <f t="shared" si="142"/>
        <v>0.78986068872786885</v>
      </c>
      <c r="L1009" s="12">
        <f t="shared" si="139"/>
        <v>-0.23589869245383679</v>
      </c>
      <c r="M1009" s="12">
        <f t="shared" si="143"/>
        <v>5.5648193101429773E-2</v>
      </c>
      <c r="N1009" s="18">
        <f t="shared" si="140"/>
        <v>9.6081509309744685E-6</v>
      </c>
    </row>
    <row r="1010" spans="1:14" x14ac:dyDescent="0.2">
      <c r="A1010" s="4">
        <v>1008</v>
      </c>
      <c r="B1010" s="1" t="str">
        <f>'Исходные данные'!A1260</f>
        <v>11.03.2012</v>
      </c>
      <c r="C1010" s="1">
        <f>'Исходные данные'!B1260</f>
        <v>686.16</v>
      </c>
      <c r="D1010" s="5" t="str">
        <f>'Исходные данные'!A1012</f>
        <v>06.03.2013</v>
      </c>
      <c r="E1010" s="1">
        <f>'Исходные данные'!B1012</f>
        <v>508.63</v>
      </c>
      <c r="F1010" s="12">
        <f t="shared" si="135"/>
        <v>0.74127025766585053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-0.29938999998346444</v>
      </c>
      <c r="J1010" s="18">
        <f t="shared" si="138"/>
        <v>-5.1548046178094973E-5</v>
      </c>
      <c r="K1010" s="12">
        <f t="shared" si="142"/>
        <v>0.79339021415517952</v>
      </c>
      <c r="L1010" s="12">
        <f t="shared" si="139"/>
        <v>-0.23144010504000986</v>
      </c>
      <c r="M1010" s="12">
        <f t="shared" si="143"/>
        <v>5.3564522220930694E-2</v>
      </c>
      <c r="N1010" s="18">
        <f t="shared" si="140"/>
        <v>9.2225741177214684E-6</v>
      </c>
    </row>
    <row r="1011" spans="1:14" x14ac:dyDescent="0.2">
      <c r="A1011" s="4">
        <v>1009</v>
      </c>
      <c r="B1011" s="1" t="str">
        <f>'Исходные данные'!A1261</f>
        <v>07.03.2012</v>
      </c>
      <c r="C1011" s="1">
        <f>'Исходные данные'!B1261</f>
        <v>671.96</v>
      </c>
      <c r="D1011" s="5" t="str">
        <f>'Исходные данные'!A1013</f>
        <v>05.03.2013</v>
      </c>
      <c r="E1011" s="1">
        <f>'Исходные данные'!B1013</f>
        <v>502.46</v>
      </c>
      <c r="F1011" s="12">
        <f t="shared" si="135"/>
        <v>0.74775284243109696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-0.29068278016723914</v>
      </c>
      <c r="J1011" s="18">
        <f t="shared" si="138"/>
        <v>-4.990917525819994E-5</v>
      </c>
      <c r="K1011" s="12">
        <f t="shared" si="142"/>
        <v>0.80032860034023057</v>
      </c>
      <c r="L1011" s="12">
        <f t="shared" si="139"/>
        <v>-0.22273288522378457</v>
      </c>
      <c r="M1011" s="12">
        <f t="shared" si="143"/>
        <v>4.9609938160111493E-2</v>
      </c>
      <c r="N1011" s="18">
        <f t="shared" si="140"/>
        <v>8.517845800005588E-6</v>
      </c>
    </row>
    <row r="1012" spans="1:14" x14ac:dyDescent="0.2">
      <c r="A1012" s="4">
        <v>1010</v>
      </c>
      <c r="B1012" s="1" t="str">
        <f>'Исходные данные'!A1262</f>
        <v>06.03.2012</v>
      </c>
      <c r="C1012" s="1">
        <f>'Исходные данные'!B1262</f>
        <v>672.99</v>
      </c>
      <c r="D1012" s="5" t="str">
        <f>'Исходные данные'!A1014</f>
        <v>04.03.2013</v>
      </c>
      <c r="E1012" s="1">
        <f>'Исходные данные'!B1014</f>
        <v>497.43</v>
      </c>
      <c r="F1012" s="12">
        <f t="shared" si="135"/>
        <v>0.7391343110595997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-0.30227562751193277</v>
      </c>
      <c r="J1012" s="18">
        <f t="shared" si="138"/>
        <v>-5.1754770704259424E-5</v>
      </c>
      <c r="K1012" s="12">
        <f t="shared" si="142"/>
        <v>0.79110408555655809</v>
      </c>
      <c r="L1012" s="12">
        <f t="shared" si="139"/>
        <v>-0.23432573256847816</v>
      </c>
      <c r="M1012" s="12">
        <f t="shared" si="143"/>
        <v>5.490854894375384E-2</v>
      </c>
      <c r="N1012" s="18">
        <f t="shared" si="140"/>
        <v>9.4012851240393268E-6</v>
      </c>
    </row>
    <row r="1013" spans="1:14" x14ac:dyDescent="0.2">
      <c r="A1013" s="4">
        <v>1011</v>
      </c>
      <c r="B1013" s="1" t="str">
        <f>'Исходные данные'!A1263</f>
        <v>05.03.2012</v>
      </c>
      <c r="C1013" s="1">
        <f>'Исходные данные'!B1263</f>
        <v>683.19</v>
      </c>
      <c r="D1013" s="5" t="str">
        <f>'Исходные данные'!A1015</f>
        <v>01.03.2013</v>
      </c>
      <c r="E1013" s="1">
        <f>'Исходные данные'!B1015</f>
        <v>501.39</v>
      </c>
      <c r="F1013" s="12">
        <f t="shared" si="135"/>
        <v>0.73389540245026996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-0.30938876399595283</v>
      </c>
      <c r="J1013" s="18">
        <f t="shared" si="138"/>
        <v>-5.282481250343064E-5</v>
      </c>
      <c r="K1013" s="12">
        <f t="shared" si="142"/>
        <v>0.78549682048621294</v>
      </c>
      <c r="L1013" s="12">
        <f t="shared" si="139"/>
        <v>-0.24143886905249815</v>
      </c>
      <c r="M1013" s="12">
        <f t="shared" si="143"/>
        <v>5.8292727489349237E-2</v>
      </c>
      <c r="N1013" s="18">
        <f t="shared" si="140"/>
        <v>9.9528578871685581E-6</v>
      </c>
    </row>
    <row r="1014" spans="1:14" x14ac:dyDescent="0.2">
      <c r="A1014" s="4">
        <v>1012</v>
      </c>
      <c r="B1014" s="1" t="str">
        <f>'Исходные данные'!A1264</f>
        <v>02.03.2012</v>
      </c>
      <c r="C1014" s="1">
        <f>'Исходные данные'!B1264</f>
        <v>679.23</v>
      </c>
      <c r="D1014" s="5" t="str">
        <f>'Исходные данные'!A1016</f>
        <v>28.02.2013</v>
      </c>
      <c r="E1014" s="1">
        <f>'Исходные данные'!B1016</f>
        <v>507.59</v>
      </c>
      <c r="F1014" s="12">
        <f t="shared" si="135"/>
        <v>0.74730209207484943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-0.29128576853843774</v>
      </c>
      <c r="J1014" s="18">
        <f t="shared" si="138"/>
        <v>-4.9595110564878944E-5</v>
      </c>
      <c r="K1014" s="12">
        <f t="shared" si="142"/>
        <v>0.79984615696957684</v>
      </c>
      <c r="L1014" s="12">
        <f t="shared" si="139"/>
        <v>-0.223335873594983</v>
      </c>
      <c r="M1014" s="12">
        <f t="shared" si="143"/>
        <v>4.9878912434434125E-2</v>
      </c>
      <c r="N1014" s="18">
        <f t="shared" si="140"/>
        <v>8.4925198695906839E-6</v>
      </c>
    </row>
    <row r="1015" spans="1:14" x14ac:dyDescent="0.2">
      <c r="A1015" s="4">
        <v>1013</v>
      </c>
      <c r="B1015" s="1" t="str">
        <f>'Исходные данные'!A1265</f>
        <v>01.03.2012</v>
      </c>
      <c r="C1015" s="1">
        <f>'Исходные данные'!B1265</f>
        <v>674.51</v>
      </c>
      <c r="D1015" s="5" t="str">
        <f>'Исходные данные'!A1017</f>
        <v>27.02.2013</v>
      </c>
      <c r="E1015" s="1">
        <f>'Исходные данные'!B1017</f>
        <v>509.27</v>
      </c>
      <c r="F1015" s="12">
        <f t="shared" si="135"/>
        <v>0.75502216423774293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-0.28100817355772706</v>
      </c>
      <c r="J1015" s="18">
        <f t="shared" si="138"/>
        <v>-4.7711680960122686E-5</v>
      </c>
      <c r="K1015" s="12">
        <f t="shared" si="142"/>
        <v>0.80810904036907849</v>
      </c>
      <c r="L1015" s="12">
        <f t="shared" si="139"/>
        <v>-0.2130582786142724</v>
      </c>
      <c r="M1015" s="12">
        <f t="shared" si="143"/>
        <v>4.5393830086076829E-2</v>
      </c>
      <c r="N1015" s="18">
        <f t="shared" si="140"/>
        <v>7.7073058452514949E-6</v>
      </c>
    </row>
    <row r="1016" spans="1:14" x14ac:dyDescent="0.2">
      <c r="A1016" s="4">
        <v>1014</v>
      </c>
      <c r="B1016" s="1" t="str">
        <f>'Исходные данные'!A1266</f>
        <v>29.02.2012</v>
      </c>
      <c r="C1016" s="1">
        <f>'Исходные данные'!B1266</f>
        <v>672.72</v>
      </c>
      <c r="D1016" s="5" t="str">
        <f>'Исходные данные'!A1018</f>
        <v>26.02.2013</v>
      </c>
      <c r="E1016" s="1">
        <f>'Исходные данные'!B1018</f>
        <v>509.93</v>
      </c>
      <c r="F1016" s="12">
        <f t="shared" si="135"/>
        <v>0.75801224878106788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-0.27705573412854795</v>
      </c>
      <c r="J1016" s="18">
        <f t="shared" si="138"/>
        <v>-4.6909313571444297E-5</v>
      </c>
      <c r="K1016" s="12">
        <f t="shared" si="142"/>
        <v>0.81130936277731958</v>
      </c>
      <c r="L1016" s="12">
        <f t="shared" si="139"/>
        <v>-0.20910583918509332</v>
      </c>
      <c r="M1016" s="12">
        <f t="shared" si="143"/>
        <v>4.3725251981302012E-2</v>
      </c>
      <c r="N1016" s="18">
        <f t="shared" si="140"/>
        <v>7.4032813745325172E-6</v>
      </c>
    </row>
    <row r="1017" spans="1:14" x14ac:dyDescent="0.2">
      <c r="A1017" s="4">
        <v>1015</v>
      </c>
      <c r="B1017" s="1" t="str">
        <f>'Исходные данные'!A1267</f>
        <v>28.02.2012</v>
      </c>
      <c r="C1017" s="1">
        <f>'Исходные данные'!B1267</f>
        <v>672.97</v>
      </c>
      <c r="D1017" s="5" t="str">
        <f>'Исходные данные'!A1019</f>
        <v>25.02.2013</v>
      </c>
      <c r="E1017" s="1">
        <f>'Исходные данные'!B1019</f>
        <v>516.92999999999995</v>
      </c>
      <c r="F1017" s="12">
        <f t="shared" si="135"/>
        <v>0.76813230901823248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-0.26379328330501622</v>
      </c>
      <c r="J1017" s="18">
        <f t="shared" si="138"/>
        <v>-4.4539141084111809E-5</v>
      </c>
      <c r="K1017" s="12">
        <f t="shared" si="142"/>
        <v>0.82214098144243364</v>
      </c>
      <c r="L1017" s="12">
        <f t="shared" si="139"/>
        <v>-0.19584338836156157</v>
      </c>
      <c r="M1017" s="12">
        <f t="shared" si="143"/>
        <v>3.8354632764937342E-2</v>
      </c>
      <c r="N1017" s="18">
        <f t="shared" si="140"/>
        <v>6.475837362286462E-6</v>
      </c>
    </row>
    <row r="1018" spans="1:14" x14ac:dyDescent="0.2">
      <c r="A1018" s="4">
        <v>1016</v>
      </c>
      <c r="B1018" s="1" t="str">
        <f>'Исходные данные'!A1268</f>
        <v>27.02.2012</v>
      </c>
      <c r="C1018" s="1">
        <f>'Исходные данные'!B1268</f>
        <v>676.87</v>
      </c>
      <c r="D1018" s="5" t="str">
        <f>'Исходные данные'!A1020</f>
        <v>22.02.2013</v>
      </c>
      <c r="E1018" s="1">
        <f>'Исходные данные'!B1020</f>
        <v>515.77</v>
      </c>
      <c r="F1018" s="12">
        <f t="shared" si="135"/>
        <v>0.76199270170047417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-0.27181830116225841</v>
      </c>
      <c r="J1018" s="18">
        <f t="shared" si="138"/>
        <v>-4.5766001182212228E-5</v>
      </c>
      <c r="K1018" s="12">
        <f t="shared" si="142"/>
        <v>0.81556968802509977</v>
      </c>
      <c r="L1018" s="12">
        <f t="shared" si="139"/>
        <v>-0.20386840621880384</v>
      </c>
      <c r="M1018" s="12">
        <f t="shared" si="143"/>
        <v>4.1562327054195124E-2</v>
      </c>
      <c r="N1018" s="18">
        <f t="shared" si="140"/>
        <v>6.9978419442858879E-6</v>
      </c>
    </row>
    <row r="1019" spans="1:14" x14ac:dyDescent="0.2">
      <c r="A1019" s="4">
        <v>1017</v>
      </c>
      <c r="B1019" s="1" t="str">
        <f>'Исходные данные'!A1269</f>
        <v>24.02.2012</v>
      </c>
      <c r="C1019" s="1">
        <f>'Исходные данные'!B1269</f>
        <v>670.94</v>
      </c>
      <c r="D1019" s="5" t="str">
        <f>'Исходные данные'!A1021</f>
        <v>21.02.2013</v>
      </c>
      <c r="E1019" s="1">
        <f>'Исходные данные'!B1021</f>
        <v>512.54999999999995</v>
      </c>
      <c r="F1019" s="12">
        <f t="shared" si="135"/>
        <v>0.76392822010910055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-0.2692814469662308</v>
      </c>
      <c r="J1019" s="18">
        <f t="shared" si="138"/>
        <v>-4.5212328592902115E-5</v>
      </c>
      <c r="K1019" s="12">
        <f t="shared" si="142"/>
        <v>0.81764129598298119</v>
      </c>
      <c r="L1019" s="12">
        <f t="shared" si="139"/>
        <v>-0.20133155202277617</v>
      </c>
      <c r="M1019" s="12">
        <f t="shared" si="143"/>
        <v>4.0534393839899735E-2</v>
      </c>
      <c r="N1019" s="18">
        <f t="shared" si="140"/>
        <v>6.8057207588960923E-6</v>
      </c>
    </row>
    <row r="1020" spans="1:14" x14ac:dyDescent="0.2">
      <c r="A1020" s="4">
        <v>1018</v>
      </c>
      <c r="B1020" s="1" t="str">
        <f>'Исходные данные'!A1270</f>
        <v>22.02.2012</v>
      </c>
      <c r="C1020" s="1">
        <f>'Исходные данные'!B1270</f>
        <v>666.5</v>
      </c>
      <c r="D1020" s="5" t="str">
        <f>'Исходные данные'!A1022</f>
        <v>20.02.2013</v>
      </c>
      <c r="E1020" s="1">
        <f>'Исходные данные'!B1022</f>
        <v>525.4</v>
      </c>
      <c r="F1020" s="12">
        <f t="shared" si="135"/>
        <v>0.7882970742685671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-0.23788026236732393</v>
      </c>
      <c r="J1020" s="18">
        <f t="shared" si="138"/>
        <v>-3.9828598188337703E-5</v>
      </c>
      <c r="K1020" s="12">
        <f t="shared" si="142"/>
        <v>0.84372356519633862</v>
      </c>
      <c r="L1020" s="12">
        <f t="shared" si="139"/>
        <v>-0.16993036742386924</v>
      </c>
      <c r="M1020" s="12">
        <f t="shared" si="143"/>
        <v>2.8876329772811127E-2</v>
      </c>
      <c r="N1020" s="18">
        <f t="shared" si="140"/>
        <v>4.8348010222861163E-6</v>
      </c>
    </row>
    <row r="1021" spans="1:14" x14ac:dyDescent="0.2">
      <c r="A1021" s="4">
        <v>1019</v>
      </c>
      <c r="B1021" s="1" t="str">
        <f>'Исходные данные'!A1271</f>
        <v>21.02.2012</v>
      </c>
      <c r="C1021" s="1">
        <f>'Исходные данные'!B1271</f>
        <v>673.59</v>
      </c>
      <c r="D1021" s="5" t="str">
        <f>'Исходные данные'!A1023</f>
        <v>19.02.2013</v>
      </c>
      <c r="E1021" s="1">
        <f>'Исходные данные'!B1023</f>
        <v>529.22</v>
      </c>
      <c r="F1021" s="12">
        <f t="shared" si="135"/>
        <v>0.78567080865214745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-0.24121739279061627</v>
      </c>
      <c r="J1021" s="18">
        <f t="shared" si="138"/>
        <v>-4.0274615303986318E-5</v>
      </c>
      <c r="K1021" s="12">
        <f t="shared" si="142"/>
        <v>0.84091264243464481</v>
      </c>
      <c r="L1021" s="12">
        <f t="shared" si="139"/>
        <v>-0.17326749784716158</v>
      </c>
      <c r="M1021" s="12">
        <f t="shared" si="143"/>
        <v>3.0021625810216068E-2</v>
      </c>
      <c r="N1021" s="18">
        <f t="shared" si="140"/>
        <v>5.0125300514968294E-6</v>
      </c>
    </row>
    <row r="1022" spans="1:14" x14ac:dyDescent="0.2">
      <c r="A1022" s="4">
        <v>1020</v>
      </c>
      <c r="B1022" s="1" t="str">
        <f>'Исходные данные'!A1272</f>
        <v>20.02.2012</v>
      </c>
      <c r="C1022" s="1">
        <f>'Исходные данные'!B1272</f>
        <v>679.1</v>
      </c>
      <c r="D1022" s="5" t="str">
        <f>'Исходные данные'!A1024</f>
        <v>18.02.2013</v>
      </c>
      <c r="E1022" s="1">
        <f>'Исходные данные'!B1024</f>
        <v>529.16999999999996</v>
      </c>
      <c r="F1022" s="12">
        <f t="shared" si="135"/>
        <v>0.77922250036813423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-0.24945865082825031</v>
      </c>
      <c r="J1022" s="18">
        <f t="shared" si="138"/>
        <v>-4.153435975670959E-5</v>
      </c>
      <c r="K1022" s="12">
        <f t="shared" si="142"/>
        <v>0.83401094276777632</v>
      </c>
      <c r="L1022" s="12">
        <f t="shared" si="139"/>
        <v>-0.1815087558847957</v>
      </c>
      <c r="M1022" s="12">
        <f t="shared" si="143"/>
        <v>3.2945428462846281E-2</v>
      </c>
      <c r="N1022" s="18">
        <f t="shared" si="140"/>
        <v>5.485347064820389E-6</v>
      </c>
    </row>
    <row r="1023" spans="1:14" x14ac:dyDescent="0.2">
      <c r="A1023" s="4">
        <v>1021</v>
      </c>
      <c r="B1023" s="1" t="str">
        <f>'Исходные данные'!A1273</f>
        <v>17.02.2012</v>
      </c>
      <c r="C1023" s="1">
        <f>'Исходные данные'!B1273</f>
        <v>674.89</v>
      </c>
      <c r="D1023" s="5" t="str">
        <f>'Исходные данные'!A1025</f>
        <v>15.02.2013</v>
      </c>
      <c r="E1023" s="1">
        <f>'Исходные данные'!B1025</f>
        <v>533.09</v>
      </c>
      <c r="F1023" s="12">
        <f t="shared" si="135"/>
        <v>0.78989168605254201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-0.23585944918359775</v>
      </c>
      <c r="J1023" s="18">
        <f t="shared" si="138"/>
        <v>-3.9160515530864801E-5</v>
      </c>
      <c r="K1023" s="12">
        <f t="shared" si="142"/>
        <v>0.84543029681237025</v>
      </c>
      <c r="L1023" s="12">
        <f t="shared" si="139"/>
        <v>-0.16790955424014306</v>
      </c>
      <c r="M1023" s="12">
        <f t="shared" si="143"/>
        <v>2.819361840512347E-2</v>
      </c>
      <c r="N1023" s="18">
        <f t="shared" si="140"/>
        <v>4.681078647672402E-6</v>
      </c>
    </row>
    <row r="1024" spans="1:14" x14ac:dyDescent="0.2">
      <c r="A1024" s="4">
        <v>1022</v>
      </c>
      <c r="B1024" s="1" t="str">
        <f>'Исходные данные'!A1274</f>
        <v>16.02.2012</v>
      </c>
      <c r="C1024" s="1">
        <f>'Исходные данные'!B1274</f>
        <v>672.72</v>
      </c>
      <c r="D1024" s="5" t="str">
        <f>'Исходные данные'!A1026</f>
        <v>14.02.2013</v>
      </c>
      <c r="E1024" s="1">
        <f>'Исходные данные'!B1026</f>
        <v>544.4</v>
      </c>
      <c r="F1024" s="12">
        <f t="shared" si="135"/>
        <v>0.80925199191342601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-0.21164492474733163</v>
      </c>
      <c r="J1024" s="18">
        <f t="shared" si="138"/>
        <v>-3.5042021230087235E-5</v>
      </c>
      <c r="K1024" s="12">
        <f t="shared" si="142"/>
        <v>0.86615185828637808</v>
      </c>
      <c r="L1024" s="12">
        <f t="shared" si="139"/>
        <v>-0.14369502980387694</v>
      </c>
      <c r="M1024" s="12">
        <f t="shared" si="143"/>
        <v>2.0648261590337016E-2</v>
      </c>
      <c r="N1024" s="18">
        <f t="shared" si="140"/>
        <v>3.4187298461174509E-6</v>
      </c>
    </row>
    <row r="1025" spans="1:14" x14ac:dyDescent="0.2">
      <c r="A1025" s="4">
        <v>1023</v>
      </c>
      <c r="B1025" s="1" t="str">
        <f>'Исходные данные'!A1275</f>
        <v>15.02.2012</v>
      </c>
      <c r="C1025" s="1">
        <f>'Исходные данные'!B1275</f>
        <v>674.03</v>
      </c>
      <c r="D1025" s="5" t="str">
        <f>'Исходные данные'!A1027</f>
        <v>13.02.2013</v>
      </c>
      <c r="E1025" s="1">
        <f>'Исходные данные'!B1027</f>
        <v>541.64</v>
      </c>
      <c r="F1025" s="12">
        <f t="shared" si="135"/>
        <v>0.80358441018945748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-0.21867304619288253</v>
      </c>
      <c r="J1025" s="18">
        <f t="shared" si="138"/>
        <v>-3.6104614653143363E-5</v>
      </c>
      <c r="K1025" s="12">
        <f t="shared" si="142"/>
        <v>0.86008577937491526</v>
      </c>
      <c r="L1025" s="12">
        <f t="shared" si="139"/>
        <v>-0.15072315124942792</v>
      </c>
      <c r="M1025" s="12">
        <f t="shared" si="143"/>
        <v>2.271746832255786E-2</v>
      </c>
      <c r="N1025" s="18">
        <f t="shared" si="140"/>
        <v>3.7508300815340228E-6</v>
      </c>
    </row>
    <row r="1026" spans="1:14" x14ac:dyDescent="0.2">
      <c r="A1026" s="4">
        <v>1024</v>
      </c>
      <c r="B1026" s="1" t="str">
        <f>'Исходные данные'!A1276</f>
        <v>14.02.2012</v>
      </c>
      <c r="C1026" s="1">
        <f>'Исходные данные'!B1276</f>
        <v>674.41</v>
      </c>
      <c r="D1026" s="5" t="str">
        <f>'Исходные данные'!A1028</f>
        <v>12.02.2013</v>
      </c>
      <c r="E1026" s="1">
        <f>'Исходные данные'!B1028</f>
        <v>535.17999999999995</v>
      </c>
      <c r="F1026" s="12">
        <f t="shared" ref="F1026:F1089" si="144">E1026/C1026</f>
        <v>0.79355288326092432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-0.2312350956649675</v>
      </c>
      <c r="J1026" s="18">
        <f t="shared" ref="J1026:J1089" si="147">H1026*I1026</f>
        <v>-3.8072147848814921E-5</v>
      </c>
      <c r="K1026" s="12">
        <f t="shared" si="142"/>
        <v>0.84934891894401954</v>
      </c>
      <c r="L1026" s="12">
        <f t="shared" ref="L1026:L1089" si="148">LN(K1026)</f>
        <v>-0.16328520072151284</v>
      </c>
      <c r="M1026" s="12">
        <f t="shared" si="143"/>
        <v>2.6662056774664666E-2</v>
      </c>
      <c r="N1026" s="18">
        <f t="shared" ref="N1026:N1089" si="149">M1026*H1026</f>
        <v>4.3898257077258937E-6</v>
      </c>
    </row>
    <row r="1027" spans="1:14" x14ac:dyDescent="0.2">
      <c r="A1027" s="4">
        <v>1025</v>
      </c>
      <c r="B1027" s="1" t="str">
        <f>'Исходные данные'!A1277</f>
        <v>13.02.2012</v>
      </c>
      <c r="C1027" s="1">
        <f>'Исходные данные'!B1277</f>
        <v>675.24</v>
      </c>
      <c r="D1027" s="5" t="str">
        <f>'Исходные данные'!A1029</f>
        <v>11.02.2013</v>
      </c>
      <c r="E1027" s="1">
        <f>'Исходные данные'!B1029</f>
        <v>538.75</v>
      </c>
      <c r="F1027" s="12">
        <f t="shared" si="144"/>
        <v>0.79786446300574609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-0.22581654181523039</v>
      </c>
      <c r="J1027" s="18">
        <f t="shared" si="147"/>
        <v>-3.7076228518184412E-5</v>
      </c>
      <c r="K1027" s="12">
        <f t="shared" ref="K1027:K1090" si="151">F1027/GEOMEAN(F$2:F$1242)</f>
        <v>0.85396365310030786</v>
      </c>
      <c r="L1027" s="12">
        <f t="shared" si="148"/>
        <v>-0.15786664687177579</v>
      </c>
      <c r="M1027" s="12">
        <f t="shared" ref="M1027:M1090" si="152">POWER(L1027-AVERAGE(L$2:L$1242),2)</f>
        <v>2.4921878194537887E-2</v>
      </c>
      <c r="N1027" s="18">
        <f t="shared" si="149"/>
        <v>4.0918581234810287E-6</v>
      </c>
    </row>
    <row r="1028" spans="1:14" x14ac:dyDescent="0.2">
      <c r="A1028" s="4">
        <v>1026</v>
      </c>
      <c r="B1028" s="1" t="str">
        <f>'Исходные данные'!A1278</f>
        <v>10.02.2012</v>
      </c>
      <c r="C1028" s="1">
        <f>'Исходные данные'!B1278</f>
        <v>665.87</v>
      </c>
      <c r="D1028" s="5" t="str">
        <f>'Исходные данные'!A1030</f>
        <v>08.02.2013</v>
      </c>
      <c r="E1028" s="1">
        <f>'Исходные данные'!B1030</f>
        <v>542.34</v>
      </c>
      <c r="F1028" s="12">
        <f t="shared" si="144"/>
        <v>0.81448330755252529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-0.20520134525375783</v>
      </c>
      <c r="J1028" s="18">
        <f t="shared" si="147"/>
        <v>-3.3597438755534017E-5</v>
      </c>
      <c r="K1028" s="12">
        <f t="shared" si="151"/>
        <v>0.87175099651200649</v>
      </c>
      <c r="L1028" s="12">
        <f t="shared" si="148"/>
        <v>-0.13725145031030317</v>
      </c>
      <c r="M1028" s="12">
        <f t="shared" si="152"/>
        <v>1.883796061228156E-2</v>
      </c>
      <c r="N1028" s="18">
        <f t="shared" si="149"/>
        <v>3.0843229958732519E-6</v>
      </c>
    </row>
    <row r="1029" spans="1:14" x14ac:dyDescent="0.2">
      <c r="A1029" s="4">
        <v>1027</v>
      </c>
      <c r="B1029" s="1" t="str">
        <f>'Исходные данные'!A1279</f>
        <v>09.02.2012</v>
      </c>
      <c r="C1029" s="1">
        <f>'Исходные данные'!B1279</f>
        <v>679.75</v>
      </c>
      <c r="D1029" s="5" t="str">
        <f>'Исходные данные'!A1031</f>
        <v>07.02.2013</v>
      </c>
      <c r="E1029" s="1">
        <f>'Исходные данные'!B1031</f>
        <v>544.26</v>
      </c>
      <c r="F1029" s="12">
        <f t="shared" si="144"/>
        <v>0.80067671938212581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-0.2222980096576723</v>
      </c>
      <c r="J1029" s="18">
        <f t="shared" si="147"/>
        <v>-3.6295076072038341E-5</v>
      </c>
      <c r="K1029" s="12">
        <f t="shared" si="151"/>
        <v>0.85697364394459319</v>
      </c>
      <c r="L1029" s="12">
        <f t="shared" si="148"/>
        <v>-0.15434811471421758</v>
      </c>
      <c r="M1029" s="12">
        <f t="shared" si="152"/>
        <v>2.3823340515833201E-2</v>
      </c>
      <c r="N1029" s="18">
        <f t="shared" si="149"/>
        <v>3.8896882506675938E-6</v>
      </c>
    </row>
    <row r="1030" spans="1:14" x14ac:dyDescent="0.2">
      <c r="A1030" s="4">
        <v>1028</v>
      </c>
      <c r="B1030" s="1" t="str">
        <f>'Исходные данные'!A1280</f>
        <v>08.02.2012</v>
      </c>
      <c r="C1030" s="1">
        <f>'Исходные данные'!B1280</f>
        <v>685.92</v>
      </c>
      <c r="D1030" s="5" t="str">
        <f>'Исходные данные'!A1032</f>
        <v>06.02.2013</v>
      </c>
      <c r="E1030" s="1">
        <f>'Исходные данные'!B1032</f>
        <v>546.39</v>
      </c>
      <c r="F1030" s="12">
        <f t="shared" si="144"/>
        <v>0.79657977606717989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-0.22742799637110486</v>
      </c>
      <c r="J1030" s="18">
        <f t="shared" si="147"/>
        <v>-3.7029021115299051E-5</v>
      </c>
      <c r="K1030" s="12">
        <f t="shared" si="151"/>
        <v>0.85258863766596293</v>
      </c>
      <c r="L1030" s="12">
        <f t="shared" si="148"/>
        <v>-0.15947810142765023</v>
      </c>
      <c r="M1030" s="12">
        <f t="shared" si="152"/>
        <v>2.5433264834967825E-2</v>
      </c>
      <c r="N1030" s="18">
        <f t="shared" si="149"/>
        <v>4.1409541289203821E-6</v>
      </c>
    </row>
    <row r="1031" spans="1:14" x14ac:dyDescent="0.2">
      <c r="A1031" s="4">
        <v>1029</v>
      </c>
      <c r="B1031" s="1" t="str">
        <f>'Исходные данные'!A1281</f>
        <v>07.02.2012</v>
      </c>
      <c r="C1031" s="1">
        <f>'Исходные данные'!B1281</f>
        <v>681.21</v>
      </c>
      <c r="D1031" s="5" t="str">
        <f>'Исходные данные'!A1033</f>
        <v>05.02.2013</v>
      </c>
      <c r="E1031" s="1">
        <f>'Исходные данные'!B1033</f>
        <v>541.77</v>
      </c>
      <c r="F1031" s="12">
        <f t="shared" si="144"/>
        <v>0.79530541242788555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-0.22902907152493404</v>
      </c>
      <c r="J1031" s="18">
        <f t="shared" si="147"/>
        <v>-3.7185625225037064E-5</v>
      </c>
      <c r="K1031" s="12">
        <f t="shared" si="151"/>
        <v>0.85122467137939561</v>
      </c>
      <c r="L1031" s="12">
        <f t="shared" si="148"/>
        <v>-0.16107917658147938</v>
      </c>
      <c r="M1031" s="12">
        <f t="shared" si="152"/>
        <v>2.5946501128167345E-2</v>
      </c>
      <c r="N1031" s="18">
        <f t="shared" si="149"/>
        <v>4.2127266221222571E-6</v>
      </c>
    </row>
    <row r="1032" spans="1:14" x14ac:dyDescent="0.2">
      <c r="A1032" s="4">
        <v>1030</v>
      </c>
      <c r="B1032" s="1" t="str">
        <f>'Исходные данные'!A1282</f>
        <v>06.02.2012</v>
      </c>
      <c r="C1032" s="1">
        <f>'Исходные данные'!B1282</f>
        <v>678.45</v>
      </c>
      <c r="D1032" s="5" t="str">
        <f>'Исходные данные'!A1034</f>
        <v>04.02.2013</v>
      </c>
      <c r="E1032" s="1">
        <f>'Исходные данные'!B1034</f>
        <v>546.16</v>
      </c>
      <c r="F1032" s="12">
        <f t="shared" si="144"/>
        <v>0.80501142309676454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-0.21689881148193715</v>
      </c>
      <c r="J1032" s="18">
        <f t="shared" si="147"/>
        <v>-3.5117841721286478E-5</v>
      </c>
      <c r="K1032" s="12">
        <f t="shared" si="151"/>
        <v>0.86161312795584399</v>
      </c>
      <c r="L1032" s="12">
        <f t="shared" si="148"/>
        <v>-0.14894891653848247</v>
      </c>
      <c r="M1032" s="12">
        <f t="shared" si="152"/>
        <v>2.218577973798775E-2</v>
      </c>
      <c r="N1032" s="18">
        <f t="shared" si="149"/>
        <v>3.5920745530081499E-6</v>
      </c>
    </row>
    <row r="1033" spans="1:14" x14ac:dyDescent="0.2">
      <c r="A1033" s="4">
        <v>1031</v>
      </c>
      <c r="B1033" s="1" t="str">
        <f>'Исходные данные'!A1283</f>
        <v>03.02.2012</v>
      </c>
      <c r="C1033" s="1">
        <f>'Исходные данные'!B1283</f>
        <v>666.45</v>
      </c>
      <c r="D1033" s="5" t="str">
        <f>'Исходные данные'!A1035</f>
        <v>01.02.2013</v>
      </c>
      <c r="E1033" s="1">
        <f>'Исходные данные'!B1035</f>
        <v>551.64</v>
      </c>
      <c r="F1033" s="12">
        <f t="shared" si="144"/>
        <v>0.82772901192887682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-0.18906945844389031</v>
      </c>
      <c r="J1033" s="18">
        <f t="shared" si="147"/>
        <v>-3.0526583020452241E-5</v>
      </c>
      <c r="K1033" s="12">
        <f t="shared" si="151"/>
        <v>0.88592802860402786</v>
      </c>
      <c r="L1033" s="12">
        <f t="shared" si="148"/>
        <v>-0.12111956350043571</v>
      </c>
      <c r="M1033" s="12">
        <f t="shared" si="152"/>
        <v>1.4669948662536026E-2</v>
      </c>
      <c r="N1033" s="18">
        <f t="shared" si="149"/>
        <v>2.3685655496050292E-6</v>
      </c>
    </row>
    <row r="1034" spans="1:14" x14ac:dyDescent="0.2">
      <c r="A1034" s="4">
        <v>1032</v>
      </c>
      <c r="B1034" s="1" t="str">
        <f>'Исходные данные'!A1284</f>
        <v>02.02.2012</v>
      </c>
      <c r="C1034" s="1">
        <f>'Исходные данные'!B1284</f>
        <v>657.05</v>
      </c>
      <c r="D1034" s="5" t="str">
        <f>'Исходные данные'!A1036</f>
        <v>31.01.2013</v>
      </c>
      <c r="E1034" s="1">
        <f>'Исходные данные'!B1036</f>
        <v>549.17999999999995</v>
      </c>
      <c r="F1034" s="12">
        <f t="shared" si="144"/>
        <v>0.83582680161327139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-0.17933386246490415</v>
      </c>
      <c r="J1034" s="18">
        <f t="shared" si="147"/>
        <v>-2.8873889223217412E-5</v>
      </c>
      <c r="K1034" s="12">
        <f t="shared" si="151"/>
        <v>0.894595187478196</v>
      </c>
      <c r="L1034" s="12">
        <f t="shared" si="148"/>
        <v>-0.11138396752144944</v>
      </c>
      <c r="M1034" s="12">
        <f t="shared" si="152"/>
        <v>1.2406388220819258E-2</v>
      </c>
      <c r="N1034" s="18">
        <f t="shared" si="149"/>
        <v>1.9975071870114259E-6</v>
      </c>
    </row>
    <row r="1035" spans="1:14" x14ac:dyDescent="0.2">
      <c r="A1035" s="4">
        <v>1033</v>
      </c>
      <c r="B1035" s="1" t="str">
        <f>'Исходные данные'!A1285</f>
        <v>01.02.2012</v>
      </c>
      <c r="C1035" s="1">
        <f>'Исходные данные'!B1285</f>
        <v>651.70000000000005</v>
      </c>
      <c r="D1035" s="5" t="str">
        <f>'Исходные данные'!A1037</f>
        <v>30.01.2013</v>
      </c>
      <c r="E1035" s="1">
        <f>'Исходные данные'!B1037</f>
        <v>555.03</v>
      </c>
      <c r="F1035" s="12">
        <f t="shared" si="144"/>
        <v>0.85166487647690647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-0.16056216699871395</v>
      </c>
      <c r="J1035" s="18">
        <f t="shared" si="147"/>
        <v>-2.5779374396245307E-5</v>
      </c>
      <c r="K1035" s="12">
        <f t="shared" si="151"/>
        <v>0.91154686397933193</v>
      </c>
      <c r="L1035" s="12">
        <f t="shared" si="148"/>
        <v>-9.2612272055259293E-2</v>
      </c>
      <c r="M1035" s="12">
        <f t="shared" si="152"/>
        <v>8.5770329352373234E-3</v>
      </c>
      <c r="N1035" s="18">
        <f t="shared" si="149"/>
        <v>1.3771023858203211E-6</v>
      </c>
    </row>
    <row r="1036" spans="1:14" x14ac:dyDescent="0.2">
      <c r="A1036" s="4">
        <v>1034</v>
      </c>
      <c r="B1036" s="1" t="str">
        <f>'Исходные данные'!A1286</f>
        <v>31.01.2012</v>
      </c>
      <c r="C1036" s="1">
        <f>'Исходные данные'!B1286</f>
        <v>632.59</v>
      </c>
      <c r="D1036" s="5" t="str">
        <f>'Исходные данные'!A1038</f>
        <v>29.01.2013</v>
      </c>
      <c r="E1036" s="1">
        <f>'Исходные данные'!B1038</f>
        <v>559.29</v>
      </c>
      <c r="F1036" s="12">
        <f t="shared" si="144"/>
        <v>0.88412715977173195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-0.12315438079369805</v>
      </c>
      <c r="J1036" s="18">
        <f t="shared" si="147"/>
        <v>-1.9718105562486934E-5</v>
      </c>
      <c r="K1036" s="12">
        <f t="shared" si="151"/>
        <v>0.94629162492029717</v>
      </c>
      <c r="L1036" s="12">
        <f t="shared" si="148"/>
        <v>-5.5204485850243415E-2</v>
      </c>
      <c r="M1036" s="12">
        <f t="shared" si="152"/>
        <v>3.0475352579897026E-3</v>
      </c>
      <c r="N1036" s="18">
        <f t="shared" si="149"/>
        <v>4.8793734770267119E-7</v>
      </c>
    </row>
    <row r="1037" spans="1:14" x14ac:dyDescent="0.2">
      <c r="A1037" s="4">
        <v>1035</v>
      </c>
      <c r="B1037" s="1" t="str">
        <f>'Исходные данные'!A1287</f>
        <v>30.01.2012</v>
      </c>
      <c r="C1037" s="1">
        <f>'Исходные данные'!B1287</f>
        <v>617.42999999999995</v>
      </c>
      <c r="D1037" s="5" t="str">
        <f>'Исходные данные'!A1039</f>
        <v>28.01.2013</v>
      </c>
      <c r="E1037" s="1">
        <f>'Исходные данные'!B1039</f>
        <v>557.44000000000005</v>
      </c>
      <c r="F1037" s="12">
        <f t="shared" si="144"/>
        <v>0.90283918824806064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-0.10221082752839505</v>
      </c>
      <c r="J1037" s="18">
        <f t="shared" si="147"/>
        <v>-1.6319182385308005E-5</v>
      </c>
      <c r="K1037" s="12">
        <f t="shared" si="151"/>
        <v>0.96631932753831384</v>
      </c>
      <c r="L1037" s="12">
        <f t="shared" si="148"/>
        <v>-3.4260932584940396E-2</v>
      </c>
      <c r="M1037" s="12">
        <f t="shared" si="152"/>
        <v>1.1738115015898164E-3</v>
      </c>
      <c r="N1037" s="18">
        <f t="shared" si="149"/>
        <v>1.8741306027578015E-7</v>
      </c>
    </row>
    <row r="1038" spans="1:14" x14ac:dyDescent="0.2">
      <c r="A1038" s="4">
        <v>1036</v>
      </c>
      <c r="B1038" s="1" t="str">
        <f>'Исходные данные'!A1288</f>
        <v>27.01.2012</v>
      </c>
      <c r="C1038" s="1">
        <f>'Исходные данные'!B1288</f>
        <v>622.44000000000005</v>
      </c>
      <c r="D1038" s="5" t="str">
        <f>'Исходные данные'!A1040</f>
        <v>25.01.2013</v>
      </c>
      <c r="E1038" s="1">
        <f>'Исходные данные'!B1040</f>
        <v>556.79999999999995</v>
      </c>
      <c r="F1038" s="12">
        <f t="shared" si="144"/>
        <v>0.89454405243878909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-0.11144112913109945</v>
      </c>
      <c r="J1038" s="18">
        <f t="shared" si="147"/>
        <v>-1.7743249717404025E-5</v>
      </c>
      <c r="K1038" s="12">
        <f t="shared" si="151"/>
        <v>0.9574409468018632</v>
      </c>
      <c r="L1038" s="12">
        <f t="shared" si="148"/>
        <v>-4.3491234187644848E-2</v>
      </c>
      <c r="M1038" s="12">
        <f t="shared" si="152"/>
        <v>1.8914874511645498E-3</v>
      </c>
      <c r="N1038" s="18">
        <f t="shared" si="149"/>
        <v>3.0115572630161804E-7</v>
      </c>
    </row>
    <row r="1039" spans="1:14" x14ac:dyDescent="0.2">
      <c r="A1039" s="4">
        <v>1037</v>
      </c>
      <c r="B1039" s="1" t="str">
        <f>'Исходные данные'!A1289</f>
        <v>26.01.2012</v>
      </c>
      <c r="C1039" s="1">
        <f>'Исходные данные'!B1289</f>
        <v>622.78</v>
      </c>
      <c r="D1039" s="5" t="str">
        <f>'Исходные данные'!A1041</f>
        <v>24.01.2013</v>
      </c>
      <c r="E1039" s="1">
        <f>'Исходные данные'!B1041</f>
        <v>555.07000000000005</v>
      </c>
      <c r="F1039" s="12">
        <f t="shared" si="144"/>
        <v>0.89127781881242185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-0.11509909448698558</v>
      </c>
      <c r="J1039" s="18">
        <f t="shared" si="147"/>
        <v>-1.8274509851651032E-5</v>
      </c>
      <c r="K1039" s="12">
        <f t="shared" si="151"/>
        <v>0.95394505880486702</v>
      </c>
      <c r="L1039" s="12">
        <f t="shared" si="148"/>
        <v>-4.7149199543530911E-2</v>
      </c>
      <c r="M1039" s="12">
        <f t="shared" si="152"/>
        <v>2.2230470175956759E-3</v>
      </c>
      <c r="N1039" s="18">
        <f t="shared" si="149"/>
        <v>3.5295755196691984E-7</v>
      </c>
    </row>
    <row r="1040" spans="1:14" x14ac:dyDescent="0.2">
      <c r="A1040" s="4">
        <v>1038</v>
      </c>
      <c r="B1040" s="1" t="str">
        <f>'Исходные данные'!A1290</f>
        <v>25.01.2012</v>
      </c>
      <c r="C1040" s="1">
        <f>'Исходные данные'!B1290</f>
        <v>618.47</v>
      </c>
      <c r="D1040" s="5" t="str">
        <f>'Исходные данные'!A1042</f>
        <v>23.01.2013</v>
      </c>
      <c r="E1040" s="1">
        <f>'Исходные данные'!B1042</f>
        <v>554.9</v>
      </c>
      <c r="F1040" s="12">
        <f t="shared" si="144"/>
        <v>0.89721409284201326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-0.10846076887806755</v>
      </c>
      <c r="J1040" s="18">
        <f t="shared" si="147"/>
        <v>-1.7172466532235113E-5</v>
      </c>
      <c r="K1040" s="12">
        <f t="shared" si="151"/>
        <v>0.96029872222912438</v>
      </c>
      <c r="L1040" s="12">
        <f t="shared" si="148"/>
        <v>-4.0510873934612904E-2</v>
      </c>
      <c r="M1040" s="12">
        <f t="shared" si="152"/>
        <v>1.6411309069460822E-3</v>
      </c>
      <c r="N1040" s="18">
        <f t="shared" si="149"/>
        <v>2.5983833478288335E-7</v>
      </c>
    </row>
    <row r="1041" spans="1:14" x14ac:dyDescent="0.2">
      <c r="A1041" s="4">
        <v>1039</v>
      </c>
      <c r="B1041" s="1" t="str">
        <f>'Исходные данные'!A1291</f>
        <v>24.01.2012</v>
      </c>
      <c r="C1041" s="1">
        <f>'Исходные данные'!B1291</f>
        <v>617.23</v>
      </c>
      <c r="D1041" s="5" t="str">
        <f>'Исходные данные'!A1043</f>
        <v>22.01.2013</v>
      </c>
      <c r="E1041" s="1">
        <f>'Исходные данные'!B1043</f>
        <v>547.69000000000005</v>
      </c>
      <c r="F1041" s="12">
        <f t="shared" si="144"/>
        <v>0.88733535310986189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-0.11953229246577979</v>
      </c>
      <c r="J1041" s="18">
        <f t="shared" si="147"/>
        <v>-1.8872586211994831E-5</v>
      </c>
      <c r="K1041" s="12">
        <f t="shared" si="151"/>
        <v>0.94972539171893422</v>
      </c>
      <c r="L1041" s="12">
        <f t="shared" si="148"/>
        <v>-5.158239752232515E-2</v>
      </c>
      <c r="M1041" s="12">
        <f t="shared" si="152"/>
        <v>2.6607437341511545E-3</v>
      </c>
      <c r="N1041" s="18">
        <f t="shared" si="149"/>
        <v>4.2009664898854433E-7</v>
      </c>
    </row>
    <row r="1042" spans="1:14" x14ac:dyDescent="0.2">
      <c r="A1042" s="4">
        <v>1040</v>
      </c>
      <c r="B1042" s="1" t="str">
        <f>'Исходные данные'!A1292</f>
        <v>23.01.2012</v>
      </c>
      <c r="C1042" s="1">
        <f>'Исходные данные'!B1292</f>
        <v>610.59</v>
      </c>
      <c r="D1042" s="5" t="str">
        <f>'Исходные данные'!A1044</f>
        <v>21.01.2013</v>
      </c>
      <c r="E1042" s="1">
        <f>'Исходные данные'!B1044</f>
        <v>550.72</v>
      </c>
      <c r="F1042" s="12">
        <f t="shared" si="144"/>
        <v>0.90194729687679132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-0.1031991898097228</v>
      </c>
      <c r="J1042" s="18">
        <f t="shared" si="147"/>
        <v>-1.6248326087517012E-5</v>
      </c>
      <c r="K1042" s="12">
        <f t="shared" si="151"/>
        <v>0.9653647257871486</v>
      </c>
      <c r="L1042" s="12">
        <f t="shared" si="148"/>
        <v>-3.5249294866268148E-2</v>
      </c>
      <c r="M1042" s="12">
        <f t="shared" si="152"/>
        <v>1.2425127885691033E-3</v>
      </c>
      <c r="N1042" s="18">
        <f t="shared" si="149"/>
        <v>1.9562898695042673E-7</v>
      </c>
    </row>
    <row r="1043" spans="1:14" x14ac:dyDescent="0.2">
      <c r="A1043" s="4">
        <v>1041</v>
      </c>
      <c r="B1043" s="1" t="str">
        <f>'Исходные данные'!A1293</f>
        <v>20.01.2012</v>
      </c>
      <c r="C1043" s="1">
        <f>'Исходные данные'!B1293</f>
        <v>612.44000000000005</v>
      </c>
      <c r="D1043" s="5" t="str">
        <f>'Исходные данные'!A1045</f>
        <v>18.01.2013</v>
      </c>
      <c r="E1043" s="1">
        <f>'Исходные данные'!B1045</f>
        <v>552.58000000000004</v>
      </c>
      <c r="F1043" s="12">
        <f t="shared" si="144"/>
        <v>0.90225981320619164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-0.10285275914688001</v>
      </c>
      <c r="J1043" s="18">
        <f t="shared" si="147"/>
        <v>-1.6148584285209823E-5</v>
      </c>
      <c r="K1043" s="12">
        <f t="shared" si="151"/>
        <v>0.96569921566441774</v>
      </c>
      <c r="L1043" s="12">
        <f t="shared" si="148"/>
        <v>-3.4902864203425359E-2</v>
      </c>
      <c r="M1043" s="12">
        <f t="shared" si="152"/>
        <v>1.2182099296027368E-3</v>
      </c>
      <c r="N1043" s="18">
        <f t="shared" si="149"/>
        <v>1.9126726291490134E-7</v>
      </c>
    </row>
    <row r="1044" spans="1:14" x14ac:dyDescent="0.2">
      <c r="A1044" s="4">
        <v>1042</v>
      </c>
      <c r="B1044" s="1" t="str">
        <f>'Исходные данные'!A1294</f>
        <v>19.01.2012</v>
      </c>
      <c r="C1044" s="1">
        <f>'Исходные данные'!B1294</f>
        <v>614.79</v>
      </c>
      <c r="D1044" s="5" t="str">
        <f>'Исходные данные'!A1046</f>
        <v>17.01.2013</v>
      </c>
      <c r="E1044" s="1">
        <f>'Исходные данные'!B1046</f>
        <v>548.39</v>
      </c>
      <c r="F1044" s="12">
        <f t="shared" si="144"/>
        <v>0.89199564078791138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-0.1142940334231371</v>
      </c>
      <c r="J1044" s="18">
        <f t="shared" si="147"/>
        <v>-1.7894857175486486E-5</v>
      </c>
      <c r="K1044" s="12">
        <f t="shared" si="151"/>
        <v>0.95471335204875385</v>
      </c>
      <c r="L1044" s="12">
        <f t="shared" si="148"/>
        <v>-4.6344138479682453E-2</v>
      </c>
      <c r="M1044" s="12">
        <f t="shared" si="152"/>
        <v>2.1477791714239647E-3</v>
      </c>
      <c r="N1044" s="18">
        <f t="shared" si="149"/>
        <v>3.3627478500847216E-7</v>
      </c>
    </row>
    <row r="1045" spans="1:14" x14ac:dyDescent="0.2">
      <c r="A1045" s="4">
        <v>1043</v>
      </c>
      <c r="B1045" s="1" t="str">
        <f>'Исходные данные'!A1295</f>
        <v>18.01.2012</v>
      </c>
      <c r="C1045" s="1">
        <f>'Исходные данные'!B1295</f>
        <v>611.12</v>
      </c>
      <c r="D1045" s="5" t="str">
        <f>'Исходные данные'!A1047</f>
        <v>16.01.2013</v>
      </c>
      <c r="E1045" s="1">
        <f>'Исходные данные'!B1047</f>
        <v>543.14</v>
      </c>
      <c r="F1045" s="12">
        <f t="shared" si="144"/>
        <v>0.88876161801282882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-0.11792622564314789</v>
      </c>
      <c r="J1045" s="18">
        <f t="shared" si="147"/>
        <v>-1.8412011834919708E-5</v>
      </c>
      <c r="K1045" s="12">
        <f t="shared" si="151"/>
        <v>0.95125193970208166</v>
      </c>
      <c r="L1045" s="12">
        <f t="shared" si="148"/>
        <v>-4.9976330699693199E-2</v>
      </c>
      <c r="M1045" s="12">
        <f t="shared" si="152"/>
        <v>2.497633630205076E-3</v>
      </c>
      <c r="N1045" s="18">
        <f t="shared" si="149"/>
        <v>3.8995956758412016E-7</v>
      </c>
    </row>
    <row r="1046" spans="1:14" x14ac:dyDescent="0.2">
      <c r="A1046" s="4">
        <v>1044</v>
      </c>
      <c r="B1046" s="1" t="str">
        <f>'Исходные данные'!A1296</f>
        <v>17.01.2012</v>
      </c>
      <c r="C1046" s="1">
        <f>'Исходные данные'!B1296</f>
        <v>610.33000000000004</v>
      </c>
      <c r="D1046" s="5" t="str">
        <f>'Исходные данные'!A1048</f>
        <v>15.01.2013</v>
      </c>
      <c r="E1046" s="1">
        <f>'Исходные данные'!B1048</f>
        <v>539.37</v>
      </c>
      <c r="F1046" s="12">
        <f t="shared" si="144"/>
        <v>0.88373502859108999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-0.12359800268872378</v>
      </c>
      <c r="J1046" s="18">
        <f t="shared" si="147"/>
        <v>-1.9243695167444952E-5</v>
      </c>
      <c r="K1046" s="12">
        <f t="shared" si="151"/>
        <v>0.94587192233791362</v>
      </c>
      <c r="L1046" s="12">
        <f t="shared" si="148"/>
        <v>-5.5648107745269182E-2</v>
      </c>
      <c r="M1046" s="12">
        <f t="shared" si="152"/>
        <v>3.0967118956290647E-3</v>
      </c>
      <c r="N1046" s="18">
        <f t="shared" si="149"/>
        <v>4.8214516775782085E-7</v>
      </c>
    </row>
    <row r="1047" spans="1:14" x14ac:dyDescent="0.2">
      <c r="A1047" s="4">
        <v>1045</v>
      </c>
      <c r="B1047" s="1" t="str">
        <f>'Исходные данные'!A1297</f>
        <v>16.01.2012</v>
      </c>
      <c r="C1047" s="1">
        <f>'Исходные данные'!B1297</f>
        <v>599.79999999999995</v>
      </c>
      <c r="D1047" s="5" t="str">
        <f>'Исходные данные'!A1049</f>
        <v>14.01.2013</v>
      </c>
      <c r="E1047" s="1">
        <f>'Исходные данные'!B1049</f>
        <v>536.92999999999995</v>
      </c>
      <c r="F1047" s="12">
        <f t="shared" si="144"/>
        <v>0.89518172724241407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-0.11072853412034603</v>
      </c>
      <c r="J1047" s="18">
        <f t="shared" si="147"/>
        <v>-1.719185485800418E-5</v>
      </c>
      <c r="K1047" s="12">
        <f t="shared" si="151"/>
        <v>0.95812345759165596</v>
      </c>
      <c r="L1047" s="12">
        <f t="shared" si="148"/>
        <v>-4.2778639176891405E-2</v>
      </c>
      <c r="M1047" s="12">
        <f t="shared" si="152"/>
        <v>1.8300119698266503E-3</v>
      </c>
      <c r="N1047" s="18">
        <f t="shared" si="149"/>
        <v>2.8413001602167133E-7</v>
      </c>
    </row>
    <row r="1048" spans="1:14" x14ac:dyDescent="0.2">
      <c r="A1048" s="4">
        <v>1046</v>
      </c>
      <c r="B1048" s="1" t="str">
        <f>'Исходные данные'!A1298</f>
        <v>13.01.2012</v>
      </c>
      <c r="C1048" s="1">
        <f>'Исходные данные'!B1298</f>
        <v>606.1</v>
      </c>
      <c r="D1048" s="5" t="str">
        <f>'Исходные данные'!A1050</f>
        <v>11.01.2013</v>
      </c>
      <c r="E1048" s="1">
        <f>'Исходные данные'!B1050</f>
        <v>529.48</v>
      </c>
      <c r="F1048" s="12">
        <f t="shared" si="144"/>
        <v>0.87358521696089753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-0.13514959611166932</v>
      </c>
      <c r="J1048" s="18">
        <f t="shared" si="147"/>
        <v>-2.0924934487704762E-5</v>
      </c>
      <c r="K1048" s="12">
        <f t="shared" si="151"/>
        <v>0.93500846040937213</v>
      </c>
      <c r="L1048" s="12">
        <f t="shared" si="148"/>
        <v>-6.7199701168214679E-2</v>
      </c>
      <c r="M1048" s="12">
        <f t="shared" si="152"/>
        <v>4.5157998370973255E-3</v>
      </c>
      <c r="N1048" s="18">
        <f t="shared" si="149"/>
        <v>6.9917201730128225E-7</v>
      </c>
    </row>
    <row r="1049" spans="1:14" x14ac:dyDescent="0.2">
      <c r="A1049" s="4">
        <v>1047</v>
      </c>
      <c r="B1049" s="1" t="str">
        <f>'Исходные данные'!A1299</f>
        <v>12.01.2012</v>
      </c>
      <c r="C1049" s="1">
        <f>'Исходные данные'!B1299</f>
        <v>609.9</v>
      </c>
      <c r="D1049" s="5" t="str">
        <f>'Исходные данные'!A1051</f>
        <v>10.01.2013</v>
      </c>
      <c r="E1049" s="1">
        <f>'Исходные данные'!B1051</f>
        <v>527.49</v>
      </c>
      <c r="F1049" s="12">
        <f t="shared" si="144"/>
        <v>0.86487948844072804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-0.14516510147785333</v>
      </c>
      <c r="J1049" s="18">
        <f t="shared" si="147"/>
        <v>-2.2412884144506358E-5</v>
      </c>
      <c r="K1049" s="12">
        <f t="shared" si="151"/>
        <v>0.92569061749909087</v>
      </c>
      <c r="L1049" s="12">
        <f t="shared" si="148"/>
        <v>-7.7215206534398673E-2</v>
      </c>
      <c r="M1049" s="12">
        <f t="shared" si="152"/>
        <v>5.9621881201498113E-3</v>
      </c>
      <c r="N1049" s="18">
        <f t="shared" si="149"/>
        <v>9.2053689367658865E-7</v>
      </c>
    </row>
    <row r="1050" spans="1:14" x14ac:dyDescent="0.2">
      <c r="A1050" s="4">
        <v>1048</v>
      </c>
      <c r="B1050" s="1" t="str">
        <f>'Исходные данные'!A1300</f>
        <v>11.01.2012</v>
      </c>
      <c r="C1050" s="1">
        <f>'Исходные данные'!B1300</f>
        <v>614.35</v>
      </c>
      <c r="D1050" s="5" t="str">
        <f>'Исходные данные'!A1052</f>
        <v>09.01.2013</v>
      </c>
      <c r="E1050" s="1">
        <f>'Исходные данные'!B1052</f>
        <v>526.4</v>
      </c>
      <c r="F1050" s="12">
        <f t="shared" si="144"/>
        <v>0.85684056319687463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-0.15450341830247294</v>
      </c>
      <c r="J1050" s="18">
        <f t="shared" si="147"/>
        <v>-2.3788101666545791E-5</v>
      </c>
      <c r="K1050" s="12">
        <f t="shared" si="151"/>
        <v>0.91708646192311816</v>
      </c>
      <c r="L1050" s="12">
        <f t="shared" si="148"/>
        <v>-8.6553523359018322E-2</v>
      </c>
      <c r="M1050" s="12">
        <f t="shared" si="152"/>
        <v>7.4915124058600943E-3</v>
      </c>
      <c r="N1050" s="18">
        <f t="shared" si="149"/>
        <v>1.1534298768581784E-6</v>
      </c>
    </row>
    <row r="1051" spans="1:14" x14ac:dyDescent="0.2">
      <c r="A1051" s="4">
        <v>1049</v>
      </c>
      <c r="B1051" s="1" t="str">
        <f>'Исходные данные'!A1301</f>
        <v>10.01.2012</v>
      </c>
      <c r="C1051" s="1">
        <f>'Исходные данные'!B1301</f>
        <v>621.52</v>
      </c>
      <c r="D1051" s="5" t="str">
        <f>'Исходные данные'!A1053</f>
        <v>29.12.2012</v>
      </c>
      <c r="E1051" s="1">
        <f>'Исходные данные'!B1053</f>
        <v>511.1</v>
      </c>
      <c r="F1051" s="12">
        <f t="shared" si="144"/>
        <v>0.82233878234006952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-0.19560282486793146</v>
      </c>
      <c r="J1051" s="18">
        <f t="shared" si="147"/>
        <v>-3.0031912188789257E-5</v>
      </c>
      <c r="K1051" s="12">
        <f t="shared" si="151"/>
        <v>0.88015880292205373</v>
      </c>
      <c r="L1051" s="12">
        <f t="shared" si="148"/>
        <v>-0.12765292992447683</v>
      </c>
      <c r="M1051" s="12">
        <f t="shared" si="152"/>
        <v>1.6295270518303335E-2</v>
      </c>
      <c r="N1051" s="18">
        <f t="shared" si="149"/>
        <v>2.501897064261081E-6</v>
      </c>
    </row>
    <row r="1052" spans="1:14" x14ac:dyDescent="0.2">
      <c r="A1052" s="4">
        <v>1050</v>
      </c>
      <c r="B1052" s="1" t="str">
        <f>'Исходные данные'!A1302</f>
        <v>30.12.2011</v>
      </c>
      <c r="C1052" s="1">
        <f>'Исходные данные'!B1302</f>
        <v>588.23</v>
      </c>
      <c r="D1052" s="5" t="str">
        <f>'Исходные данные'!A1054</f>
        <v>28.12.2012</v>
      </c>
      <c r="E1052" s="1">
        <f>'Исходные данные'!B1054</f>
        <v>511.15</v>
      </c>
      <c r="F1052" s="12">
        <f t="shared" si="144"/>
        <v>0.86896282066538588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-0.14045493867644346</v>
      </c>
      <c r="J1052" s="18">
        <f t="shared" si="147"/>
        <v>-2.1504584053884794E-5</v>
      </c>
      <c r="K1052" s="12">
        <f t="shared" si="151"/>
        <v>0.93006105566882036</v>
      </c>
      <c r="L1052" s="12">
        <f t="shared" si="148"/>
        <v>-7.2505043732988786E-2</v>
      </c>
      <c r="M1052" s="12">
        <f t="shared" si="152"/>
        <v>5.2569813667225863E-3</v>
      </c>
      <c r="N1052" s="18">
        <f t="shared" si="149"/>
        <v>8.0487876564323466E-7</v>
      </c>
    </row>
    <row r="1053" spans="1:14" x14ac:dyDescent="0.2">
      <c r="A1053" s="4">
        <v>1051</v>
      </c>
      <c r="B1053" s="1" t="str">
        <f>'Исходные данные'!A1303</f>
        <v>29.12.2011</v>
      </c>
      <c r="C1053" s="1">
        <f>'Исходные данные'!B1303</f>
        <v>578.23</v>
      </c>
      <c r="D1053" s="5" t="str">
        <f>'Исходные данные'!A1055</f>
        <v>27.12.2012</v>
      </c>
      <c r="E1053" s="1">
        <f>'Исходные данные'!B1055</f>
        <v>510.41</v>
      </c>
      <c r="F1053" s="12">
        <f t="shared" si="144"/>
        <v>0.88271103194230671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-0.12475738908196217</v>
      </c>
      <c r="J1053" s="18">
        <f t="shared" si="147"/>
        <v>-1.9047872655980479E-5</v>
      </c>
      <c r="K1053" s="12">
        <f t="shared" si="151"/>
        <v>0.94477592676535349</v>
      </c>
      <c r="L1053" s="12">
        <f t="shared" si="148"/>
        <v>-5.6807494138507469E-2</v>
      </c>
      <c r="M1053" s="12">
        <f t="shared" si="152"/>
        <v>3.2270913902965369E-3</v>
      </c>
      <c r="N1053" s="18">
        <f t="shared" si="149"/>
        <v>4.9271010161326664E-7</v>
      </c>
    </row>
    <row r="1054" spans="1:14" x14ac:dyDescent="0.2">
      <c r="A1054" s="4">
        <v>1052</v>
      </c>
      <c r="B1054" s="1" t="str">
        <f>'Исходные данные'!A1304</f>
        <v>28.12.2011</v>
      </c>
      <c r="C1054" s="1">
        <f>'Исходные данные'!B1304</f>
        <v>586.21</v>
      </c>
      <c r="D1054" s="5" t="str">
        <f>'Исходные данные'!A1056</f>
        <v>26.12.2012</v>
      </c>
      <c r="E1054" s="1">
        <f>'Исходные данные'!B1056</f>
        <v>511.2</v>
      </c>
      <c r="F1054" s="12">
        <f t="shared" si="144"/>
        <v>0.87204244212824744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-0.13691718409218745</v>
      </c>
      <c r="J1054" s="18">
        <f t="shared" si="147"/>
        <v>-2.0846076619260985E-5</v>
      </c>
      <c r="K1054" s="12">
        <f t="shared" si="151"/>
        <v>0.93335721048775278</v>
      </c>
      <c r="L1054" s="12">
        <f t="shared" si="148"/>
        <v>-6.896728914873286E-2</v>
      </c>
      <c r="M1054" s="12">
        <f t="shared" si="152"/>
        <v>4.7564869725248964E-3</v>
      </c>
      <c r="N1054" s="18">
        <f t="shared" si="149"/>
        <v>7.2419026527020482E-7</v>
      </c>
    </row>
    <row r="1055" spans="1:14" x14ac:dyDescent="0.2">
      <c r="A1055" s="4">
        <v>1053</v>
      </c>
      <c r="B1055" s="1" t="str">
        <f>'Исходные данные'!A1305</f>
        <v>27.12.2011</v>
      </c>
      <c r="C1055" s="1">
        <f>'Исходные данные'!B1305</f>
        <v>587.44000000000005</v>
      </c>
      <c r="D1055" s="5" t="str">
        <f>'Исходные данные'!A1057</f>
        <v>25.12.2012</v>
      </c>
      <c r="E1055" s="1">
        <f>'Исходные данные'!B1057</f>
        <v>508.05</v>
      </c>
      <c r="F1055" s="12">
        <f t="shared" si="144"/>
        <v>0.86485428299060318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-0.14519424521146476</v>
      </c>
      <c r="J1055" s="18">
        <f t="shared" si="147"/>
        <v>-2.2044585830973516E-5</v>
      </c>
      <c r="K1055" s="12">
        <f t="shared" si="151"/>
        <v>0.92566363981144506</v>
      </c>
      <c r="L1055" s="12">
        <f t="shared" si="148"/>
        <v>-7.7244350268010104E-2</v>
      </c>
      <c r="M1055" s="12">
        <f t="shared" si="152"/>
        <v>5.9666896483270004E-3</v>
      </c>
      <c r="N1055" s="18">
        <f t="shared" si="149"/>
        <v>9.0591195186666857E-7</v>
      </c>
    </row>
    <row r="1056" spans="1:14" x14ac:dyDescent="0.2">
      <c r="A1056" s="4">
        <v>1054</v>
      </c>
      <c r="B1056" s="1" t="str">
        <f>'Исходные данные'!A1306</f>
        <v>26.12.2011</v>
      </c>
      <c r="C1056" s="1">
        <f>'Исходные данные'!B1306</f>
        <v>589.14</v>
      </c>
      <c r="D1056" s="5" t="str">
        <f>'Исходные данные'!A1058</f>
        <v>24.12.2012</v>
      </c>
      <c r="E1056" s="1">
        <f>'Исходные данные'!B1058</f>
        <v>509.75</v>
      </c>
      <c r="F1056" s="12">
        <f t="shared" si="144"/>
        <v>0.86524425433682994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-0.1447434369546893</v>
      </c>
      <c r="J1056" s="18">
        <f t="shared" si="147"/>
        <v>-2.1914803989016205E-5</v>
      </c>
      <c r="K1056" s="12">
        <f t="shared" si="151"/>
        <v>0.92608103069782899</v>
      </c>
      <c r="L1056" s="12">
        <f t="shared" si="148"/>
        <v>-7.67935420112347E-2</v>
      </c>
      <c r="M1056" s="12">
        <f t="shared" si="152"/>
        <v>5.8972480946312368E-3</v>
      </c>
      <c r="N1056" s="18">
        <f t="shared" si="149"/>
        <v>8.928697479312959E-7</v>
      </c>
    </row>
    <row r="1057" spans="1:14" x14ac:dyDescent="0.2">
      <c r="A1057" s="4">
        <v>1055</v>
      </c>
      <c r="B1057" s="1" t="str">
        <f>'Исходные данные'!A1307</f>
        <v>23.12.2011</v>
      </c>
      <c r="C1057" s="1">
        <f>'Исходные данные'!B1307</f>
        <v>589.09</v>
      </c>
      <c r="D1057" s="5" t="str">
        <f>'Исходные данные'!A1059</f>
        <v>21.12.2012</v>
      </c>
      <c r="E1057" s="1">
        <f>'Исходные данные'!B1059</f>
        <v>511.88</v>
      </c>
      <c r="F1057" s="12">
        <f t="shared" si="144"/>
        <v>0.86893343971209824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-0.14048875076748746</v>
      </c>
      <c r="J1057" s="18">
        <f t="shared" si="147"/>
        <v>-2.1211258167525543E-5</v>
      </c>
      <c r="K1057" s="12">
        <f t="shared" si="151"/>
        <v>0.93002960889137321</v>
      </c>
      <c r="L1057" s="12">
        <f t="shared" si="148"/>
        <v>-7.2538855824032841E-2</v>
      </c>
      <c r="M1057" s="12">
        <f t="shared" si="152"/>
        <v>5.2618856042597932E-3</v>
      </c>
      <c r="N1057" s="18">
        <f t="shared" si="149"/>
        <v>7.9444947293082617E-7</v>
      </c>
    </row>
    <row r="1058" spans="1:14" x14ac:dyDescent="0.2">
      <c r="A1058" s="4">
        <v>1056</v>
      </c>
      <c r="B1058" s="1" t="str">
        <f>'Исходные данные'!A1308</f>
        <v>22.12.2011</v>
      </c>
      <c r="C1058" s="1">
        <f>'Исходные данные'!B1308</f>
        <v>594.99</v>
      </c>
      <c r="D1058" s="5" t="str">
        <f>'Исходные данные'!A1060</f>
        <v>20.12.2012</v>
      </c>
      <c r="E1058" s="1">
        <f>'Исходные данные'!B1060</f>
        <v>513.62</v>
      </c>
      <c r="F1058" s="12">
        <f t="shared" si="144"/>
        <v>0.86324139901510955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-0.14706090625415946</v>
      </c>
      <c r="J1058" s="18">
        <f t="shared" si="147"/>
        <v>-2.214156358518597E-5</v>
      </c>
      <c r="K1058" s="12">
        <f t="shared" si="151"/>
        <v>0.92393735125542797</v>
      </c>
      <c r="L1058" s="12">
        <f t="shared" si="148"/>
        <v>-7.9111011310704873E-2</v>
      </c>
      <c r="M1058" s="12">
        <f t="shared" si="152"/>
        <v>6.2585521106024418E-3</v>
      </c>
      <c r="N1058" s="18">
        <f t="shared" si="149"/>
        <v>9.4229073543591335E-7</v>
      </c>
    </row>
    <row r="1059" spans="1:14" x14ac:dyDescent="0.2">
      <c r="A1059" s="4">
        <v>1057</v>
      </c>
      <c r="B1059" s="1" t="str">
        <f>'Исходные данные'!A1309</f>
        <v>21.12.2011</v>
      </c>
      <c r="C1059" s="1">
        <f>'Исходные данные'!B1309</f>
        <v>607.49</v>
      </c>
      <c r="D1059" s="5" t="str">
        <f>'Исходные данные'!A1061</f>
        <v>19.12.2012</v>
      </c>
      <c r="E1059" s="1">
        <f>'Исходные данные'!B1061</f>
        <v>517.12</v>
      </c>
      <c r="F1059" s="12">
        <f t="shared" si="144"/>
        <v>0.85124034963538497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-0.16106075828119565</v>
      </c>
      <c r="J1059" s="18">
        <f t="shared" si="147"/>
        <v>-2.4181707147064037E-5</v>
      </c>
      <c r="K1059" s="12">
        <f t="shared" si="151"/>
        <v>0.91109248794275666</v>
      </c>
      <c r="L1059" s="12">
        <f t="shared" si="148"/>
        <v>-9.3110863337740948E-2</v>
      </c>
      <c r="M1059" s="12">
        <f t="shared" si="152"/>
        <v>8.6696328714994334E-3</v>
      </c>
      <c r="N1059" s="18">
        <f t="shared" si="149"/>
        <v>1.3016610961506697E-6</v>
      </c>
    </row>
    <row r="1060" spans="1:14" x14ac:dyDescent="0.2">
      <c r="A1060" s="4">
        <v>1058</v>
      </c>
      <c r="B1060" s="1" t="str">
        <f>'Исходные данные'!A1310</f>
        <v>20.12.2011</v>
      </c>
      <c r="C1060" s="1">
        <f>'Исходные данные'!B1310</f>
        <v>608.11</v>
      </c>
      <c r="D1060" s="5" t="str">
        <f>'Исходные данные'!A1062</f>
        <v>18.12.2012</v>
      </c>
      <c r="E1060" s="1">
        <f>'Исходные данные'!B1062</f>
        <v>517.70000000000005</v>
      </c>
      <c r="F1060" s="12">
        <f t="shared" si="144"/>
        <v>0.85132624031836346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-0.16095986274670299</v>
      </c>
      <c r="J1060" s="18">
        <f t="shared" si="147"/>
        <v>-2.4099108684635667E-5</v>
      </c>
      <c r="K1060" s="12">
        <f t="shared" si="151"/>
        <v>0.91118441774387504</v>
      </c>
      <c r="L1060" s="12">
        <f t="shared" si="148"/>
        <v>-9.3009967803248356E-2</v>
      </c>
      <c r="M1060" s="12">
        <f t="shared" si="152"/>
        <v>8.6508541107612573E-3</v>
      </c>
      <c r="N1060" s="18">
        <f t="shared" si="149"/>
        <v>1.2952165208927722E-6</v>
      </c>
    </row>
    <row r="1061" spans="1:14" x14ac:dyDescent="0.2">
      <c r="A1061" s="4">
        <v>1059</v>
      </c>
      <c r="B1061" s="1" t="str">
        <f>'Исходные данные'!A1311</f>
        <v>19.12.2011</v>
      </c>
      <c r="C1061" s="1">
        <f>'Исходные данные'!B1311</f>
        <v>610.26</v>
      </c>
      <c r="D1061" s="5" t="str">
        <f>'Исходные данные'!A1063</f>
        <v>17.12.2012</v>
      </c>
      <c r="E1061" s="1">
        <f>'Исходные данные'!B1063</f>
        <v>513.74</v>
      </c>
      <c r="F1061" s="12">
        <f t="shared" si="144"/>
        <v>0.84183790515517976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-0.17216779496475026</v>
      </c>
      <c r="J1061" s="18">
        <f t="shared" si="147"/>
        <v>-2.5705228805198907E-5</v>
      </c>
      <c r="K1061" s="12">
        <f t="shared" si="151"/>
        <v>0.90102894180342807</v>
      </c>
      <c r="L1061" s="12">
        <f t="shared" si="148"/>
        <v>-0.10421790002129566</v>
      </c>
      <c r="M1061" s="12">
        <f t="shared" si="152"/>
        <v>1.0861370684848735E-2</v>
      </c>
      <c r="N1061" s="18">
        <f t="shared" si="149"/>
        <v>1.6216390449170767E-6</v>
      </c>
    </row>
    <row r="1062" spans="1:14" x14ac:dyDescent="0.2">
      <c r="A1062" s="4">
        <v>1060</v>
      </c>
      <c r="B1062" s="1" t="str">
        <f>'Исходные данные'!A1312</f>
        <v>16.12.2011</v>
      </c>
      <c r="C1062" s="1">
        <f>'Исходные данные'!B1312</f>
        <v>618.88</v>
      </c>
      <c r="D1062" s="5" t="str">
        <f>'Исходные данные'!A1064</f>
        <v>14.12.2012</v>
      </c>
      <c r="E1062" s="1">
        <f>'Исходные данные'!B1064</f>
        <v>518.66999999999996</v>
      </c>
      <c r="F1062" s="12">
        <f t="shared" si="144"/>
        <v>0.83807846432264732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-0.1766435500400805</v>
      </c>
      <c r="J1062" s="18">
        <f t="shared" si="147"/>
        <v>-2.6299864457097634E-5</v>
      </c>
      <c r="K1062" s="12">
        <f t="shared" si="151"/>
        <v>0.89700516837345301</v>
      </c>
      <c r="L1062" s="12">
        <f t="shared" si="148"/>
        <v>-0.1086936550966259</v>
      </c>
      <c r="M1062" s="12">
        <f t="shared" si="152"/>
        <v>1.1814310658264224E-2</v>
      </c>
      <c r="N1062" s="18">
        <f t="shared" si="149"/>
        <v>1.758993005382261E-6</v>
      </c>
    </row>
    <row r="1063" spans="1:14" x14ac:dyDescent="0.2">
      <c r="A1063" s="4">
        <v>1061</v>
      </c>
      <c r="B1063" s="1" t="str">
        <f>'Исходные данные'!A1313</f>
        <v>15.12.2011</v>
      </c>
      <c r="C1063" s="1">
        <f>'Исходные данные'!B1313</f>
        <v>628.04</v>
      </c>
      <c r="D1063" s="5" t="str">
        <f>'Исходные данные'!A1065</f>
        <v>13.12.2012</v>
      </c>
      <c r="E1063" s="1">
        <f>'Исходные данные'!B1065</f>
        <v>518.14</v>
      </c>
      <c r="F1063" s="12">
        <f t="shared" si="144"/>
        <v>0.82501114578689261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-0.19235838269399758</v>
      </c>
      <c r="J1063" s="18">
        <f t="shared" si="147"/>
        <v>-2.8559658648657416E-5</v>
      </c>
      <c r="K1063" s="12">
        <f t="shared" si="151"/>
        <v>0.88301906473000991</v>
      </c>
      <c r="L1063" s="12">
        <f t="shared" si="148"/>
        <v>-0.12440848775054295</v>
      </c>
      <c r="M1063" s="12">
        <f t="shared" si="152"/>
        <v>1.5477471824376943E-2</v>
      </c>
      <c r="N1063" s="18">
        <f t="shared" si="149"/>
        <v>2.2979571041185085E-6</v>
      </c>
    </row>
    <row r="1064" spans="1:14" x14ac:dyDescent="0.2">
      <c r="A1064" s="4">
        <v>1062</v>
      </c>
      <c r="B1064" s="1" t="str">
        <f>'Исходные данные'!A1314</f>
        <v>14.12.2011</v>
      </c>
      <c r="C1064" s="1">
        <f>'Исходные данные'!B1314</f>
        <v>615.82000000000005</v>
      </c>
      <c r="D1064" s="5" t="str">
        <f>'Исходные данные'!A1066</f>
        <v>12.12.2012</v>
      </c>
      <c r="E1064" s="1">
        <f>'Исходные данные'!B1066</f>
        <v>517.5</v>
      </c>
      <c r="F1064" s="12">
        <f t="shared" si="144"/>
        <v>0.8403429573576694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-0.1739451879007724</v>
      </c>
      <c r="J1064" s="18">
        <f t="shared" si="147"/>
        <v>-2.5753750471097232E-5</v>
      </c>
      <c r="K1064" s="12">
        <f t="shared" si="151"/>
        <v>0.89942888171609592</v>
      </c>
      <c r="L1064" s="12">
        <f t="shared" si="148"/>
        <v>-0.10599529295731781</v>
      </c>
      <c r="M1064" s="12">
        <f t="shared" si="152"/>
        <v>1.1235002129107583E-2</v>
      </c>
      <c r="N1064" s="18">
        <f t="shared" si="149"/>
        <v>1.6634173377669967E-6</v>
      </c>
    </row>
    <row r="1065" spans="1:14" x14ac:dyDescent="0.2">
      <c r="A1065" s="4">
        <v>1063</v>
      </c>
      <c r="B1065" s="1" t="str">
        <f>'Исходные данные'!A1315</f>
        <v>13.12.2011</v>
      </c>
      <c r="C1065" s="1">
        <f>'Исходные данные'!B1315</f>
        <v>597.61</v>
      </c>
      <c r="D1065" s="5" t="str">
        <f>'Исходные данные'!A1067</f>
        <v>11.12.2012</v>
      </c>
      <c r="E1065" s="1">
        <f>'Исходные данные'!B1067</f>
        <v>512.78</v>
      </c>
      <c r="F1065" s="12">
        <f t="shared" si="144"/>
        <v>0.85805123742909251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-0.15309146399385615</v>
      </c>
      <c r="J1065" s="18">
        <f t="shared" si="147"/>
        <v>-2.2602954474524274E-5</v>
      </c>
      <c r="K1065" s="12">
        <f t="shared" si="151"/>
        <v>0.91838226069345608</v>
      </c>
      <c r="L1065" s="12">
        <f t="shared" si="148"/>
        <v>-8.5141569050401558E-2</v>
      </c>
      <c r="M1065" s="12">
        <f t="shared" si="152"/>
        <v>7.2490867803642611E-3</v>
      </c>
      <c r="N1065" s="18">
        <f t="shared" si="149"/>
        <v>1.0702803030548117E-6</v>
      </c>
    </row>
    <row r="1066" spans="1:14" x14ac:dyDescent="0.2">
      <c r="A1066" s="4">
        <v>1064</v>
      </c>
      <c r="B1066" s="1" t="str">
        <f>'Исходные данные'!A1316</f>
        <v>12.12.2011</v>
      </c>
      <c r="C1066" s="1">
        <f>'Исходные данные'!B1316</f>
        <v>613.62</v>
      </c>
      <c r="D1066" s="5" t="str">
        <f>'Исходные данные'!A1068</f>
        <v>10.12.2012</v>
      </c>
      <c r="E1066" s="1">
        <f>'Исходные данные'!B1068</f>
        <v>508.57</v>
      </c>
      <c r="F1066" s="12">
        <f t="shared" si="144"/>
        <v>0.82880284214986477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-0.1877729782479228</v>
      </c>
      <c r="J1066" s="18">
        <f t="shared" si="147"/>
        <v>-2.7646076035225746E-5</v>
      </c>
      <c r="K1066" s="12">
        <f t="shared" si="151"/>
        <v>0.88707736163093043</v>
      </c>
      <c r="L1066" s="12">
        <f t="shared" si="148"/>
        <v>-0.1198230833044682</v>
      </c>
      <c r="M1066" s="12">
        <f t="shared" si="152"/>
        <v>1.4357571292589475E-2</v>
      </c>
      <c r="N1066" s="18">
        <f t="shared" si="149"/>
        <v>2.1138851358688188E-6</v>
      </c>
    </row>
    <row r="1067" spans="1:14" x14ac:dyDescent="0.2">
      <c r="A1067" s="4">
        <v>1065</v>
      </c>
      <c r="B1067" s="1" t="str">
        <f>'Исходные данные'!A1317</f>
        <v>09.12.2011</v>
      </c>
      <c r="C1067" s="1">
        <f>'Исходные данные'!B1317</f>
        <v>621.34</v>
      </c>
      <c r="D1067" s="5" t="str">
        <f>'Исходные данные'!A1069</f>
        <v>07.12.2012</v>
      </c>
      <c r="E1067" s="1">
        <f>'Исходные данные'!B1069</f>
        <v>503.73</v>
      </c>
      <c r="F1067" s="12">
        <f t="shared" si="144"/>
        <v>0.81071555026233622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-0.20983802589411124</v>
      </c>
      <c r="J1067" s="18">
        <f t="shared" si="147"/>
        <v>-3.0808514952237644E-5</v>
      </c>
      <c r="K1067" s="12">
        <f t="shared" si="151"/>
        <v>0.86771832188027276</v>
      </c>
      <c r="L1067" s="12">
        <f t="shared" si="148"/>
        <v>-0.14188813095065653</v>
      </c>
      <c r="M1067" s="12">
        <f t="shared" si="152"/>
        <v>2.0132241704670591E-2</v>
      </c>
      <c r="N1067" s="18">
        <f t="shared" si="149"/>
        <v>2.9558249365793917E-6</v>
      </c>
    </row>
    <row r="1068" spans="1:14" x14ac:dyDescent="0.2">
      <c r="A1068" s="4">
        <v>1066</v>
      </c>
      <c r="B1068" s="1" t="str">
        <f>'Исходные данные'!A1318</f>
        <v>08.12.2011</v>
      </c>
      <c r="C1068" s="1">
        <f>'Исходные данные'!B1318</f>
        <v>648.89</v>
      </c>
      <c r="D1068" s="5" t="str">
        <f>'Исходные данные'!A1070</f>
        <v>06.12.2012</v>
      </c>
      <c r="E1068" s="1">
        <f>'Исходные данные'!B1070</f>
        <v>509.48</v>
      </c>
      <c r="F1068" s="12">
        <f t="shared" si="144"/>
        <v>0.78515618980104496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-0.24187261309179559</v>
      </c>
      <c r="J1068" s="18">
        <f t="shared" si="147"/>
        <v>-3.54127324956242E-5</v>
      </c>
      <c r="K1068" s="12">
        <f t="shared" si="151"/>
        <v>0.8403618398680206</v>
      </c>
      <c r="L1068" s="12">
        <f t="shared" si="148"/>
        <v>-0.17392271814834098</v>
      </c>
      <c r="M1068" s="12">
        <f t="shared" si="152"/>
        <v>3.024911188810718E-2</v>
      </c>
      <c r="N1068" s="18">
        <f t="shared" si="149"/>
        <v>4.4287928832901888E-6</v>
      </c>
    </row>
    <row r="1069" spans="1:14" x14ac:dyDescent="0.2">
      <c r="A1069" s="4">
        <v>1067</v>
      </c>
      <c r="B1069" s="1" t="str">
        <f>'Исходные данные'!A1319</f>
        <v>07.12.2011</v>
      </c>
      <c r="C1069" s="1">
        <f>'Исходные данные'!B1319</f>
        <v>648.96</v>
      </c>
      <c r="D1069" s="5" t="str">
        <f>'Исходные данные'!A1071</f>
        <v>05.12.2012</v>
      </c>
      <c r="E1069" s="1">
        <f>'Исходные данные'!B1071</f>
        <v>510.73</v>
      </c>
      <c r="F1069" s="12">
        <f t="shared" si="144"/>
        <v>0.78699765779092701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-0.2395300066925081</v>
      </c>
      <c r="J1069" s="18">
        <f t="shared" si="147"/>
        <v>-3.4971868624026081E-5</v>
      </c>
      <c r="K1069" s="12">
        <f t="shared" si="151"/>
        <v>0.84233278456429495</v>
      </c>
      <c r="L1069" s="12">
        <f t="shared" si="148"/>
        <v>-0.17158011174905349</v>
      </c>
      <c r="M1069" s="12">
        <f t="shared" si="152"/>
        <v>2.9439734747817609E-2</v>
      </c>
      <c r="N1069" s="18">
        <f t="shared" si="149"/>
        <v>4.2982612080353398E-6</v>
      </c>
    </row>
    <row r="1070" spans="1:14" x14ac:dyDescent="0.2">
      <c r="A1070" s="4">
        <v>1068</v>
      </c>
      <c r="B1070" s="1" t="str">
        <f>'Исходные данные'!A1320</f>
        <v>06.12.2011</v>
      </c>
      <c r="C1070" s="1">
        <f>'Исходные данные'!B1320</f>
        <v>659.05</v>
      </c>
      <c r="D1070" s="5" t="str">
        <f>'Исходные данные'!A1072</f>
        <v>04.12.2012</v>
      </c>
      <c r="E1070" s="1">
        <f>'Исходные данные'!B1072</f>
        <v>505.35</v>
      </c>
      <c r="F1070" s="12">
        <f t="shared" si="144"/>
        <v>0.76678552461876948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-0.2655481456378031</v>
      </c>
      <c r="J1070" s="18">
        <f t="shared" si="147"/>
        <v>-3.8662359432075137E-5</v>
      </c>
      <c r="K1070" s="12">
        <f t="shared" si="151"/>
        <v>0.82069950237044786</v>
      </c>
      <c r="L1070" s="12">
        <f t="shared" si="148"/>
        <v>-0.1975982506943485</v>
      </c>
      <c r="M1070" s="12">
        <f t="shared" si="152"/>
        <v>3.9045068677466509E-2</v>
      </c>
      <c r="N1070" s="18">
        <f t="shared" si="149"/>
        <v>5.6847487133925133E-6</v>
      </c>
    </row>
    <row r="1071" spans="1:14" x14ac:dyDescent="0.2">
      <c r="A1071" s="4">
        <v>1069</v>
      </c>
      <c r="B1071" s="1" t="str">
        <f>'Исходные данные'!A1321</f>
        <v>05.12.2011</v>
      </c>
      <c r="C1071" s="1">
        <f>'Исходные данные'!B1321</f>
        <v>666.15</v>
      </c>
      <c r="D1071" s="5" t="str">
        <f>'Исходные данные'!A1073</f>
        <v>03.12.2012</v>
      </c>
      <c r="E1071" s="1">
        <f>'Исходные данные'!B1073</f>
        <v>507.22</v>
      </c>
      <c r="F1071" s="12">
        <f t="shared" si="144"/>
        <v>0.76142010057794796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-0.27257003588397644</v>
      </c>
      <c r="J1071" s="18">
        <f t="shared" si="147"/>
        <v>-3.9573946445014498E-5</v>
      </c>
      <c r="K1071" s="12">
        <f t="shared" si="151"/>
        <v>0.8149568263561896</v>
      </c>
      <c r="L1071" s="12">
        <f t="shared" si="148"/>
        <v>-0.20462014094052181</v>
      </c>
      <c r="M1071" s="12">
        <f t="shared" si="152"/>
        <v>4.1869402078518914E-2</v>
      </c>
      <c r="N1071" s="18">
        <f t="shared" si="149"/>
        <v>6.0789421337765342E-6</v>
      </c>
    </row>
    <row r="1072" spans="1:14" x14ac:dyDescent="0.2">
      <c r="A1072" s="4">
        <v>1070</v>
      </c>
      <c r="B1072" s="1" t="str">
        <f>'Исходные данные'!A1322</f>
        <v>02.12.2011</v>
      </c>
      <c r="C1072" s="1">
        <f>'Исходные данные'!B1322</f>
        <v>668.72</v>
      </c>
      <c r="D1072" s="5" t="str">
        <f>'Исходные данные'!A1074</f>
        <v>30.11.2012</v>
      </c>
      <c r="E1072" s="1">
        <f>'Исходные данные'!B1074</f>
        <v>505.77</v>
      </c>
      <c r="F1072" s="12">
        <f t="shared" si="144"/>
        <v>0.75632551740638831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-0.27928341689508118</v>
      </c>
      <c r="J1072" s="18">
        <f t="shared" si="147"/>
        <v>-4.0435476840853182E-5</v>
      </c>
      <c r="K1072" s="12">
        <f t="shared" si="151"/>
        <v>0.80950403448748209</v>
      </c>
      <c r="L1072" s="12">
        <f t="shared" si="148"/>
        <v>-0.21133352195162655</v>
      </c>
      <c r="M1072" s="12">
        <f t="shared" si="152"/>
        <v>4.4661857500478526E-2</v>
      </c>
      <c r="N1072" s="18">
        <f t="shared" si="149"/>
        <v>6.4662754584835177E-6</v>
      </c>
    </row>
    <row r="1073" spans="1:14" x14ac:dyDescent="0.2">
      <c r="A1073" s="4">
        <v>1071</v>
      </c>
      <c r="B1073" s="1" t="str">
        <f>'Исходные данные'!A1323</f>
        <v>01.12.2011</v>
      </c>
      <c r="C1073" s="1">
        <f>'Исходные данные'!B1323</f>
        <v>670.24</v>
      </c>
      <c r="D1073" s="5" t="str">
        <f>'Исходные данные'!A1075</f>
        <v>29.11.2012</v>
      </c>
      <c r="E1073" s="1">
        <f>'Исходные данные'!B1075</f>
        <v>501.35</v>
      </c>
      <c r="F1073" s="12">
        <f t="shared" si="144"/>
        <v>0.74801563619002154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-0.29033139722879031</v>
      </c>
      <c r="J1073" s="18">
        <f t="shared" si="147"/>
        <v>-4.1917714297060572E-5</v>
      </c>
      <c r="K1073" s="12">
        <f t="shared" si="151"/>
        <v>0.80060987156960428</v>
      </c>
      <c r="L1073" s="12">
        <f t="shared" si="148"/>
        <v>-0.22238150228533568</v>
      </c>
      <c r="M1073" s="12">
        <f t="shared" si="152"/>
        <v>4.9453532558682657E-2</v>
      </c>
      <c r="N1073" s="18">
        <f t="shared" si="149"/>
        <v>7.1400443374771121E-6</v>
      </c>
    </row>
    <row r="1074" spans="1:14" x14ac:dyDescent="0.2">
      <c r="A1074" s="4">
        <v>1072</v>
      </c>
      <c r="B1074" s="1" t="str">
        <f>'Исходные данные'!A1324</f>
        <v>30.11.2011</v>
      </c>
      <c r="C1074" s="1">
        <f>'Исходные данные'!B1324</f>
        <v>658.02</v>
      </c>
      <c r="D1074" s="5" t="str">
        <f>'Исходные данные'!A1076</f>
        <v>28.11.2012</v>
      </c>
      <c r="E1074" s="1">
        <f>'Исходные данные'!B1076</f>
        <v>499.45</v>
      </c>
      <c r="F1074" s="12">
        <f t="shared" si="144"/>
        <v>0.75901948269049568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-0.27572783302201381</v>
      </c>
      <c r="J1074" s="18">
        <f t="shared" si="147"/>
        <v>-3.9698158935852914E-5</v>
      </c>
      <c r="K1074" s="12">
        <f t="shared" si="151"/>
        <v>0.81238741699417383</v>
      </c>
      <c r="L1074" s="12">
        <f t="shared" si="148"/>
        <v>-0.20777793807855918</v>
      </c>
      <c r="M1074" s="12">
        <f t="shared" si="152"/>
        <v>4.3171671552177479E-2</v>
      </c>
      <c r="N1074" s="18">
        <f t="shared" si="149"/>
        <v>6.2156796432950262E-6</v>
      </c>
    </row>
    <row r="1075" spans="1:14" x14ac:dyDescent="0.2">
      <c r="A1075" s="4">
        <v>1073</v>
      </c>
      <c r="B1075" s="1" t="str">
        <f>'Исходные данные'!A1325</f>
        <v>29.11.2011</v>
      </c>
      <c r="C1075" s="1">
        <f>'Исходные данные'!B1325</f>
        <v>653.65</v>
      </c>
      <c r="D1075" s="5" t="str">
        <f>'Исходные данные'!A1077</f>
        <v>27.11.2012</v>
      </c>
      <c r="E1075" s="1">
        <f>'Исходные данные'!B1077</f>
        <v>506.31</v>
      </c>
      <c r="F1075" s="12">
        <f t="shared" si="144"/>
        <v>0.77458884724240806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-0.25542291009136631</v>
      </c>
      <c r="J1075" s="18">
        <f t="shared" si="147"/>
        <v>-3.6672099682561254E-5</v>
      </c>
      <c r="K1075" s="12">
        <f t="shared" si="151"/>
        <v>0.82905148971037623</v>
      </c>
      <c r="L1075" s="12">
        <f t="shared" si="148"/>
        <v>-0.18747301514791165</v>
      </c>
      <c r="M1075" s="12">
        <f t="shared" si="152"/>
        <v>3.5146131408649028E-2</v>
      </c>
      <c r="N1075" s="18">
        <f t="shared" si="149"/>
        <v>5.04607215544343E-6</v>
      </c>
    </row>
    <row r="1076" spans="1:14" x14ac:dyDescent="0.2">
      <c r="A1076" s="4">
        <v>1074</v>
      </c>
      <c r="B1076" s="1" t="str">
        <f>'Исходные данные'!A1326</f>
        <v>28.11.2011</v>
      </c>
      <c r="C1076" s="1">
        <f>'Исходные данные'!B1326</f>
        <v>661.5</v>
      </c>
      <c r="D1076" s="5" t="str">
        <f>'Исходные данные'!A1078</f>
        <v>26.11.2012</v>
      </c>
      <c r="E1076" s="1">
        <f>'Исходные данные'!B1078</f>
        <v>512.26</v>
      </c>
      <c r="F1076" s="12">
        <f t="shared" si="144"/>
        <v>0.77439153439153441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-0.2556776749086363</v>
      </c>
      <c r="J1076" s="18">
        <f t="shared" si="147"/>
        <v>-3.6606221687433461E-5</v>
      </c>
      <c r="K1076" s="12">
        <f t="shared" si="151"/>
        <v>0.82884030346164805</v>
      </c>
      <c r="L1076" s="12">
        <f t="shared" si="148"/>
        <v>-0.18772777996518164</v>
      </c>
      <c r="M1076" s="12">
        <f t="shared" si="152"/>
        <v>3.5241719370655566E-2</v>
      </c>
      <c r="N1076" s="18">
        <f t="shared" si="149"/>
        <v>5.0456739814672015E-6</v>
      </c>
    </row>
    <row r="1077" spans="1:14" x14ac:dyDescent="0.2">
      <c r="A1077" s="4">
        <v>1075</v>
      </c>
      <c r="B1077" s="1" t="str">
        <f>'Исходные данные'!A1327</f>
        <v>25.11.2011</v>
      </c>
      <c r="C1077" s="1">
        <f>'Исходные данные'!B1327</f>
        <v>629.45000000000005</v>
      </c>
      <c r="D1077" s="5" t="str">
        <f>'Исходные данные'!A1079</f>
        <v>23.11.2012</v>
      </c>
      <c r="E1077" s="1">
        <f>'Исходные данные'!B1079</f>
        <v>509.85</v>
      </c>
      <c r="F1077" s="12">
        <f t="shared" si="144"/>
        <v>0.80999285090158069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-0.21072985740203365</v>
      </c>
      <c r="J1077" s="18">
        <f t="shared" si="147"/>
        <v>-3.008668505332337E-5</v>
      </c>
      <c r="K1077" s="12">
        <f t="shared" si="151"/>
        <v>0.86694480831397214</v>
      </c>
      <c r="L1077" s="12">
        <f t="shared" si="148"/>
        <v>-0.14277996245857902</v>
      </c>
      <c r="M1077" s="12">
        <f t="shared" si="152"/>
        <v>2.0386117679673171E-2</v>
      </c>
      <c r="N1077" s="18">
        <f t="shared" si="149"/>
        <v>2.9106017991468302E-6</v>
      </c>
    </row>
    <row r="1078" spans="1:14" x14ac:dyDescent="0.2">
      <c r="A1078" s="4">
        <v>1076</v>
      </c>
      <c r="B1078" s="1" t="str">
        <f>'Исходные данные'!A1328</f>
        <v>24.11.2011</v>
      </c>
      <c r="C1078" s="1">
        <f>'Исходные данные'!B1328</f>
        <v>638.70000000000005</v>
      </c>
      <c r="D1078" s="5" t="str">
        <f>'Исходные данные'!A1080</f>
        <v>22.11.2012</v>
      </c>
      <c r="E1078" s="1">
        <f>'Исходные данные'!B1080</f>
        <v>499.32</v>
      </c>
      <c r="F1078" s="12">
        <f t="shared" si="144"/>
        <v>0.78177548144668851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-0.24618768778469335</v>
      </c>
      <c r="J1078" s="18">
        <f t="shared" si="147"/>
        <v>-3.5051028453694133E-5</v>
      </c>
      <c r="K1078" s="12">
        <f t="shared" si="151"/>
        <v>0.83674342823269487</v>
      </c>
      <c r="L1078" s="12">
        <f t="shared" si="148"/>
        <v>-0.17823779284123864</v>
      </c>
      <c r="M1078" s="12">
        <f t="shared" si="152"/>
        <v>3.1768710796916219E-2</v>
      </c>
      <c r="N1078" s="18">
        <f t="shared" si="149"/>
        <v>4.5230774784063892E-6</v>
      </c>
    </row>
    <row r="1079" spans="1:14" x14ac:dyDescent="0.2">
      <c r="A1079" s="4">
        <v>1077</v>
      </c>
      <c r="B1079" s="1" t="str">
        <f>'Исходные данные'!A1329</f>
        <v>23.11.2011</v>
      </c>
      <c r="C1079" s="1">
        <f>'Исходные данные'!B1329</f>
        <v>639.57000000000005</v>
      </c>
      <c r="D1079" s="5" t="str">
        <f>'Исходные данные'!A1081</f>
        <v>21.11.2012</v>
      </c>
      <c r="E1079" s="1">
        <f>'Исходные данные'!B1081</f>
        <v>492.5</v>
      </c>
      <c r="F1079" s="12">
        <f t="shared" si="144"/>
        <v>0.77004862642087646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-0.26130161493241688</v>
      </c>
      <c r="J1079" s="18">
        <f t="shared" si="147"/>
        <v>-3.7099042349455477E-5</v>
      </c>
      <c r="K1079" s="12">
        <f t="shared" si="151"/>
        <v>0.8241920383393615</v>
      </c>
      <c r="L1079" s="12">
        <f t="shared" si="148"/>
        <v>-0.19335171998896222</v>
      </c>
      <c r="M1079" s="12">
        <f t="shared" si="152"/>
        <v>3.7384887622689968E-2</v>
      </c>
      <c r="N1079" s="18">
        <f t="shared" si="149"/>
        <v>5.3078260901775464E-6</v>
      </c>
    </row>
    <row r="1080" spans="1:14" x14ac:dyDescent="0.2">
      <c r="A1080" s="4">
        <v>1078</v>
      </c>
      <c r="B1080" s="1" t="str">
        <f>'Исходные данные'!A1330</f>
        <v>22.11.2011</v>
      </c>
      <c r="C1080" s="1">
        <f>'Исходные данные'!B1330</f>
        <v>641.70000000000005</v>
      </c>
      <c r="D1080" s="5" t="str">
        <f>'Исходные данные'!A1082</f>
        <v>20.11.2012</v>
      </c>
      <c r="E1080" s="1">
        <f>'Исходные данные'!B1082</f>
        <v>493.14</v>
      </c>
      <c r="F1080" s="12">
        <f t="shared" si="144"/>
        <v>0.76848994857410002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-0.26332779536800605</v>
      </c>
      <c r="J1080" s="18">
        <f t="shared" si="147"/>
        <v>-3.728236705357168E-5</v>
      </c>
      <c r="K1080" s="12">
        <f t="shared" si="151"/>
        <v>0.82252376723598974</v>
      </c>
      <c r="L1080" s="12">
        <f t="shared" si="148"/>
        <v>-0.1953779004245513</v>
      </c>
      <c r="M1080" s="12">
        <f t="shared" si="152"/>
        <v>3.8172523974305796E-2</v>
      </c>
      <c r="N1080" s="18">
        <f t="shared" si="149"/>
        <v>5.4045265072850929E-6</v>
      </c>
    </row>
    <row r="1081" spans="1:14" x14ac:dyDescent="0.2">
      <c r="A1081" s="4">
        <v>1079</v>
      </c>
      <c r="B1081" s="1" t="str">
        <f>'Исходные данные'!A1331</f>
        <v>21.11.2011</v>
      </c>
      <c r="C1081" s="1">
        <f>'Исходные данные'!B1331</f>
        <v>627.62</v>
      </c>
      <c r="D1081" s="5" t="str">
        <f>'Исходные данные'!A1083</f>
        <v>19.11.2012</v>
      </c>
      <c r="E1081" s="1">
        <f>'Исходные данные'!B1083</f>
        <v>496.92</v>
      </c>
      <c r="F1081" s="12">
        <f t="shared" si="144"/>
        <v>0.7917529715432905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-0.23350584043713057</v>
      </c>
      <c r="J1081" s="18">
        <f t="shared" si="147"/>
        <v>-3.2967855021359904E-5</v>
      </c>
      <c r="K1081" s="12">
        <f t="shared" si="151"/>
        <v>0.84742245241127268</v>
      </c>
      <c r="L1081" s="12">
        <f t="shared" si="148"/>
        <v>-0.16555594549367592</v>
      </c>
      <c r="M1081" s="12">
        <f t="shared" si="152"/>
        <v>2.7408771088304917E-2</v>
      </c>
      <c r="N1081" s="18">
        <f t="shared" si="149"/>
        <v>3.8697464263047676E-6</v>
      </c>
    </row>
    <row r="1082" spans="1:14" x14ac:dyDescent="0.2">
      <c r="A1082" s="4">
        <v>1080</v>
      </c>
      <c r="B1082" s="1" t="str">
        <f>'Исходные данные'!A1332</f>
        <v>18.11.2011</v>
      </c>
      <c r="C1082" s="1">
        <f>'Исходные данные'!B1332</f>
        <v>641.99</v>
      </c>
      <c r="D1082" s="5" t="str">
        <f>'Исходные данные'!A1084</f>
        <v>16.11.2012</v>
      </c>
      <c r="E1082" s="1">
        <f>'Исходные данные'!B1084</f>
        <v>492.48</v>
      </c>
      <c r="F1082" s="12">
        <f t="shared" si="144"/>
        <v>0.7671147525662394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-0.26511887659414696</v>
      </c>
      <c r="J1082" s="18">
        <f t="shared" si="147"/>
        <v>-3.7326714439415337E-5</v>
      </c>
      <c r="K1082" s="12">
        <f t="shared" si="151"/>
        <v>0.82105187888771369</v>
      </c>
      <c r="L1082" s="12">
        <f t="shared" si="148"/>
        <v>-0.19716898165069238</v>
      </c>
      <c r="M1082" s="12">
        <f t="shared" si="152"/>
        <v>3.887560732517098E-2</v>
      </c>
      <c r="N1082" s="18">
        <f t="shared" si="149"/>
        <v>5.4733888130753198E-6</v>
      </c>
    </row>
    <row r="1083" spans="1:14" x14ac:dyDescent="0.2">
      <c r="A1083" s="4">
        <v>1081</v>
      </c>
      <c r="B1083" s="1" t="str">
        <f>'Исходные данные'!A1333</f>
        <v>17.11.2011</v>
      </c>
      <c r="C1083" s="1">
        <f>'Исходные данные'!B1333</f>
        <v>647.71</v>
      </c>
      <c r="D1083" s="5" t="str">
        <f>'Исходные данные'!A1085</f>
        <v>15.11.2012</v>
      </c>
      <c r="E1083" s="1">
        <f>'Исходные данные'!B1085</f>
        <v>489.88</v>
      </c>
      <c r="F1083" s="12">
        <f t="shared" si="144"/>
        <v>0.75632613360917689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-0.27928260216316569</v>
      </c>
      <c r="J1083" s="18">
        <f t="shared" si="147"/>
        <v>-3.921111257311385E-5</v>
      </c>
      <c r="K1083" s="12">
        <f t="shared" si="151"/>
        <v>0.80950469401652336</v>
      </c>
      <c r="L1083" s="12">
        <f t="shared" si="148"/>
        <v>-0.21133270721971109</v>
      </c>
      <c r="M1083" s="12">
        <f t="shared" si="152"/>
        <v>4.4661513140812036E-2</v>
      </c>
      <c r="N1083" s="18">
        <f t="shared" si="149"/>
        <v>6.2704500956592409E-6</v>
      </c>
    </row>
    <row r="1084" spans="1:14" x14ac:dyDescent="0.2">
      <c r="A1084" s="4">
        <v>1082</v>
      </c>
      <c r="B1084" s="1" t="str">
        <f>'Исходные данные'!A1334</f>
        <v>16.11.2011</v>
      </c>
      <c r="C1084" s="1">
        <f>'Исходные данные'!B1334</f>
        <v>656.41</v>
      </c>
      <c r="D1084" s="5" t="str">
        <f>'Исходные данные'!A1086</f>
        <v>14.11.2012</v>
      </c>
      <c r="E1084" s="1">
        <f>'Исходные данные'!B1086</f>
        <v>490.69</v>
      </c>
      <c r="F1084" s="12">
        <f t="shared" si="144"/>
        <v>0.74753583888118713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-0.29097302987506524</v>
      </c>
      <c r="J1084" s="18">
        <f t="shared" si="147"/>
        <v>-4.0738420679550055E-5</v>
      </c>
      <c r="K1084" s="12">
        <f t="shared" si="151"/>
        <v>0.80009633890635423</v>
      </c>
      <c r="L1084" s="12">
        <f t="shared" si="148"/>
        <v>-0.22302313493161058</v>
      </c>
      <c r="M1084" s="12">
        <f t="shared" si="152"/>
        <v>4.9739318714723278E-2</v>
      </c>
      <c r="N1084" s="18">
        <f t="shared" si="149"/>
        <v>6.9638800922018248E-6</v>
      </c>
    </row>
    <row r="1085" spans="1:14" x14ac:dyDescent="0.2">
      <c r="A1085" s="4">
        <v>1083</v>
      </c>
      <c r="B1085" s="1" t="str">
        <f>'Исходные данные'!A1335</f>
        <v>15.11.2011</v>
      </c>
      <c r="C1085" s="1">
        <f>'Исходные данные'!B1335</f>
        <v>653.32000000000005</v>
      </c>
      <c r="D1085" s="5" t="str">
        <f>'Исходные данные'!A1087</f>
        <v>13.11.2012</v>
      </c>
      <c r="E1085" s="1">
        <f>'Исходные данные'!B1087</f>
        <v>496</v>
      </c>
      <c r="F1085" s="12">
        <f t="shared" si="144"/>
        <v>0.75919916732994541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-0.27549112846001117</v>
      </c>
      <c r="J1085" s="18">
        <f t="shared" si="147"/>
        <v>-3.8463184626669605E-5</v>
      </c>
      <c r="K1085" s="12">
        <f t="shared" si="151"/>
        <v>0.81257973556233321</v>
      </c>
      <c r="L1085" s="12">
        <f t="shared" si="148"/>
        <v>-0.20754123351655648</v>
      </c>
      <c r="M1085" s="12">
        <f t="shared" si="152"/>
        <v>4.3073363609573735E-2</v>
      </c>
      <c r="N1085" s="18">
        <f t="shared" si="149"/>
        <v>6.0137643860542314E-6</v>
      </c>
    </row>
    <row r="1086" spans="1:14" x14ac:dyDescent="0.2">
      <c r="A1086" s="4">
        <v>1084</v>
      </c>
      <c r="B1086" s="1" t="str">
        <f>'Исходные данные'!A1336</f>
        <v>14.11.2011</v>
      </c>
      <c r="C1086" s="1">
        <f>'Исходные данные'!B1336</f>
        <v>656.48</v>
      </c>
      <c r="D1086" s="5" t="str">
        <f>'Исходные данные'!A1088</f>
        <v>12.11.2012</v>
      </c>
      <c r="E1086" s="1">
        <f>'Исходные данные'!B1088</f>
        <v>501.17</v>
      </c>
      <c r="F1086" s="12">
        <f t="shared" si="144"/>
        <v>0.76342005849378503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-0.26994686380819777</v>
      </c>
      <c r="J1086" s="18">
        <f t="shared" si="147"/>
        <v>-3.7583920192552516E-5</v>
      </c>
      <c r="K1086" s="12">
        <f t="shared" si="151"/>
        <v>0.8170974046712346</v>
      </c>
      <c r="L1086" s="12">
        <f t="shared" si="148"/>
        <v>-0.20199696886474314</v>
      </c>
      <c r="M1086" s="12">
        <f t="shared" si="152"/>
        <v>4.0802775430543919E-2</v>
      </c>
      <c r="N1086" s="18">
        <f t="shared" si="149"/>
        <v>5.6808522750825712E-6</v>
      </c>
    </row>
    <row r="1087" spans="1:14" x14ac:dyDescent="0.2">
      <c r="A1087" s="4">
        <v>1085</v>
      </c>
      <c r="B1087" s="1" t="str">
        <f>'Исходные данные'!A1337</f>
        <v>11.11.2011</v>
      </c>
      <c r="C1087" s="1">
        <f>'Исходные данные'!B1337</f>
        <v>646.04</v>
      </c>
      <c r="D1087" s="5" t="str">
        <f>'Исходные данные'!A1089</f>
        <v>09.11.2012</v>
      </c>
      <c r="E1087" s="1">
        <f>'Исходные данные'!B1089</f>
        <v>498.38</v>
      </c>
      <c r="F1087" s="12">
        <f t="shared" si="144"/>
        <v>0.77143830103399169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-0.25949858311315022</v>
      </c>
      <c r="J1087" s="18">
        <f t="shared" si="147"/>
        <v>-3.6028397962006693E-5</v>
      </c>
      <c r="K1087" s="12">
        <f t="shared" si="151"/>
        <v>0.82567942330793864</v>
      </c>
      <c r="L1087" s="12">
        <f t="shared" si="148"/>
        <v>-0.19154868816969556</v>
      </c>
      <c r="M1087" s="12">
        <f t="shared" si="152"/>
        <v>3.6690899939531181E-2</v>
      </c>
      <c r="N1087" s="18">
        <f t="shared" si="149"/>
        <v>5.0941100669871364E-6</v>
      </c>
    </row>
    <row r="1088" spans="1:14" x14ac:dyDescent="0.2">
      <c r="A1088" s="4">
        <v>1086</v>
      </c>
      <c r="B1088" s="1" t="str">
        <f>'Исходные данные'!A1338</f>
        <v>10.11.2011</v>
      </c>
      <c r="C1088" s="1">
        <f>'Исходные данные'!B1338</f>
        <v>637.76</v>
      </c>
      <c r="D1088" s="5" t="str">
        <f>'Исходные данные'!A1090</f>
        <v>08.11.2012</v>
      </c>
      <c r="E1088" s="1">
        <f>'Исходные данные'!B1090</f>
        <v>504.72</v>
      </c>
      <c r="F1088" s="12">
        <f t="shared" si="144"/>
        <v>0.79139488208730557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-0.23395821696187585</v>
      </c>
      <c r="J1088" s="18">
        <f t="shared" si="147"/>
        <v>-3.2391751542221727E-5</v>
      </c>
      <c r="K1088" s="12">
        <f t="shared" si="151"/>
        <v>0.8470391850843666</v>
      </c>
      <c r="L1088" s="12">
        <f t="shared" si="148"/>
        <v>-0.16600832201842117</v>
      </c>
      <c r="M1088" s="12">
        <f t="shared" si="152"/>
        <v>2.7558762979371744E-2</v>
      </c>
      <c r="N1088" s="18">
        <f t="shared" si="149"/>
        <v>3.8155385813367339E-6</v>
      </c>
    </row>
    <row r="1089" spans="1:14" x14ac:dyDescent="0.2">
      <c r="A1089" s="4">
        <v>1087</v>
      </c>
      <c r="B1089" s="1" t="str">
        <f>'Исходные данные'!A1339</f>
        <v>09.11.2011</v>
      </c>
      <c r="C1089" s="1">
        <f>'Исходные данные'!B1339</f>
        <v>656.58</v>
      </c>
      <c r="D1089" s="5" t="str">
        <f>'Исходные данные'!A1091</f>
        <v>07.11.2012</v>
      </c>
      <c r="E1089" s="1">
        <f>'Исходные данные'!B1091</f>
        <v>516.09</v>
      </c>
      <c r="F1089" s="12">
        <f t="shared" si="144"/>
        <v>0.78602759755094576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-0.24076337578134915</v>
      </c>
      <c r="J1089" s="18">
        <f t="shared" si="147"/>
        <v>-3.3240896115097945E-5</v>
      </c>
      <c r="K1089" s="12">
        <f t="shared" si="151"/>
        <v>0.84129451776000475</v>
      </c>
      <c r="L1089" s="12">
        <f t="shared" si="148"/>
        <v>-0.17281348083789447</v>
      </c>
      <c r="M1089" s="12">
        <f t="shared" si="152"/>
        <v>2.9864499159309242E-2</v>
      </c>
      <c r="N1089" s="18">
        <f t="shared" si="149"/>
        <v>4.1232297514617674E-6</v>
      </c>
    </row>
    <row r="1090" spans="1:14" x14ac:dyDescent="0.2">
      <c r="A1090" s="4">
        <v>1088</v>
      </c>
      <c r="B1090" s="1" t="str">
        <f>'Исходные данные'!A1340</f>
        <v>08.11.2011</v>
      </c>
      <c r="C1090" s="1">
        <f>'Исходные данные'!B1340</f>
        <v>661.28</v>
      </c>
      <c r="D1090" s="5" t="str">
        <f>'Исходные данные'!A1092</f>
        <v>06.11.2012</v>
      </c>
      <c r="E1090" s="1">
        <f>'Исходные данные'!B1092</f>
        <v>519.69000000000005</v>
      </c>
      <c r="F1090" s="12">
        <f t="shared" ref="F1090:F1153" si="153">E1090/C1090</f>
        <v>0.7858849503992259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-0.24094487080446281</v>
      </c>
      <c r="J1090" s="18">
        <f t="shared" ref="J1090:J1153" si="156">H1090*I1090</f>
        <v>-3.3173107339730782E-5</v>
      </c>
      <c r="K1090" s="12">
        <f t="shared" si="151"/>
        <v>0.84114184084752741</v>
      </c>
      <c r="L1090" s="12">
        <f t="shared" ref="L1090:L1153" si="157">LN(K1090)</f>
        <v>-0.1729949758610082</v>
      </c>
      <c r="M1090" s="12">
        <f t="shared" si="152"/>
        <v>2.9927261673150733E-2</v>
      </c>
      <c r="N1090" s="18">
        <f t="shared" ref="N1090:N1153" si="158">M1090*H1090</f>
        <v>4.1203627226135242E-6</v>
      </c>
    </row>
    <row r="1091" spans="1:14" x14ac:dyDescent="0.2">
      <c r="A1091" s="4">
        <v>1089</v>
      </c>
      <c r="B1091" s="1" t="str">
        <f>'Исходные данные'!A1341</f>
        <v>07.11.2011</v>
      </c>
      <c r="C1091" s="1">
        <f>'Исходные данные'!B1341</f>
        <v>649.88</v>
      </c>
      <c r="D1091" s="5" t="str">
        <f>'Исходные данные'!A1093</f>
        <v>02.11.2012</v>
      </c>
      <c r="E1091" s="1">
        <f>'Исходные данные'!B1093</f>
        <v>510.93</v>
      </c>
      <c r="F1091" s="12">
        <f t="shared" si="153"/>
        <v>0.78619129685480393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-0.2405551359426954</v>
      </c>
      <c r="J1091" s="18">
        <f t="shared" si="156"/>
        <v>-3.3027011031081668E-5</v>
      </c>
      <c r="K1091" s="12">
        <f t="shared" ref="K1091:K1154" si="160">F1091/GEOMEAN(F$2:F$1242)</f>
        <v>0.84146972703678602</v>
      </c>
      <c r="L1091" s="12">
        <f t="shared" si="157"/>
        <v>-0.17260524099924068</v>
      </c>
      <c r="M1091" s="12">
        <f t="shared" ref="M1091:M1154" si="161">POWER(L1091-AVERAGE(L$2:L$1242),2)</f>
        <v>2.9792569220405879E-2</v>
      </c>
      <c r="N1091" s="18">
        <f t="shared" si="158"/>
        <v>4.0903700036610579E-6</v>
      </c>
    </row>
    <row r="1092" spans="1:14" x14ac:dyDescent="0.2">
      <c r="A1092" s="4">
        <v>1090</v>
      </c>
      <c r="B1092" s="1" t="str">
        <f>'Исходные данные'!A1342</f>
        <v>03.11.2011</v>
      </c>
      <c r="C1092" s="1">
        <f>'Исходные данные'!B1342</f>
        <v>634.1</v>
      </c>
      <c r="D1092" s="5" t="str">
        <f>'Исходные данные'!A1094</f>
        <v>01.11.2012</v>
      </c>
      <c r="E1092" s="1">
        <f>'Исходные данные'!B1094</f>
        <v>507.99</v>
      </c>
      <c r="F1092" s="12">
        <f t="shared" si="153"/>
        <v>0.80111969720864218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-0.22174490836062705</v>
      </c>
      <c r="J1092" s="18">
        <f t="shared" si="156"/>
        <v>-3.0359489438009803E-5</v>
      </c>
      <c r="K1092" s="12">
        <f t="shared" si="160"/>
        <v>0.85744776828589953</v>
      </c>
      <c r="L1092" s="12">
        <f t="shared" si="157"/>
        <v>-0.15379501341717236</v>
      </c>
      <c r="M1092" s="12">
        <f t="shared" si="161"/>
        <v>2.3652906151988159E-2</v>
      </c>
      <c r="N1092" s="18">
        <f t="shared" si="158"/>
        <v>3.2383614118060421E-6</v>
      </c>
    </row>
    <row r="1093" spans="1:14" x14ac:dyDescent="0.2">
      <c r="A1093" s="4">
        <v>1091</v>
      </c>
      <c r="B1093" s="1" t="str">
        <f>'Исходные данные'!A1343</f>
        <v>02.11.2011</v>
      </c>
      <c r="C1093" s="1">
        <f>'Исходные данные'!B1343</f>
        <v>634.17999999999995</v>
      </c>
      <c r="D1093" s="5" t="str">
        <f>'Исходные данные'!A1095</f>
        <v>31.10.2012</v>
      </c>
      <c r="E1093" s="1">
        <f>'Исходные данные'!B1095</f>
        <v>510.55</v>
      </c>
      <c r="F1093" s="12">
        <f t="shared" si="153"/>
        <v>0.80505534706234827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-0.21684424981231115</v>
      </c>
      <c r="J1093" s="18">
        <f t="shared" si="156"/>
        <v>-2.9605669508264294E-5</v>
      </c>
      <c r="K1093" s="12">
        <f t="shared" si="160"/>
        <v>0.8616601402892009</v>
      </c>
      <c r="L1093" s="12">
        <f t="shared" si="157"/>
        <v>-0.14889435486885655</v>
      </c>
      <c r="M1093" s="12">
        <f t="shared" si="161"/>
        <v>2.2169528911812921E-2</v>
      </c>
      <c r="N1093" s="18">
        <f t="shared" si="158"/>
        <v>3.0267980206306588E-6</v>
      </c>
    </row>
    <row r="1094" spans="1:14" x14ac:dyDescent="0.2">
      <c r="A1094" s="4">
        <v>1092</v>
      </c>
      <c r="B1094" s="1" t="str">
        <f>'Исходные данные'!A1344</f>
        <v>01.11.2011</v>
      </c>
      <c r="C1094" s="1">
        <f>'Исходные данные'!B1344</f>
        <v>634.29999999999995</v>
      </c>
      <c r="D1094" s="5" t="str">
        <f>'Исходные данные'!A1096</f>
        <v>30.10.2012</v>
      </c>
      <c r="E1094" s="1">
        <f>'Исходные данные'!B1096</f>
        <v>508.4</v>
      </c>
      <c r="F1094" s="12">
        <f t="shared" si="153"/>
        <v>0.80151347942613904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-0.22125348932455249</v>
      </c>
      <c r="J1094" s="18">
        <f t="shared" si="156"/>
        <v>-3.0123350460221301E-5</v>
      </c>
      <c r="K1094" s="12">
        <f t="shared" si="160"/>
        <v>0.85786923799231141</v>
      </c>
      <c r="L1094" s="12">
        <f t="shared" si="157"/>
        <v>-0.15330359438109789</v>
      </c>
      <c r="M1094" s="12">
        <f t="shared" si="161"/>
        <v>2.3501992050164122E-2</v>
      </c>
      <c r="N1094" s="18">
        <f t="shared" si="158"/>
        <v>3.1997630645360703E-6</v>
      </c>
    </row>
    <row r="1095" spans="1:14" x14ac:dyDescent="0.2">
      <c r="A1095" s="4">
        <v>1093</v>
      </c>
      <c r="B1095" s="1" t="str">
        <f>'Исходные данные'!A1345</f>
        <v>31.10.2011</v>
      </c>
      <c r="C1095" s="1">
        <f>'Исходные данные'!B1345</f>
        <v>643.67999999999995</v>
      </c>
      <c r="D1095" s="5" t="str">
        <f>'Исходные данные'!A1097</f>
        <v>29.10.2012</v>
      </c>
      <c r="E1095" s="1">
        <f>'Исходные данные'!B1097</f>
        <v>505.84</v>
      </c>
      <c r="F1095" s="12">
        <f t="shared" si="153"/>
        <v>0.78585632612478251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-0.24098129445112029</v>
      </c>
      <c r="J1095" s="18">
        <f t="shared" si="156"/>
        <v>-3.2717691133546083E-5</v>
      </c>
      <c r="K1095" s="12">
        <f t="shared" si="160"/>
        <v>0.84111120395228467</v>
      </c>
      <c r="L1095" s="12">
        <f t="shared" si="157"/>
        <v>-0.17303139950766569</v>
      </c>
      <c r="M1095" s="12">
        <f t="shared" si="161"/>
        <v>2.9939865215581334E-2</v>
      </c>
      <c r="N1095" s="18">
        <f t="shared" si="158"/>
        <v>4.0648933558703293E-6</v>
      </c>
    </row>
    <row r="1096" spans="1:14" x14ac:dyDescent="0.2">
      <c r="A1096" s="4">
        <v>1094</v>
      </c>
      <c r="B1096" s="1" t="str">
        <f>'Исходные данные'!A1346</f>
        <v>28.10.2011</v>
      </c>
      <c r="C1096" s="1">
        <f>'Исходные данные'!B1346</f>
        <v>643.9</v>
      </c>
      <c r="D1096" s="5" t="str">
        <f>'Исходные данные'!A1098</f>
        <v>26.10.2012</v>
      </c>
      <c r="E1096" s="1">
        <f>'Исходные данные'!B1098</f>
        <v>510.15</v>
      </c>
      <c r="F1096" s="12">
        <f t="shared" si="153"/>
        <v>0.7922814101568566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-0.23283863442282374</v>
      </c>
      <c r="J1096" s="18">
        <f t="shared" si="156"/>
        <v>-3.1523942610176019E-5</v>
      </c>
      <c r="K1096" s="12">
        <f t="shared" si="160"/>
        <v>0.84798804643106407</v>
      </c>
      <c r="L1096" s="12">
        <f t="shared" si="157"/>
        <v>-0.16488873947936913</v>
      </c>
      <c r="M1096" s="12">
        <f t="shared" si="161"/>
        <v>2.7188296407095192E-2</v>
      </c>
      <c r="N1096" s="18">
        <f t="shared" si="158"/>
        <v>3.6810140968672041E-6</v>
      </c>
    </row>
    <row r="1097" spans="1:14" x14ac:dyDescent="0.2">
      <c r="A1097" s="4">
        <v>1095</v>
      </c>
      <c r="B1097" s="1" t="str">
        <f>'Исходные данные'!A1347</f>
        <v>27.10.2011</v>
      </c>
      <c r="C1097" s="1">
        <f>'Исходные данные'!B1347</f>
        <v>644.87</v>
      </c>
      <c r="D1097" s="5" t="str">
        <f>'Исходные данные'!A1099</f>
        <v>25.10.2012</v>
      </c>
      <c r="E1097" s="1">
        <f>'Исходные данные'!B1099</f>
        <v>520.54999999999995</v>
      </c>
      <c r="F1097" s="12">
        <f t="shared" si="153"/>
        <v>0.80721695845674313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-0.21416280117340486</v>
      </c>
      <c r="J1097" s="18">
        <f t="shared" si="156"/>
        <v>-2.8914500396160171E-5</v>
      </c>
      <c r="K1097" s="12">
        <f t="shared" si="160"/>
        <v>0.86397373821031476</v>
      </c>
      <c r="L1097" s="12">
        <f t="shared" si="157"/>
        <v>-0.1462129062299502</v>
      </c>
      <c r="M1097" s="12">
        <f t="shared" si="161"/>
        <v>2.1378213948208144E-2</v>
      </c>
      <c r="N1097" s="18">
        <f t="shared" si="158"/>
        <v>2.8863106584703334E-6</v>
      </c>
    </row>
    <row r="1098" spans="1:14" x14ac:dyDescent="0.2">
      <c r="A1098" s="4">
        <v>1096</v>
      </c>
      <c r="B1098" s="1" t="str">
        <f>'Исходные данные'!A1348</f>
        <v>26.10.2011</v>
      </c>
      <c r="C1098" s="1">
        <f>'Исходные данные'!B1348</f>
        <v>634.12</v>
      </c>
      <c r="D1098" s="5" t="str">
        <f>'Исходные данные'!A1100</f>
        <v>24.10.2012</v>
      </c>
      <c r="E1098" s="1">
        <f>'Исходные данные'!B1100</f>
        <v>521.29999999999995</v>
      </c>
      <c r="F1098" s="12">
        <f t="shared" si="153"/>
        <v>0.82208414811076758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-0.19591251920096694</v>
      </c>
      <c r="J1098" s="18">
        <f t="shared" si="156"/>
        <v>-2.6376672835709846E-5</v>
      </c>
      <c r="K1098" s="12">
        <f t="shared" si="160"/>
        <v>0.87988626493253119</v>
      </c>
      <c r="L1098" s="12">
        <f t="shared" si="157"/>
        <v>-0.12796262425751231</v>
      </c>
      <c r="M1098" s="12">
        <f t="shared" si="161"/>
        <v>1.637443320686922E-2</v>
      </c>
      <c r="N1098" s="18">
        <f t="shared" si="158"/>
        <v>2.204571046961663E-6</v>
      </c>
    </row>
    <row r="1099" spans="1:14" x14ac:dyDescent="0.2">
      <c r="A1099" s="4">
        <v>1097</v>
      </c>
      <c r="B1099" s="1" t="str">
        <f>'Исходные данные'!A1349</f>
        <v>25.10.2011</v>
      </c>
      <c r="C1099" s="1">
        <f>'Исходные данные'!B1349</f>
        <v>632.64</v>
      </c>
      <c r="D1099" s="5" t="str">
        <f>'Исходные данные'!A1101</f>
        <v>23.10.2012</v>
      </c>
      <c r="E1099" s="1">
        <f>'Исходные данные'!B1101</f>
        <v>527.76</v>
      </c>
      <c r="F1099" s="12">
        <f t="shared" si="153"/>
        <v>0.83421851289833082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-0.18125990506763665</v>
      </c>
      <c r="J1099" s="18">
        <f t="shared" si="156"/>
        <v>-2.4335806357088746E-5</v>
      </c>
      <c r="K1099" s="12">
        <f t="shared" si="160"/>
        <v>0.89287381728321746</v>
      </c>
      <c r="L1099" s="12">
        <f t="shared" si="157"/>
        <v>-0.11331001012418193</v>
      </c>
      <c r="M1099" s="12">
        <f t="shared" si="161"/>
        <v>1.2839158394342165E-2</v>
      </c>
      <c r="N1099" s="18">
        <f t="shared" si="158"/>
        <v>1.7237748875357242E-6</v>
      </c>
    </row>
    <row r="1100" spans="1:14" x14ac:dyDescent="0.2">
      <c r="A1100" s="4">
        <v>1098</v>
      </c>
      <c r="B1100" s="1" t="str">
        <f>'Исходные данные'!A1350</f>
        <v>24.10.2011</v>
      </c>
      <c r="C1100" s="1">
        <f>'Исходные данные'!B1350</f>
        <v>636.02</v>
      </c>
      <c r="D1100" s="5" t="str">
        <f>'Исходные данные'!A1102</f>
        <v>22.10.2012</v>
      </c>
      <c r="E1100" s="1">
        <f>'Исходные данные'!B1102</f>
        <v>534.84</v>
      </c>
      <c r="F1100" s="12">
        <f t="shared" si="153"/>
        <v>0.84091695229709762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-0.17326237264010574</v>
      </c>
      <c r="J1100" s="18">
        <f t="shared" si="156"/>
        <v>-2.3197138712307667E-5</v>
      </c>
      <c r="K1100" s="12">
        <f t="shared" si="160"/>
        <v>0.90004323520351492</v>
      </c>
      <c r="L1100" s="12">
        <f t="shared" si="157"/>
        <v>-0.10531247769665106</v>
      </c>
      <c r="M1100" s="12">
        <f t="shared" si="161"/>
        <v>1.1090717958607582E-2</v>
      </c>
      <c r="N1100" s="18">
        <f t="shared" si="158"/>
        <v>1.484874753731439E-6</v>
      </c>
    </row>
    <row r="1101" spans="1:14" x14ac:dyDescent="0.2">
      <c r="A1101" s="4">
        <v>1099</v>
      </c>
      <c r="B1101" s="1" t="str">
        <f>'Исходные данные'!A1351</f>
        <v>21.10.2011</v>
      </c>
      <c r="C1101" s="1">
        <f>'Исходные данные'!B1351</f>
        <v>627.12</v>
      </c>
      <c r="D1101" s="5" t="str">
        <f>'Исходные данные'!A1103</f>
        <v>19.10.2012</v>
      </c>
      <c r="E1101" s="1">
        <f>'Исходные данные'!B1103</f>
        <v>537.84</v>
      </c>
      <c r="F1101" s="12">
        <f t="shared" si="153"/>
        <v>0.8576349024110218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-0.1535767917196855</v>
      </c>
      <c r="J1101" s="18">
        <f t="shared" si="156"/>
        <v>-2.0504157175698355E-5</v>
      </c>
      <c r="K1101" s="12">
        <f t="shared" si="160"/>
        <v>0.91793665246119338</v>
      </c>
      <c r="L1101" s="12">
        <f t="shared" si="157"/>
        <v>-8.5626896776230865E-2</v>
      </c>
      <c r="M1101" s="12">
        <f t="shared" si="161"/>
        <v>7.3319654515272602E-3</v>
      </c>
      <c r="N1101" s="18">
        <f t="shared" si="158"/>
        <v>9.7889642270496159E-7</v>
      </c>
    </row>
    <row r="1102" spans="1:14" x14ac:dyDescent="0.2">
      <c r="A1102" s="4">
        <v>1100</v>
      </c>
      <c r="B1102" s="1" t="str">
        <f>'Исходные данные'!A1352</f>
        <v>20.10.2011</v>
      </c>
      <c r="C1102" s="1">
        <f>'Исходные данные'!B1352</f>
        <v>621.86</v>
      </c>
      <c r="D1102" s="5" t="str">
        <f>'Исходные данные'!A1104</f>
        <v>18.10.2012</v>
      </c>
      <c r="E1102" s="1">
        <f>'Исходные данные'!B1104</f>
        <v>544.82000000000005</v>
      </c>
      <c r="F1102" s="12">
        <f t="shared" si="153"/>
        <v>0.87611359469977168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-0.13225952213792494</v>
      </c>
      <c r="J1102" s="18">
        <f t="shared" si="156"/>
        <v>-1.7608787404716507E-5</v>
      </c>
      <c r="K1102" s="12">
        <f t="shared" si="160"/>
        <v>0.9377146126324859</v>
      </c>
      <c r="L1102" s="12">
        <f t="shared" si="157"/>
        <v>-6.4309627194470309E-2</v>
      </c>
      <c r="M1102" s="12">
        <f t="shared" si="161"/>
        <v>4.1357281498917283E-3</v>
      </c>
      <c r="N1102" s="18">
        <f t="shared" si="158"/>
        <v>5.5062317312170758E-7</v>
      </c>
    </row>
    <row r="1103" spans="1:14" x14ac:dyDescent="0.2">
      <c r="A1103" s="4">
        <v>1101</v>
      </c>
      <c r="B1103" s="1" t="str">
        <f>'Исходные данные'!A1353</f>
        <v>19.10.2011</v>
      </c>
      <c r="C1103" s="1">
        <f>'Исходные данные'!B1353</f>
        <v>624.65</v>
      </c>
      <c r="D1103" s="5" t="str">
        <f>'Исходные данные'!A1105</f>
        <v>17.10.2012</v>
      </c>
      <c r="E1103" s="1">
        <f>'Исходные данные'!B1105</f>
        <v>542.28</v>
      </c>
      <c r="F1103" s="12">
        <f t="shared" si="153"/>
        <v>0.86813415512687109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-0.14140901966664957</v>
      </c>
      <c r="J1103" s="18">
        <f t="shared" si="156"/>
        <v>-1.8774387689440701E-5</v>
      </c>
      <c r="K1103" s="12">
        <f t="shared" si="160"/>
        <v>0.92917412526487364</v>
      </c>
      <c r="L1103" s="12">
        <f t="shared" si="157"/>
        <v>-7.3459124723194866E-2</v>
      </c>
      <c r="M1103" s="12">
        <f t="shared" si="161"/>
        <v>5.3962430050978685E-3</v>
      </c>
      <c r="N1103" s="18">
        <f t="shared" si="158"/>
        <v>7.1644056710785273E-7</v>
      </c>
    </row>
    <row r="1104" spans="1:14" x14ac:dyDescent="0.2">
      <c r="A1104" s="4">
        <v>1102</v>
      </c>
      <c r="B1104" s="1" t="str">
        <f>'Исходные данные'!A1354</f>
        <v>18.10.2011</v>
      </c>
      <c r="C1104" s="1">
        <f>'Исходные данные'!B1354</f>
        <v>617.57000000000005</v>
      </c>
      <c r="D1104" s="5" t="str">
        <f>'Исходные данные'!A1106</f>
        <v>16.10.2012</v>
      </c>
      <c r="E1104" s="1">
        <f>'Исходные данные'!B1106</f>
        <v>540.70000000000005</v>
      </c>
      <c r="F1104" s="12">
        <f t="shared" si="153"/>
        <v>0.87552828019495765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-0.13292782601326375</v>
      </c>
      <c r="J1104" s="18">
        <f t="shared" si="156"/>
        <v>-1.7599111456939715E-5</v>
      </c>
      <c r="K1104" s="12">
        <f t="shared" si="160"/>
        <v>0.93708814368203208</v>
      </c>
      <c r="L1104" s="12">
        <f t="shared" si="157"/>
        <v>-6.4977931069809147E-2</v>
      </c>
      <c r="M1104" s="12">
        <f t="shared" si="161"/>
        <v>4.2221315261128422E-3</v>
      </c>
      <c r="N1104" s="18">
        <f t="shared" si="158"/>
        <v>5.5899329389848394E-7</v>
      </c>
    </row>
    <row r="1105" spans="1:14" x14ac:dyDescent="0.2">
      <c r="A1105" s="4">
        <v>1103</v>
      </c>
      <c r="B1105" s="1" t="str">
        <f>'Исходные данные'!A1355</f>
        <v>17.10.2011</v>
      </c>
      <c r="C1105" s="1">
        <f>'Исходные данные'!B1355</f>
        <v>622.49</v>
      </c>
      <c r="D1105" s="5" t="str">
        <f>'Исходные данные'!A1107</f>
        <v>15.10.2012</v>
      </c>
      <c r="E1105" s="1">
        <f>'Исходные данные'!B1107</f>
        <v>544.74</v>
      </c>
      <c r="F1105" s="12">
        <f t="shared" si="153"/>
        <v>0.87509839515494225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-0.13341894734108217</v>
      </c>
      <c r="J1105" s="18">
        <f t="shared" si="156"/>
        <v>-1.7614832540805306E-5</v>
      </c>
      <c r="K1105" s="12">
        <f t="shared" si="160"/>
        <v>0.93662803270302986</v>
      </c>
      <c r="L1105" s="12">
        <f t="shared" si="157"/>
        <v>-6.5469052397627486E-2</v>
      </c>
      <c r="M1105" s="12">
        <f t="shared" si="161"/>
        <v>4.2861968218432661E-3</v>
      </c>
      <c r="N1105" s="18">
        <f t="shared" si="158"/>
        <v>5.6589143265150767E-7</v>
      </c>
    </row>
    <row r="1106" spans="1:14" x14ac:dyDescent="0.2">
      <c r="A1106" s="4">
        <v>1104</v>
      </c>
      <c r="B1106" s="1" t="str">
        <f>'Исходные данные'!A1356</f>
        <v>14.10.2011</v>
      </c>
      <c r="C1106" s="1">
        <f>'Исходные данные'!B1356</f>
        <v>620.57000000000005</v>
      </c>
      <c r="D1106" s="5" t="str">
        <f>'Исходные данные'!A1108</f>
        <v>12.10.2012</v>
      </c>
      <c r="E1106" s="1">
        <f>'Исходные данные'!B1108</f>
        <v>546.53</v>
      </c>
      <c r="F1106" s="12">
        <f t="shared" si="153"/>
        <v>0.88069033308087719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-0.12704920963510069</v>
      </c>
      <c r="J1106" s="18">
        <f t="shared" si="156"/>
        <v>-1.6727041949667279E-5</v>
      </c>
      <c r="K1106" s="12">
        <f t="shared" si="160"/>
        <v>0.94261314917400507</v>
      </c>
      <c r="L1106" s="12">
        <f t="shared" si="157"/>
        <v>-5.9099314691646081E-2</v>
      </c>
      <c r="M1106" s="12">
        <f t="shared" si="161"/>
        <v>3.4927289970221897E-3</v>
      </c>
      <c r="N1106" s="18">
        <f t="shared" si="158"/>
        <v>4.5984563477259593E-7</v>
      </c>
    </row>
    <row r="1107" spans="1:14" x14ac:dyDescent="0.2">
      <c r="A1107" s="4">
        <v>1105</v>
      </c>
      <c r="B1107" s="1" t="str">
        <f>'Исходные данные'!A1357</f>
        <v>13.10.2011</v>
      </c>
      <c r="C1107" s="1">
        <f>'Исходные данные'!B1357</f>
        <v>610.71</v>
      </c>
      <c r="D1107" s="5" t="str">
        <f>'Исходные данные'!A1109</f>
        <v>11.10.2012</v>
      </c>
      <c r="E1107" s="1">
        <f>'Исходные данные'!B1109</f>
        <v>548.66999999999996</v>
      </c>
      <c r="F1107" s="12">
        <f t="shared" si="153"/>
        <v>0.89841332219875214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-0.10712504686247067</v>
      </c>
      <c r="J1107" s="18">
        <f t="shared" si="156"/>
        <v>-1.4064502438344247E-5</v>
      </c>
      <c r="K1107" s="12">
        <f t="shared" si="160"/>
        <v>0.96158227141557118</v>
      </c>
      <c r="L1107" s="12">
        <f t="shared" si="157"/>
        <v>-3.917515191901607E-2</v>
      </c>
      <c r="M1107" s="12">
        <f t="shared" si="161"/>
        <v>1.5346925278779721E-3</v>
      </c>
      <c r="N1107" s="18">
        <f t="shared" si="158"/>
        <v>2.014905704373628E-7</v>
      </c>
    </row>
    <row r="1108" spans="1:14" x14ac:dyDescent="0.2">
      <c r="A1108" s="4">
        <v>1106</v>
      </c>
      <c r="B1108" s="1" t="str">
        <f>'Исходные данные'!A1358</f>
        <v>12.10.2011</v>
      </c>
      <c r="C1108" s="1">
        <f>'Исходные данные'!B1358</f>
        <v>607.01</v>
      </c>
      <c r="D1108" s="5" t="str">
        <f>'Исходные данные'!A1110</f>
        <v>10.10.2012</v>
      </c>
      <c r="E1108" s="1">
        <f>'Исходные данные'!B1110</f>
        <v>546.16</v>
      </c>
      <c r="F1108" s="12">
        <f t="shared" si="153"/>
        <v>0.89975453452167176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-0.10563329227835085</v>
      </c>
      <c r="J1108" s="18">
        <f t="shared" si="156"/>
        <v>-1.3829941173623638E-5</v>
      </c>
      <c r="K1108" s="12">
        <f t="shared" si="160"/>
        <v>0.96301778662895565</v>
      </c>
      <c r="L1108" s="12">
        <f t="shared" si="157"/>
        <v>-3.768339733489625E-2</v>
      </c>
      <c r="M1108" s="12">
        <f t="shared" si="161"/>
        <v>1.4200384346996502E-3</v>
      </c>
      <c r="N1108" s="18">
        <f t="shared" si="158"/>
        <v>1.8591721977603934E-7</v>
      </c>
    </row>
    <row r="1109" spans="1:14" x14ac:dyDescent="0.2">
      <c r="A1109" s="4">
        <v>1107</v>
      </c>
      <c r="B1109" s="1" t="str">
        <f>'Исходные данные'!A1359</f>
        <v>11.10.2011</v>
      </c>
      <c r="C1109" s="1">
        <f>'Исходные данные'!B1359</f>
        <v>597.47</v>
      </c>
      <c r="D1109" s="5" t="str">
        <f>'Исходные данные'!A1111</f>
        <v>09.10.2012</v>
      </c>
      <c r="E1109" s="1">
        <f>'Исходные данные'!B1111</f>
        <v>554.52</v>
      </c>
      <c r="F1109" s="12">
        <f t="shared" si="153"/>
        <v>0.9281135454499807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-7.4601198669945218E-2</v>
      </c>
      <c r="J1109" s="18">
        <f t="shared" si="156"/>
        <v>-9.7398325887566083E-6</v>
      </c>
      <c r="K1109" s="12">
        <f t="shared" si="160"/>
        <v>0.99337076723347706</v>
      </c>
      <c r="L1109" s="12">
        <f t="shared" si="157"/>
        <v>-6.6513037264905681E-3</v>
      </c>
      <c r="M1109" s="12">
        <f t="shared" si="161"/>
        <v>4.4239841262024514E-5</v>
      </c>
      <c r="N1109" s="18">
        <f t="shared" si="158"/>
        <v>5.7758944270003921E-9</v>
      </c>
    </row>
    <row r="1110" spans="1:14" x14ac:dyDescent="0.2">
      <c r="A1110" s="4">
        <v>1108</v>
      </c>
      <c r="B1110" s="1" t="str">
        <f>'Исходные данные'!A1360</f>
        <v>10.10.2011</v>
      </c>
      <c r="C1110" s="1">
        <f>'Исходные данные'!B1360</f>
        <v>595.57000000000005</v>
      </c>
      <c r="D1110" s="5" t="str">
        <f>'Исходные данные'!A1112</f>
        <v>08.10.2012</v>
      </c>
      <c r="E1110" s="1">
        <f>'Исходные данные'!B1112</f>
        <v>553.33000000000004</v>
      </c>
      <c r="F1110" s="12">
        <f t="shared" si="153"/>
        <v>0.92907634702889663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-7.35643615979059E-2</v>
      </c>
      <c r="J1110" s="18">
        <f t="shared" si="156"/>
        <v>-9.5776580261679461E-6</v>
      </c>
      <c r="K1110" s="12">
        <f t="shared" si="160"/>
        <v>0.99440126500805448</v>
      </c>
      <c r="L1110" s="12">
        <f t="shared" si="157"/>
        <v>-5.6144666544512096E-3</v>
      </c>
      <c r="M1110" s="12">
        <f t="shared" si="161"/>
        <v>3.1522235813942193E-5</v>
      </c>
      <c r="N1110" s="18">
        <f t="shared" si="158"/>
        <v>4.104014339122007E-9</v>
      </c>
    </row>
    <row r="1111" spans="1:14" x14ac:dyDescent="0.2">
      <c r="A1111" s="4">
        <v>1109</v>
      </c>
      <c r="B1111" s="1" t="str">
        <f>'Исходные данные'!A1361</f>
        <v>07.10.2011</v>
      </c>
      <c r="C1111" s="1">
        <f>'Исходные данные'!B1361</f>
        <v>589.82000000000005</v>
      </c>
      <c r="D1111" s="5" t="str">
        <f>'Исходные данные'!A1113</f>
        <v>05.10.2012</v>
      </c>
      <c r="E1111" s="1">
        <f>'Исходные данные'!B1113</f>
        <v>555.21</v>
      </c>
      <c r="F1111" s="12">
        <f t="shared" si="153"/>
        <v>0.94132108100776501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-6.0470985048417192E-2</v>
      </c>
      <c r="J1111" s="18">
        <f t="shared" si="156"/>
        <v>-7.8510016458857523E-6</v>
      </c>
      <c r="K1111" s="12">
        <f t="shared" si="160"/>
        <v>1.0075069467932083</v>
      </c>
      <c r="L1111" s="12">
        <f t="shared" si="157"/>
        <v>7.4789098950375247E-3</v>
      </c>
      <c r="M1111" s="12">
        <f t="shared" si="161"/>
        <v>5.593409321809335E-5</v>
      </c>
      <c r="N1111" s="18">
        <f t="shared" si="158"/>
        <v>7.2619729538848045E-9</v>
      </c>
    </row>
    <row r="1112" spans="1:14" x14ac:dyDescent="0.2">
      <c r="A1112" s="4">
        <v>1110</v>
      </c>
      <c r="B1112" s="1" t="str">
        <f>'Исходные данные'!A1362</f>
        <v>06.10.2011</v>
      </c>
      <c r="C1112" s="1">
        <f>'Исходные данные'!B1362</f>
        <v>584.36</v>
      </c>
      <c r="D1112" s="5" t="str">
        <f>'Исходные данные'!A1114</f>
        <v>04.10.2012</v>
      </c>
      <c r="E1112" s="1">
        <f>'Исходные данные'!B1114</f>
        <v>551.87</v>
      </c>
      <c r="F1112" s="12">
        <f t="shared" si="153"/>
        <v>0.9444007118899308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-5.7204719969781222E-2</v>
      </c>
      <c r="J1112" s="18">
        <f t="shared" si="156"/>
        <v>-7.406210622005145E-6</v>
      </c>
      <c r="K1112" s="12">
        <f t="shared" si="160"/>
        <v>1.0108031116937319</v>
      </c>
      <c r="L1112" s="12">
        <f t="shared" si="157"/>
        <v>1.0745174973673334E-2</v>
      </c>
      <c r="M1112" s="12">
        <f t="shared" si="161"/>
        <v>1.1545878521486025E-4</v>
      </c>
      <c r="N1112" s="18">
        <f t="shared" si="158"/>
        <v>1.4948278427266618E-8</v>
      </c>
    </row>
    <row r="1113" spans="1:14" x14ac:dyDescent="0.2">
      <c r="A1113" s="4">
        <v>1111</v>
      </c>
      <c r="B1113" s="1" t="str">
        <f>'Исходные данные'!A1363</f>
        <v>05.10.2011</v>
      </c>
      <c r="C1113" s="1">
        <f>'Исходные данные'!B1363</f>
        <v>570.12</v>
      </c>
      <c r="D1113" s="5" t="str">
        <f>'Исходные данные'!A1115</f>
        <v>03.10.2012</v>
      </c>
      <c r="E1113" s="1">
        <f>'Исходные данные'!B1115</f>
        <v>560.08000000000004</v>
      </c>
      <c r="F1113" s="12">
        <f t="shared" si="153"/>
        <v>0.98238967234968089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-1.7767234317888007E-2</v>
      </c>
      <c r="J1113" s="18">
        <f t="shared" si="156"/>
        <v>-2.2938773542317715E-6</v>
      </c>
      <c r="K1113" s="12">
        <f t="shared" si="160"/>
        <v>1.0514631397509757</v>
      </c>
      <c r="L1113" s="12">
        <f t="shared" si="157"/>
        <v>5.0182660625566602E-2</v>
      </c>
      <c r="M1113" s="12">
        <f t="shared" si="161"/>
        <v>2.5182994274608136E-3</v>
      </c>
      <c r="N1113" s="18">
        <f t="shared" si="158"/>
        <v>3.2513051409533442E-7</v>
      </c>
    </row>
    <row r="1114" spans="1:14" x14ac:dyDescent="0.2">
      <c r="A1114" s="4">
        <v>1112</v>
      </c>
      <c r="B1114" s="1" t="str">
        <f>'Исходные данные'!A1364</f>
        <v>04.10.2011</v>
      </c>
      <c r="C1114" s="1">
        <f>'Исходные данные'!B1364</f>
        <v>578.45000000000005</v>
      </c>
      <c r="D1114" s="5" t="str">
        <f>'Исходные данные'!A1116</f>
        <v>02.10.2012</v>
      </c>
      <c r="E1114" s="1">
        <f>'Исходные данные'!B1116</f>
        <v>563.80999999999995</v>
      </c>
      <c r="F1114" s="12">
        <f t="shared" si="153"/>
        <v>0.97469098452761671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-2.5634797166086503E-2</v>
      </c>
      <c r="J1114" s="18">
        <f t="shared" si="156"/>
        <v>-3.3003987870452249E-6</v>
      </c>
      <c r="K1114" s="12">
        <f t="shared" si="160"/>
        <v>1.0432231442612137</v>
      </c>
      <c r="L1114" s="12">
        <f t="shared" si="157"/>
        <v>4.2315097777368103E-2</v>
      </c>
      <c r="M1114" s="12">
        <f t="shared" si="161"/>
        <v>1.7905674999082405E-3</v>
      </c>
      <c r="N1114" s="18">
        <f t="shared" si="158"/>
        <v>2.3052988352245801E-7</v>
      </c>
    </row>
    <row r="1115" spans="1:14" x14ac:dyDescent="0.2">
      <c r="A1115" s="4">
        <v>1113</v>
      </c>
      <c r="B1115" s="1" t="str">
        <f>'Исходные данные'!A1365</f>
        <v>03.10.2011</v>
      </c>
      <c r="C1115" s="1">
        <f>'Исходные данные'!B1365</f>
        <v>590.77</v>
      </c>
      <c r="D1115" s="5" t="str">
        <f>'Исходные данные'!A1117</f>
        <v>01.10.2012</v>
      </c>
      <c r="E1115" s="1">
        <f>'Исходные данные'!B1117</f>
        <v>558.36</v>
      </c>
      <c r="F1115" s="12">
        <f t="shared" si="153"/>
        <v>0.94513939434974703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-5.642285511810919E-2</v>
      </c>
      <c r="J1115" s="18">
        <f t="shared" si="156"/>
        <v>-7.2439886529227267E-6</v>
      </c>
      <c r="K1115" s="12">
        <f t="shared" si="160"/>
        <v>1.0115937321576256</v>
      </c>
      <c r="L1115" s="12">
        <f t="shared" si="157"/>
        <v>1.1527039825345474E-2</v>
      </c>
      <c r="M1115" s="12">
        <f t="shared" si="161"/>
        <v>1.3287264713510546E-4</v>
      </c>
      <c r="N1115" s="18">
        <f t="shared" si="158"/>
        <v>1.7059185433201895E-8</v>
      </c>
    </row>
    <row r="1116" spans="1:14" x14ac:dyDescent="0.2">
      <c r="A1116" s="4">
        <v>1114</v>
      </c>
      <c r="B1116" s="1" t="str">
        <f>'Исходные данные'!A1366</f>
        <v>30.09.2011</v>
      </c>
      <c r="C1116" s="1">
        <f>'Исходные данные'!B1366</f>
        <v>594.09</v>
      </c>
      <c r="D1116" s="5" t="str">
        <f>'Исходные данные'!A1118</f>
        <v>28.09.2012</v>
      </c>
      <c r="E1116" s="1">
        <f>'Исходные данные'!B1118</f>
        <v>553.38</v>
      </c>
      <c r="F1116" s="12">
        <f t="shared" si="153"/>
        <v>0.93147502903600454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-7.0985896561216413E-2</v>
      </c>
      <c r="J1116" s="18">
        <f t="shared" si="156"/>
        <v>-9.088264206894332E-6</v>
      </c>
      <c r="K1116" s="12">
        <f t="shared" si="160"/>
        <v>0.99696860237472829</v>
      </c>
      <c r="L1116" s="12">
        <f t="shared" si="157"/>
        <v>-3.0360016177618074E-3</v>
      </c>
      <c r="M1116" s="12">
        <f t="shared" si="161"/>
        <v>9.2173058230510349E-6</v>
      </c>
      <c r="N1116" s="18">
        <f t="shared" si="158"/>
        <v>1.1800838568460275E-9</v>
      </c>
    </row>
    <row r="1117" spans="1:14" x14ac:dyDescent="0.2">
      <c r="A1117" s="4">
        <v>1115</v>
      </c>
      <c r="B1117" s="1" t="str">
        <f>'Исходные данные'!A1367</f>
        <v>29.09.2011</v>
      </c>
      <c r="C1117" s="1">
        <f>'Исходные данные'!B1367</f>
        <v>604.57000000000005</v>
      </c>
      <c r="D1117" s="5" t="str">
        <f>'Исходные данные'!A1119</f>
        <v>27.09.2012</v>
      </c>
      <c r="E1117" s="1">
        <f>'Исходные данные'!B1119</f>
        <v>549.4</v>
      </c>
      <c r="F1117" s="12">
        <f t="shared" si="153"/>
        <v>0.90874505847131004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-9.569068786989661E-2</v>
      </c>
      <c r="J1117" s="18">
        <f t="shared" si="156"/>
        <v>-1.2217004054209713E-5</v>
      </c>
      <c r="K1117" s="12">
        <f t="shared" si="160"/>
        <v>0.97264044941355399</v>
      </c>
      <c r="L1117" s="12">
        <f t="shared" si="157"/>
        <v>-2.7740792926441996E-2</v>
      </c>
      <c r="M1117" s="12">
        <f t="shared" si="161"/>
        <v>7.6955159218772252E-4</v>
      </c>
      <c r="N1117" s="18">
        <f t="shared" si="158"/>
        <v>9.8250050563578459E-8</v>
      </c>
    </row>
    <row r="1118" spans="1:14" x14ac:dyDescent="0.2">
      <c r="A1118" s="4">
        <v>1116</v>
      </c>
      <c r="B1118" s="1" t="str">
        <f>'Исходные данные'!A1368</f>
        <v>28.09.2011</v>
      </c>
      <c r="C1118" s="1">
        <f>'Исходные данные'!B1368</f>
        <v>597.72</v>
      </c>
      <c r="D1118" s="5" t="str">
        <f>'Исходные данные'!A1120</f>
        <v>26.09.2012</v>
      </c>
      <c r="E1118" s="1">
        <f>'Исходные данные'!B1120</f>
        <v>549.22</v>
      </c>
      <c r="F1118" s="12">
        <f t="shared" si="153"/>
        <v>0.91885832831426084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-8.4623327036472532E-2</v>
      </c>
      <c r="J1118" s="18">
        <f t="shared" si="156"/>
        <v>-1.0773859478988883E-5</v>
      </c>
      <c r="K1118" s="12">
        <f t="shared" si="160"/>
        <v>0.98346480024043537</v>
      </c>
      <c r="L1118" s="12">
        <f t="shared" si="157"/>
        <v>-1.6673432093017835E-2</v>
      </c>
      <c r="M1118" s="12">
        <f t="shared" si="161"/>
        <v>2.7800333776047007E-4</v>
      </c>
      <c r="N1118" s="18">
        <f t="shared" si="158"/>
        <v>3.5394128316773402E-8</v>
      </c>
    </row>
    <row r="1119" spans="1:14" x14ac:dyDescent="0.2">
      <c r="A1119" s="4">
        <v>1117</v>
      </c>
      <c r="B1119" s="1" t="str">
        <f>'Исходные данные'!A1369</f>
        <v>27.09.2011</v>
      </c>
      <c r="C1119" s="1">
        <f>'Исходные данные'!B1369</f>
        <v>604.55999999999995</v>
      </c>
      <c r="D1119" s="5" t="str">
        <f>'Исходные данные'!A1121</f>
        <v>25.09.2012</v>
      </c>
      <c r="E1119" s="1">
        <f>'Исходные данные'!B1121</f>
        <v>560.96</v>
      </c>
      <c r="F1119" s="12">
        <f t="shared" si="153"/>
        <v>0.92788143443165294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-7.4851318979594586E-2</v>
      </c>
      <c r="J1119" s="18">
        <f t="shared" si="156"/>
        <v>-9.5031336652314053E-6</v>
      </c>
      <c r="K1119" s="12">
        <f t="shared" si="160"/>
        <v>0.99312233609971123</v>
      </c>
      <c r="L1119" s="12">
        <f t="shared" si="157"/>
        <v>-6.9014240361399033E-3</v>
      </c>
      <c r="M1119" s="12">
        <f t="shared" si="161"/>
        <v>4.7629653726606682E-5</v>
      </c>
      <c r="N1119" s="18">
        <f t="shared" si="158"/>
        <v>6.0470673324544002E-9</v>
      </c>
    </row>
    <row r="1120" spans="1:14" x14ac:dyDescent="0.2">
      <c r="A1120" s="4">
        <v>1118</v>
      </c>
      <c r="B1120" s="1" t="str">
        <f>'Исходные данные'!A1370</f>
        <v>26.09.2011</v>
      </c>
      <c r="C1120" s="1">
        <f>'Исходные данные'!B1370</f>
        <v>589.52</v>
      </c>
      <c r="D1120" s="5" t="str">
        <f>'Исходные данные'!A1122</f>
        <v>24.09.2012</v>
      </c>
      <c r="E1120" s="1">
        <f>'Исходные данные'!B1122</f>
        <v>555.58000000000004</v>
      </c>
      <c r="F1120" s="12">
        <f t="shared" si="153"/>
        <v>0.94242773782059985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-5.9296033346697377E-2</v>
      </c>
      <c r="J1120" s="18">
        <f t="shared" si="156"/>
        <v>-7.507220836251765E-6</v>
      </c>
      <c r="K1120" s="12">
        <f t="shared" si="160"/>
        <v>1.0086914145047499</v>
      </c>
      <c r="L1120" s="12">
        <f t="shared" si="157"/>
        <v>8.6538615967573125E-3</v>
      </c>
      <c r="M1120" s="12">
        <f t="shared" si="161"/>
        <v>7.4889320535834658E-5</v>
      </c>
      <c r="N1120" s="18">
        <f t="shared" si="158"/>
        <v>9.4814211981461088E-9</v>
      </c>
    </row>
    <row r="1121" spans="1:14" x14ac:dyDescent="0.2">
      <c r="A1121" s="4">
        <v>1119</v>
      </c>
      <c r="B1121" s="1" t="str">
        <f>'Исходные данные'!A1371</f>
        <v>23.09.2011</v>
      </c>
      <c r="C1121" s="1">
        <f>'Исходные данные'!B1371</f>
        <v>592.80999999999995</v>
      </c>
      <c r="D1121" s="5" t="str">
        <f>'Исходные данные'!A1123</f>
        <v>21.09.2012</v>
      </c>
      <c r="E1121" s="1">
        <f>'Исходные данные'!B1123</f>
        <v>563.76</v>
      </c>
      <c r="F1121" s="12">
        <f t="shared" si="153"/>
        <v>0.95099610330460016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-5.0245313916644919E-2</v>
      </c>
      <c r="J1121" s="18">
        <f t="shared" si="156"/>
        <v>-6.3435925862730044E-6</v>
      </c>
      <c r="K1121" s="12">
        <f t="shared" si="160"/>
        <v>1.0178622361531415</v>
      </c>
      <c r="L1121" s="12">
        <f t="shared" si="157"/>
        <v>1.7704581026809774E-2</v>
      </c>
      <c r="M1121" s="12">
        <f t="shared" si="161"/>
        <v>3.1345218933488011E-4</v>
      </c>
      <c r="N1121" s="18">
        <f t="shared" si="158"/>
        <v>3.9574098148028086E-8</v>
      </c>
    </row>
    <row r="1122" spans="1:14" x14ac:dyDescent="0.2">
      <c r="A1122" s="4">
        <v>1120</v>
      </c>
      <c r="B1122" s="1" t="str">
        <f>'Исходные данные'!A1372</f>
        <v>22.09.2011</v>
      </c>
      <c r="C1122" s="1">
        <f>'Исходные данные'!B1372</f>
        <v>639.35</v>
      </c>
      <c r="D1122" s="5" t="str">
        <f>'Исходные данные'!A1124</f>
        <v>20.09.2012</v>
      </c>
      <c r="E1122" s="1">
        <f>'Исходные данные'!B1124</f>
        <v>562.34</v>
      </c>
      <c r="F1122" s="12">
        <f t="shared" si="153"/>
        <v>0.87954954250410577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-0.12834538608504042</v>
      </c>
      <c r="J1122" s="18">
        <f t="shared" si="156"/>
        <v>-1.6158689995852443E-5</v>
      </c>
      <c r="K1122" s="12">
        <f t="shared" si="160"/>
        <v>0.94139214769627033</v>
      </c>
      <c r="L1122" s="12">
        <f t="shared" si="157"/>
        <v>-6.0395491141585732E-2</v>
      </c>
      <c r="M1122" s="12">
        <f t="shared" si="161"/>
        <v>3.6476153502333353E-3</v>
      </c>
      <c r="N1122" s="18">
        <f t="shared" si="158"/>
        <v>4.5923493992592511E-7</v>
      </c>
    </row>
    <row r="1123" spans="1:14" x14ac:dyDescent="0.2">
      <c r="A1123" s="4">
        <v>1121</v>
      </c>
      <c r="B1123" s="1" t="str">
        <f>'Исходные данные'!A1373</f>
        <v>21.09.2011</v>
      </c>
      <c r="C1123" s="1">
        <f>'Исходные данные'!B1373</f>
        <v>679.54</v>
      </c>
      <c r="D1123" s="5" t="str">
        <f>'Исходные данные'!A1125</f>
        <v>19.09.2012</v>
      </c>
      <c r="E1123" s="1">
        <f>'Исходные данные'!B1125</f>
        <v>570.63</v>
      </c>
      <c r="F1123" s="12">
        <f t="shared" si="153"/>
        <v>0.83972981722930218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-0.17467508503958987</v>
      </c>
      <c r="J1123" s="18">
        <f t="shared" si="156"/>
        <v>-2.1930221647257729E-5</v>
      </c>
      <c r="K1123" s="12">
        <f t="shared" si="160"/>
        <v>0.89877263067577473</v>
      </c>
      <c r="L1123" s="12">
        <f t="shared" si="157"/>
        <v>-0.10672519009613524</v>
      </c>
      <c r="M1123" s="12">
        <f t="shared" si="161"/>
        <v>1.1390266201056157E-2</v>
      </c>
      <c r="N1123" s="18">
        <f t="shared" si="158"/>
        <v>1.4300325793676587E-6</v>
      </c>
    </row>
    <row r="1124" spans="1:14" x14ac:dyDescent="0.2">
      <c r="A1124" s="4">
        <v>1122</v>
      </c>
      <c r="B1124" s="1" t="str">
        <f>'Исходные данные'!A1374</f>
        <v>20.09.2011</v>
      </c>
      <c r="C1124" s="1">
        <f>'Исходные данные'!B1374</f>
        <v>674.81</v>
      </c>
      <c r="D1124" s="5" t="str">
        <f>'Исходные данные'!A1126</f>
        <v>18.09.2012</v>
      </c>
      <c r="E1124" s="1">
        <f>'Исходные данные'!B1126</f>
        <v>580.08000000000004</v>
      </c>
      <c r="F1124" s="12">
        <f t="shared" si="153"/>
        <v>0.85961974481705972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-0.15126514470436309</v>
      </c>
      <c r="J1124" s="18">
        <f t="shared" si="156"/>
        <v>-1.8938130036988316E-5</v>
      </c>
      <c r="K1124" s="12">
        <f t="shared" si="160"/>
        <v>0.92006105246956471</v>
      </c>
      <c r="L1124" s="12">
        <f t="shared" si="157"/>
        <v>-8.3315249760908386E-2</v>
      </c>
      <c r="M1124" s="12">
        <f t="shared" si="161"/>
        <v>6.94143084272251E-3</v>
      </c>
      <c r="N1124" s="18">
        <f t="shared" si="158"/>
        <v>8.6905493132052993E-7</v>
      </c>
    </row>
    <row r="1125" spans="1:14" x14ac:dyDescent="0.2">
      <c r="A1125" s="4">
        <v>1123</v>
      </c>
      <c r="B1125" s="1" t="str">
        <f>'Исходные данные'!A1375</f>
        <v>19.09.2011</v>
      </c>
      <c r="C1125" s="1">
        <f>'Исходные данные'!B1375</f>
        <v>671.72</v>
      </c>
      <c r="D1125" s="5" t="str">
        <f>'Исходные данные'!A1127</f>
        <v>17.09.2012</v>
      </c>
      <c r="E1125" s="1">
        <f>'Исходные данные'!B1127</f>
        <v>574.79</v>
      </c>
      <c r="F1125" s="12">
        <f t="shared" si="153"/>
        <v>0.85569880307270874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-0.1558368303288751</v>
      </c>
      <c r="J1125" s="18">
        <f t="shared" si="156"/>
        <v>-1.9456042339230976E-5</v>
      </c>
      <c r="K1125" s="12">
        <f t="shared" si="160"/>
        <v>0.91586442272748358</v>
      </c>
      <c r="L1125" s="12">
        <f t="shared" si="157"/>
        <v>-8.7886935385420473E-2</v>
      </c>
      <c r="M1125" s="12">
        <f t="shared" si="161"/>
        <v>7.724113411441037E-3</v>
      </c>
      <c r="N1125" s="18">
        <f t="shared" si="158"/>
        <v>9.6434634385766903E-7</v>
      </c>
    </row>
    <row r="1126" spans="1:14" x14ac:dyDescent="0.2">
      <c r="A1126" s="4">
        <v>1124</v>
      </c>
      <c r="B1126" s="1" t="str">
        <f>'Исходные данные'!A1376</f>
        <v>16.09.2011</v>
      </c>
      <c r="C1126" s="1">
        <f>'Исходные данные'!B1376</f>
        <v>667.21</v>
      </c>
      <c r="D1126" s="5" t="str">
        <f>'Исходные данные'!A1128</f>
        <v>14.09.2012</v>
      </c>
      <c r="E1126" s="1">
        <f>'Исходные данные'!B1128</f>
        <v>566.34</v>
      </c>
      <c r="F1126" s="12">
        <f t="shared" si="153"/>
        <v>0.84881821315627759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-0.16391023437690225</v>
      </c>
      <c r="J1126" s="18">
        <f t="shared" si="156"/>
        <v>-2.0406881243219132E-5</v>
      </c>
      <c r="K1126" s="12">
        <f t="shared" si="160"/>
        <v>0.90850004698077436</v>
      </c>
      <c r="L1126" s="12">
        <f t="shared" si="157"/>
        <v>-9.5960339433447617E-2</v>
      </c>
      <c r="M1126" s="12">
        <f t="shared" si="161"/>
        <v>9.2083867441824421E-3</v>
      </c>
      <c r="N1126" s="18">
        <f t="shared" si="158"/>
        <v>1.146447355435206E-6</v>
      </c>
    </row>
    <row r="1127" spans="1:14" x14ac:dyDescent="0.2">
      <c r="A1127" s="4">
        <v>1125</v>
      </c>
      <c r="B1127" s="1" t="str">
        <f>'Исходные данные'!A1377</f>
        <v>15.09.2011</v>
      </c>
      <c r="C1127" s="1">
        <f>'Исходные данные'!B1377</f>
        <v>664.2</v>
      </c>
      <c r="D1127" s="5" t="str">
        <f>'Исходные данные'!A1129</f>
        <v>13.09.2012</v>
      </c>
      <c r="E1127" s="1">
        <f>'Исходные данные'!B1129</f>
        <v>540.70000000000005</v>
      </c>
      <c r="F1127" s="12">
        <f t="shared" si="153"/>
        <v>0.81406202950918405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-0.20571871255468693</v>
      </c>
      <c r="J1127" s="18">
        <f t="shared" si="156"/>
        <v>-2.5540566916057585E-5</v>
      </c>
      <c r="K1127" s="12">
        <f t="shared" si="160"/>
        <v>0.87130009770206662</v>
      </c>
      <c r="L1127" s="12">
        <f t="shared" si="157"/>
        <v>-0.13776881761123225</v>
      </c>
      <c r="M1127" s="12">
        <f t="shared" si="161"/>
        <v>1.8980247105996915E-2</v>
      </c>
      <c r="N1127" s="18">
        <f t="shared" si="158"/>
        <v>2.3564519983331871E-6</v>
      </c>
    </row>
    <row r="1128" spans="1:14" x14ac:dyDescent="0.2">
      <c r="A1128" s="4">
        <v>1126</v>
      </c>
      <c r="B1128" s="1" t="str">
        <f>'Исходные данные'!A1378</f>
        <v>14.09.2011</v>
      </c>
      <c r="C1128" s="1">
        <f>'Исходные данные'!B1378</f>
        <v>644.75</v>
      </c>
      <c r="D1128" s="5" t="str">
        <f>'Исходные данные'!A1130</f>
        <v>12.09.2012</v>
      </c>
      <c r="E1128" s="1">
        <f>'Исходные данные'!B1130</f>
        <v>548.41999999999996</v>
      </c>
      <c r="F1128" s="12">
        <f t="shared" si="153"/>
        <v>0.85059325319891421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-0.16182122800817539</v>
      </c>
      <c r="J1128" s="18">
        <f t="shared" si="156"/>
        <v>-2.0034494875499234E-5</v>
      </c>
      <c r="K1128" s="12">
        <f t="shared" si="160"/>
        <v>0.91039989306929281</v>
      </c>
      <c r="L1128" s="12">
        <f t="shared" si="157"/>
        <v>-9.3871333064720702E-2</v>
      </c>
      <c r="M1128" s="12">
        <f t="shared" si="161"/>
        <v>8.8118271713476873E-3</v>
      </c>
      <c r="N1128" s="18">
        <f t="shared" si="158"/>
        <v>1.0909601198875534E-6</v>
      </c>
    </row>
    <row r="1129" spans="1:14" x14ac:dyDescent="0.2">
      <c r="A1129" s="4">
        <v>1127</v>
      </c>
      <c r="B1129" s="1" t="str">
        <f>'Исходные данные'!A1379</f>
        <v>13.09.2011</v>
      </c>
      <c r="C1129" s="1">
        <f>'Исходные данные'!B1379</f>
        <v>642.16999999999996</v>
      </c>
      <c r="D1129" s="5" t="str">
        <f>'Исходные данные'!A1131</f>
        <v>11.09.2012</v>
      </c>
      <c r="E1129" s="1">
        <f>'Исходные данные'!B1131</f>
        <v>547.74</v>
      </c>
      <c r="F1129" s="12">
        <f t="shared" si="153"/>
        <v>0.85295171060622588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-0.15905234434003251</v>
      </c>
      <c r="J1129" s="18">
        <f t="shared" si="156"/>
        <v>-1.963672909448578E-5</v>
      </c>
      <c r="K1129" s="12">
        <f t="shared" si="160"/>
        <v>0.91292417757701727</v>
      </c>
      <c r="L1129" s="12">
        <f t="shared" si="157"/>
        <v>-9.1102449396577884E-2</v>
      </c>
      <c r="M1129" s="12">
        <f t="shared" si="161"/>
        <v>8.2996562860559956E-3</v>
      </c>
      <c r="N1129" s="18">
        <f t="shared" si="158"/>
        <v>1.0246821745563353E-6</v>
      </c>
    </row>
    <row r="1130" spans="1:14" x14ac:dyDescent="0.2">
      <c r="A1130" s="4">
        <v>1128</v>
      </c>
      <c r="B1130" s="1" t="str">
        <f>'Исходные данные'!A1380</f>
        <v>12.09.2011</v>
      </c>
      <c r="C1130" s="1">
        <f>'Исходные данные'!B1380</f>
        <v>638.62</v>
      </c>
      <c r="D1130" s="5" t="str">
        <f>'Исходные данные'!A1132</f>
        <v>10.09.2012</v>
      </c>
      <c r="E1130" s="1">
        <f>'Исходные данные'!B1132</f>
        <v>536.89</v>
      </c>
      <c r="F1130" s="12">
        <f t="shared" si="153"/>
        <v>0.84070339168832797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-0.17351636648679247</v>
      </c>
      <c r="J1130" s="18">
        <f t="shared" si="156"/>
        <v>-2.1362677689764247E-5</v>
      </c>
      <c r="K1130" s="12">
        <f t="shared" si="160"/>
        <v>0.89981465878975131</v>
      </c>
      <c r="L1130" s="12">
        <f t="shared" si="157"/>
        <v>-0.10556647154333783</v>
      </c>
      <c r="M1130" s="12">
        <f t="shared" si="161"/>
        <v>1.1144279914110312E-2</v>
      </c>
      <c r="N1130" s="18">
        <f t="shared" si="158"/>
        <v>1.3720415238626695E-6</v>
      </c>
    </row>
    <row r="1131" spans="1:14" x14ac:dyDescent="0.2">
      <c r="A1131" s="4">
        <v>1129</v>
      </c>
      <c r="B1131" s="1" t="str">
        <f>'Исходные данные'!A1381</f>
        <v>09.09.2011</v>
      </c>
      <c r="C1131" s="1">
        <f>'Исходные данные'!B1381</f>
        <v>666.73</v>
      </c>
      <c r="D1131" s="5" t="str">
        <f>'Исходные данные'!A1133</f>
        <v>07.09.2012</v>
      </c>
      <c r="E1131" s="1">
        <f>'Исходные данные'!B1133</f>
        <v>528.63</v>
      </c>
      <c r="F1131" s="12">
        <f t="shared" si="153"/>
        <v>0.79286967738064884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-0.23209641211300949</v>
      </c>
      <c r="J1131" s="18">
        <f t="shared" si="156"/>
        <v>-2.849507731179846E-5</v>
      </c>
      <c r="K1131" s="12">
        <f t="shared" si="160"/>
        <v>0.84861767571112545</v>
      </c>
      <c r="L1131" s="12">
        <f t="shared" si="157"/>
        <v>-0.16414651716955481</v>
      </c>
      <c r="M1131" s="12">
        <f t="shared" si="161"/>
        <v>2.6944079098894878E-2</v>
      </c>
      <c r="N1131" s="18">
        <f t="shared" si="158"/>
        <v>3.3079943374755307E-6</v>
      </c>
    </row>
    <row r="1132" spans="1:14" x14ac:dyDescent="0.2">
      <c r="A1132" s="4">
        <v>1130</v>
      </c>
      <c r="B1132" s="1" t="str">
        <f>'Исходные данные'!A1382</f>
        <v>08.09.2011</v>
      </c>
      <c r="C1132" s="1">
        <f>'Исходные данные'!B1382</f>
        <v>676.09</v>
      </c>
      <c r="D1132" s="5" t="str">
        <f>'Исходные данные'!A1134</f>
        <v>06.09.2012</v>
      </c>
      <c r="E1132" s="1">
        <f>'Исходные данные'!B1134</f>
        <v>514.72</v>
      </c>
      <c r="F1132" s="12">
        <f t="shared" si="153"/>
        <v>0.76131875933677473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-0.27270313978509908</v>
      </c>
      <c r="J1132" s="18">
        <f t="shared" si="156"/>
        <v>-3.3387024845745874E-5</v>
      </c>
      <c r="K1132" s="12">
        <f t="shared" si="160"/>
        <v>0.8148483596421866</v>
      </c>
      <c r="L1132" s="12">
        <f t="shared" si="157"/>
        <v>-0.20475324484164445</v>
      </c>
      <c r="M1132" s="12">
        <f t="shared" si="161"/>
        <v>4.1923891273182308E-2</v>
      </c>
      <c r="N1132" s="18">
        <f t="shared" si="158"/>
        <v>5.132738848078965E-6</v>
      </c>
    </row>
    <row r="1133" spans="1:14" x14ac:dyDescent="0.2">
      <c r="A1133" s="4">
        <v>1131</v>
      </c>
      <c r="B1133" s="1" t="str">
        <f>'Исходные данные'!A1383</f>
        <v>07.09.2011</v>
      </c>
      <c r="C1133" s="1">
        <f>'Исходные данные'!B1383</f>
        <v>660.19</v>
      </c>
      <c r="D1133" s="5" t="str">
        <f>'Исходные данные'!A1135</f>
        <v>05.09.2012</v>
      </c>
      <c r="E1133" s="1">
        <f>'Исходные данные'!B1135</f>
        <v>507.79</v>
      </c>
      <c r="F1133" s="12">
        <f t="shared" si="153"/>
        <v>0.76915736378921218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-0.26245969609496811</v>
      </c>
      <c r="J1133" s="18">
        <f t="shared" si="156"/>
        <v>-3.2043236344418548E-5</v>
      </c>
      <c r="K1133" s="12">
        <f t="shared" si="160"/>
        <v>0.82323810953553866</v>
      </c>
      <c r="L1133" s="12">
        <f t="shared" si="157"/>
        <v>-0.19450980115151345</v>
      </c>
      <c r="M1133" s="12">
        <f t="shared" si="161"/>
        <v>3.7834062744001216E-2</v>
      </c>
      <c r="N1133" s="18">
        <f t="shared" si="158"/>
        <v>4.6190932642737073E-6</v>
      </c>
    </row>
    <row r="1134" spans="1:14" x14ac:dyDescent="0.2">
      <c r="A1134" s="4">
        <v>1132</v>
      </c>
      <c r="B1134" s="1" t="str">
        <f>'Исходные данные'!A1384</f>
        <v>06.09.2011</v>
      </c>
      <c r="C1134" s="1">
        <f>'Исходные данные'!B1384</f>
        <v>639.80999999999995</v>
      </c>
      <c r="D1134" s="5" t="str">
        <f>'Исходные данные'!A1136</f>
        <v>04.09.2012</v>
      </c>
      <c r="E1134" s="1">
        <f>'Исходные данные'!B1136</f>
        <v>509.98</v>
      </c>
      <c r="F1134" s="12">
        <f t="shared" si="153"/>
        <v>0.79708038323877406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-0.22679974801446923</v>
      </c>
      <c r="J1134" s="18">
        <f t="shared" si="156"/>
        <v>-2.7612293978201197E-5</v>
      </c>
      <c r="K1134" s="12">
        <f t="shared" si="160"/>
        <v>0.85312444336836546</v>
      </c>
      <c r="L1134" s="12">
        <f t="shared" si="157"/>
        <v>-0.15884985307101457</v>
      </c>
      <c r="M1134" s="12">
        <f t="shared" si="161"/>
        <v>2.5233275820682848E-2</v>
      </c>
      <c r="N1134" s="18">
        <f t="shared" si="158"/>
        <v>3.072087319732296E-6</v>
      </c>
    </row>
    <row r="1135" spans="1:14" x14ac:dyDescent="0.2">
      <c r="A1135" s="4">
        <v>1133</v>
      </c>
      <c r="B1135" s="1" t="str">
        <f>'Исходные данные'!A1385</f>
        <v>05.09.2011</v>
      </c>
      <c r="C1135" s="1">
        <f>'Исходные данные'!B1385</f>
        <v>641.04</v>
      </c>
      <c r="D1135" s="5" t="str">
        <f>'Исходные данные'!A1137</f>
        <v>03.09.2012</v>
      </c>
      <c r="E1135" s="1">
        <f>'Исходные данные'!B1137</f>
        <v>510.02</v>
      </c>
      <c r="F1135" s="12">
        <f t="shared" si="153"/>
        <v>0.79561337826032696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-0.22864191683408408</v>
      </c>
      <c r="J1135" s="18">
        <f t="shared" si="156"/>
        <v>-2.7758880199928718E-5</v>
      </c>
      <c r="K1135" s="12">
        <f t="shared" si="160"/>
        <v>0.85155429080662393</v>
      </c>
      <c r="L1135" s="12">
        <f t="shared" si="157"/>
        <v>-0.16069202189062939</v>
      </c>
      <c r="M1135" s="12">
        <f t="shared" si="161"/>
        <v>2.5821925899298444E-2</v>
      </c>
      <c r="N1135" s="18">
        <f t="shared" si="158"/>
        <v>3.1349796113291209E-6</v>
      </c>
    </row>
    <row r="1136" spans="1:14" x14ac:dyDescent="0.2">
      <c r="A1136" s="4">
        <v>1134</v>
      </c>
      <c r="B1136" s="1" t="str">
        <f>'Исходные данные'!A1386</f>
        <v>02.09.2011</v>
      </c>
      <c r="C1136" s="1">
        <f>'Исходные данные'!B1386</f>
        <v>653.17999999999995</v>
      </c>
      <c r="D1136" s="5" t="str">
        <f>'Исходные данные'!A1138</f>
        <v>31.08.2012</v>
      </c>
      <c r="E1136" s="1">
        <f>'Исходные данные'!B1138</f>
        <v>507.24</v>
      </c>
      <c r="F1136" s="12">
        <f t="shared" si="153"/>
        <v>0.77657001132918957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-0.25286847776728533</v>
      </c>
      <c r="J1136" s="18">
        <f t="shared" si="156"/>
        <v>-3.0614484693352445E-5</v>
      </c>
      <c r="K1136" s="12">
        <f t="shared" si="160"/>
        <v>0.83117195277068789</v>
      </c>
      <c r="L1136" s="12">
        <f t="shared" si="157"/>
        <v>-0.18491858282383067</v>
      </c>
      <c r="M1136" s="12">
        <f t="shared" si="161"/>
        <v>3.419488227357384E-2</v>
      </c>
      <c r="N1136" s="18">
        <f t="shared" si="158"/>
        <v>4.1399335702045809E-6</v>
      </c>
    </row>
    <row r="1137" spans="1:14" x14ac:dyDescent="0.2">
      <c r="A1137" s="4">
        <v>1135</v>
      </c>
      <c r="B1137" s="1" t="str">
        <f>'Исходные данные'!A1387</f>
        <v>01.09.2011</v>
      </c>
      <c r="C1137" s="1">
        <f>'Исходные данные'!B1387</f>
        <v>655.75</v>
      </c>
      <c r="D1137" s="5" t="str">
        <f>'Исходные данные'!A1139</f>
        <v>30.08.2012</v>
      </c>
      <c r="E1137" s="1">
        <f>'Исходные данные'!B1139</f>
        <v>504.75</v>
      </c>
      <c r="F1137" s="12">
        <f t="shared" si="153"/>
        <v>0.7697293175752955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-0.2617163615540361</v>
      </c>
      <c r="J1137" s="18">
        <f t="shared" si="156"/>
        <v>-3.1597251205996199E-5</v>
      </c>
      <c r="K1137" s="12">
        <f t="shared" si="160"/>
        <v>0.82385027835269364</v>
      </c>
      <c r="L1137" s="12">
        <f t="shared" si="157"/>
        <v>-0.19376646661058153</v>
      </c>
      <c r="M1137" s="12">
        <f t="shared" si="161"/>
        <v>3.754544358274952E-2</v>
      </c>
      <c r="N1137" s="18">
        <f t="shared" si="158"/>
        <v>4.5328950986495905E-6</v>
      </c>
    </row>
    <row r="1138" spans="1:14" x14ac:dyDescent="0.2">
      <c r="A1138" s="4">
        <v>1136</v>
      </c>
      <c r="B1138" s="1" t="str">
        <f>'Исходные данные'!A1388</f>
        <v>31.08.2011</v>
      </c>
      <c r="C1138" s="1">
        <f>'Исходные данные'!B1388</f>
        <v>656.19</v>
      </c>
      <c r="D1138" s="5" t="str">
        <f>'Исходные данные'!A1140</f>
        <v>29.08.2012</v>
      </c>
      <c r="E1138" s="1">
        <f>'Исходные данные'!B1140</f>
        <v>511.61</v>
      </c>
      <c r="F1138" s="12">
        <f t="shared" si="153"/>
        <v>0.77966747435956041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-0.24888776512018224</v>
      </c>
      <c r="J1138" s="18">
        <f t="shared" si="156"/>
        <v>-2.9964576655958041E-5</v>
      </c>
      <c r="K1138" s="12">
        <f t="shared" si="160"/>
        <v>0.83448720362769913</v>
      </c>
      <c r="L1138" s="12">
        <f t="shared" si="157"/>
        <v>-0.18093787017672758</v>
      </c>
      <c r="M1138" s="12">
        <f t="shared" si="161"/>
        <v>3.2738512864090241E-2</v>
      </c>
      <c r="N1138" s="18">
        <f t="shared" si="158"/>
        <v>3.9415182897576346E-6</v>
      </c>
    </row>
    <row r="1139" spans="1:14" x14ac:dyDescent="0.2">
      <c r="A1139" s="4">
        <v>1137</v>
      </c>
      <c r="B1139" s="1" t="str">
        <f>'Исходные данные'!A1389</f>
        <v>30.08.2011</v>
      </c>
      <c r="C1139" s="1">
        <f>'Исходные данные'!B1389</f>
        <v>640.9</v>
      </c>
      <c r="D1139" s="5" t="str">
        <f>'Исходные данные'!A1141</f>
        <v>28.08.2012</v>
      </c>
      <c r="E1139" s="1">
        <f>'Исходные данные'!B1141</f>
        <v>521.73</v>
      </c>
      <c r="F1139" s="12">
        <f t="shared" si="153"/>
        <v>0.8140583554376658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-0.20572322582232025</v>
      </c>
      <c r="J1139" s="18">
        <f t="shared" si="156"/>
        <v>-2.4698699899956635E-5</v>
      </c>
      <c r="K1139" s="12">
        <f t="shared" si="160"/>
        <v>0.87129616530041076</v>
      </c>
      <c r="L1139" s="12">
        <f t="shared" si="157"/>
        <v>-0.13777333087886556</v>
      </c>
      <c r="M1139" s="12">
        <f t="shared" si="161"/>
        <v>1.8981490701457309E-2</v>
      </c>
      <c r="N1139" s="18">
        <f t="shared" si="158"/>
        <v>2.2788780441058316E-6</v>
      </c>
    </row>
    <row r="1140" spans="1:14" x14ac:dyDescent="0.2">
      <c r="A1140" s="4">
        <v>1138</v>
      </c>
      <c r="B1140" s="1" t="str">
        <f>'Исходные данные'!A1390</f>
        <v>29.08.2011</v>
      </c>
      <c r="C1140" s="1">
        <f>'Исходные данные'!B1390</f>
        <v>636.95000000000005</v>
      </c>
      <c r="D1140" s="5" t="str">
        <f>'Исходные данные'!A1142</f>
        <v>27.08.2012</v>
      </c>
      <c r="E1140" s="1">
        <f>'Исходные данные'!B1142</f>
        <v>529.35</v>
      </c>
      <c r="F1140" s="12">
        <f t="shared" si="153"/>
        <v>0.83106994269565893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-0.1850413207664072</v>
      </c>
      <c r="J1140" s="18">
        <f t="shared" si="156"/>
        <v>-2.215366869869551E-5</v>
      </c>
      <c r="K1140" s="12">
        <f t="shared" si="160"/>
        <v>0.88950386582280616</v>
      </c>
      <c r="L1140" s="12">
        <f t="shared" si="157"/>
        <v>-0.11709142582295252</v>
      </c>
      <c r="M1140" s="12">
        <f t="shared" si="161"/>
        <v>1.3710402001251945E-2</v>
      </c>
      <c r="N1140" s="18">
        <f t="shared" si="158"/>
        <v>1.6414479879610129E-6</v>
      </c>
    </row>
    <row r="1141" spans="1:14" x14ac:dyDescent="0.2">
      <c r="A1141" s="4">
        <v>1139</v>
      </c>
      <c r="B1141" s="1" t="str">
        <f>'Исходные данные'!A1391</f>
        <v>26.08.2011</v>
      </c>
      <c r="C1141" s="1">
        <f>'Исходные данные'!B1391</f>
        <v>621.78</v>
      </c>
      <c r="D1141" s="5" t="str">
        <f>'Исходные данные'!A1143</f>
        <v>24.08.2012</v>
      </c>
      <c r="E1141" s="1">
        <f>'Исходные данные'!B1143</f>
        <v>530.09</v>
      </c>
      <c r="F1141" s="12">
        <f t="shared" si="153"/>
        <v>0.85253626684679473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-0.15953952897356907</v>
      </c>
      <c r="J1141" s="18">
        <f t="shared" si="156"/>
        <v>-1.9047211837947322E-5</v>
      </c>
      <c r="K1141" s="12">
        <f t="shared" si="160"/>
        <v>0.91247952326928561</v>
      </c>
      <c r="L1141" s="12">
        <f t="shared" si="157"/>
        <v>-9.1589634030114414E-2</v>
      </c>
      <c r="M1141" s="12">
        <f t="shared" si="161"/>
        <v>8.3886610617702542E-3</v>
      </c>
      <c r="N1141" s="18">
        <f t="shared" si="158"/>
        <v>1.001511069440032E-6</v>
      </c>
    </row>
    <row r="1142" spans="1:14" x14ac:dyDescent="0.2">
      <c r="A1142" s="4">
        <v>1140</v>
      </c>
      <c r="B1142" s="1" t="str">
        <f>'Исходные данные'!A1392</f>
        <v>25.08.2011</v>
      </c>
      <c r="C1142" s="1">
        <f>'Исходные данные'!B1392</f>
        <v>628</v>
      </c>
      <c r="D1142" s="5" t="str">
        <f>'Исходные данные'!A1144</f>
        <v>23.08.2012</v>
      </c>
      <c r="E1142" s="1">
        <f>'Исходные данные'!B1144</f>
        <v>534.91</v>
      </c>
      <c r="F1142" s="12">
        <f t="shared" si="153"/>
        <v>0.85176751592356681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-0.16044165802255211</v>
      </c>
      <c r="J1142" s="18">
        <f t="shared" si="156"/>
        <v>-1.910145357069406E-5</v>
      </c>
      <c r="K1142" s="12">
        <f t="shared" si="160"/>
        <v>0.91165672017782962</v>
      </c>
      <c r="L1142" s="12">
        <f t="shared" si="157"/>
        <v>-9.2491763079097511E-2</v>
      </c>
      <c r="M1142" s="12">
        <f t="shared" si="161"/>
        <v>8.5547262374798677E-3</v>
      </c>
      <c r="N1142" s="18">
        <f t="shared" si="158"/>
        <v>1.0184867698902173E-6</v>
      </c>
    </row>
    <row r="1143" spans="1:14" x14ac:dyDescent="0.2">
      <c r="A1143" s="4">
        <v>1141</v>
      </c>
      <c r="B1143" s="1" t="str">
        <f>'Исходные данные'!A1393</f>
        <v>24.08.2011</v>
      </c>
      <c r="C1143" s="1">
        <f>'Исходные данные'!B1393</f>
        <v>626.6</v>
      </c>
      <c r="D1143" s="5" t="str">
        <f>'Исходные данные'!A1145</f>
        <v>22.08.2012</v>
      </c>
      <c r="E1143" s="1">
        <f>'Исходные данные'!B1145</f>
        <v>527.22</v>
      </c>
      <c r="F1143" s="12">
        <f t="shared" si="153"/>
        <v>0.84139802106607087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-0.17269045978228453</v>
      </c>
      <c r="J1143" s="18">
        <f t="shared" si="156"/>
        <v>-2.0502356976948254E-5</v>
      </c>
      <c r="K1143" s="12">
        <f t="shared" si="160"/>
        <v>0.90055812872540109</v>
      </c>
      <c r="L1143" s="12">
        <f t="shared" si="157"/>
        <v>-0.1047405648388299</v>
      </c>
      <c r="M1143" s="12">
        <f t="shared" si="161"/>
        <v>1.0970585922757087E-2</v>
      </c>
      <c r="N1143" s="18">
        <f t="shared" si="158"/>
        <v>1.30246262079686E-6</v>
      </c>
    </row>
    <row r="1144" spans="1:14" x14ac:dyDescent="0.2">
      <c r="A1144" s="4">
        <v>1142</v>
      </c>
      <c r="B1144" s="1" t="str">
        <f>'Исходные данные'!A1394</f>
        <v>23.08.2011</v>
      </c>
      <c r="C1144" s="1">
        <f>'Исходные данные'!B1394</f>
        <v>627.75</v>
      </c>
      <c r="D1144" s="5" t="str">
        <f>'Исходные данные'!A1146</f>
        <v>21.08.2012</v>
      </c>
      <c r="E1144" s="1">
        <f>'Исходные данные'!B1146</f>
        <v>530.24</v>
      </c>
      <c r="F1144" s="12">
        <f t="shared" si="153"/>
        <v>0.84466746316208685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-0.16881226379949626</v>
      </c>
      <c r="J1144" s="18">
        <f t="shared" si="156"/>
        <v>-1.9985987360271142E-5</v>
      </c>
      <c r="K1144" s="12">
        <f t="shared" si="160"/>
        <v>0.90405745078493449</v>
      </c>
      <c r="L1144" s="12">
        <f t="shared" si="157"/>
        <v>-0.10086236885604155</v>
      </c>
      <c r="M1144" s="12">
        <f t="shared" si="161"/>
        <v>1.0173217451252138E-2</v>
      </c>
      <c r="N1144" s="18">
        <f t="shared" si="158"/>
        <v>1.2044255009547578E-6</v>
      </c>
    </row>
    <row r="1145" spans="1:14" x14ac:dyDescent="0.2">
      <c r="A1145" s="4">
        <v>1143</v>
      </c>
      <c r="B1145" s="1" t="str">
        <f>'Исходные данные'!A1395</f>
        <v>22.08.2011</v>
      </c>
      <c r="C1145" s="1">
        <f>'Исходные данные'!B1395</f>
        <v>624.55999999999995</v>
      </c>
      <c r="D1145" s="5" t="str">
        <f>'Исходные данные'!A1147</f>
        <v>20.08.2012</v>
      </c>
      <c r="E1145" s="1">
        <f>'Исходные данные'!B1147</f>
        <v>521.67999999999995</v>
      </c>
      <c r="F1145" s="12">
        <f t="shared" si="153"/>
        <v>0.83527603432816699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-0.17999302872708869</v>
      </c>
      <c r="J1145" s="18">
        <f t="shared" si="156"/>
        <v>-2.1250221868455633E-5</v>
      </c>
      <c r="K1145" s="12">
        <f t="shared" si="160"/>
        <v>0.89400569482047809</v>
      </c>
      <c r="L1145" s="12">
        <f t="shared" si="157"/>
        <v>-0.11204313378363405</v>
      </c>
      <c r="M1145" s="12">
        <f t="shared" si="161"/>
        <v>1.2553663828057272E-2</v>
      </c>
      <c r="N1145" s="18">
        <f t="shared" si="158"/>
        <v>1.4821026319452941E-6</v>
      </c>
    </row>
    <row r="1146" spans="1:14" x14ac:dyDescent="0.2">
      <c r="A1146" s="4">
        <v>1144</v>
      </c>
      <c r="B1146" s="1" t="str">
        <f>'Исходные данные'!A1396</f>
        <v>19.08.2011</v>
      </c>
      <c r="C1146" s="1">
        <f>'Исходные данные'!B1396</f>
        <v>617.70000000000005</v>
      </c>
      <c r="D1146" s="5" t="str">
        <f>'Исходные данные'!A1148</f>
        <v>17.08.2012</v>
      </c>
      <c r="E1146" s="1">
        <f>'Исходные данные'!B1148</f>
        <v>526.63</v>
      </c>
      <c r="F1146" s="12">
        <f t="shared" si="153"/>
        <v>0.85256597053585881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-0.15950468802571754</v>
      </c>
      <c r="J1146" s="18">
        <f t="shared" si="156"/>
        <v>-1.8778781349997875E-5</v>
      </c>
      <c r="K1146" s="12">
        <f t="shared" si="160"/>
        <v>0.91251131547460351</v>
      </c>
      <c r="L1146" s="12">
        <f t="shared" si="157"/>
        <v>-9.1554793082262859E-2</v>
      </c>
      <c r="M1146" s="12">
        <f t="shared" si="161"/>
        <v>8.3822801363359293E-3</v>
      </c>
      <c r="N1146" s="18">
        <f t="shared" si="158"/>
        <v>9.8686131325057435E-7</v>
      </c>
    </row>
    <row r="1147" spans="1:14" x14ac:dyDescent="0.2">
      <c r="A1147" s="4">
        <v>1145</v>
      </c>
      <c r="B1147" s="1" t="str">
        <f>'Исходные данные'!A1397</f>
        <v>18.08.2011</v>
      </c>
      <c r="C1147" s="1">
        <f>'Исходные данные'!B1397</f>
        <v>646.49</v>
      </c>
      <c r="D1147" s="5" t="str">
        <f>'Исходные данные'!A1149</f>
        <v>16.08.2012</v>
      </c>
      <c r="E1147" s="1">
        <f>'Исходные данные'!B1149</f>
        <v>525.47</v>
      </c>
      <c r="F1147" s="12">
        <f t="shared" si="153"/>
        <v>0.81280452907237544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-0.2072646299879429</v>
      </c>
      <c r="J1147" s="18">
        <f t="shared" si="156"/>
        <v>-2.4333541354531971E-5</v>
      </c>
      <c r="K1147" s="12">
        <f t="shared" si="160"/>
        <v>0.86995418029806693</v>
      </c>
      <c r="L1147" s="12">
        <f t="shared" si="157"/>
        <v>-0.13931473504448819</v>
      </c>
      <c r="M1147" s="12">
        <f t="shared" si="161"/>
        <v>1.9408595400515882E-2</v>
      </c>
      <c r="N1147" s="18">
        <f t="shared" si="158"/>
        <v>2.2786321951763113E-6</v>
      </c>
    </row>
    <row r="1148" spans="1:14" x14ac:dyDescent="0.2">
      <c r="A1148" s="4">
        <v>1146</v>
      </c>
      <c r="B1148" s="1" t="str">
        <f>'Исходные данные'!A1398</f>
        <v>17.08.2011</v>
      </c>
      <c r="C1148" s="1">
        <f>'Исходные данные'!B1398</f>
        <v>646.64</v>
      </c>
      <c r="D1148" s="5" t="str">
        <f>'Исходные данные'!A1150</f>
        <v>15.08.2012</v>
      </c>
      <c r="E1148" s="1">
        <f>'Исходные данные'!B1150</f>
        <v>523.59</v>
      </c>
      <c r="F1148" s="12">
        <f t="shared" si="153"/>
        <v>0.80970864777928997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-0.21108079012073386</v>
      </c>
      <c r="J1148" s="18">
        <f t="shared" si="156"/>
        <v>-2.4712404453617062E-5</v>
      </c>
      <c r="K1148" s="12">
        <f t="shared" si="160"/>
        <v>0.86664062239294548</v>
      </c>
      <c r="L1148" s="12">
        <f t="shared" si="157"/>
        <v>-0.14313089517727914</v>
      </c>
      <c r="M1148" s="12">
        <f t="shared" si="161"/>
        <v>2.0486453154249205E-2</v>
      </c>
      <c r="N1148" s="18">
        <f t="shared" si="158"/>
        <v>2.3984632418625573E-6</v>
      </c>
    </row>
    <row r="1149" spans="1:14" x14ac:dyDescent="0.2">
      <c r="A1149" s="4">
        <v>1147</v>
      </c>
      <c r="B1149" s="1" t="str">
        <f>'Исходные данные'!A1399</f>
        <v>16.08.2011</v>
      </c>
      <c r="C1149" s="1">
        <f>'Исходные данные'!B1399</f>
        <v>621.71</v>
      </c>
      <c r="D1149" s="5" t="str">
        <f>'Исходные данные'!A1151</f>
        <v>14.08.2012</v>
      </c>
      <c r="E1149" s="1">
        <f>'Исходные данные'!B1151</f>
        <v>524.17999999999995</v>
      </c>
      <c r="F1149" s="12">
        <f t="shared" si="153"/>
        <v>0.843126216403146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-0.17063860928947946</v>
      </c>
      <c r="J1149" s="18">
        <f t="shared" si="156"/>
        <v>-1.9921854520969746E-5</v>
      </c>
      <c r="K1149" s="12">
        <f t="shared" si="160"/>
        <v>0.90240783637845268</v>
      </c>
      <c r="L1149" s="12">
        <f t="shared" si="157"/>
        <v>-0.10268871434602479</v>
      </c>
      <c r="M1149" s="12">
        <f t="shared" si="161"/>
        <v>1.0544972054039436E-2</v>
      </c>
      <c r="N1149" s="18">
        <f t="shared" si="158"/>
        <v>1.2311129354780622E-6</v>
      </c>
    </row>
    <row r="1150" spans="1:14" x14ac:dyDescent="0.2">
      <c r="A1150" s="4">
        <v>1148</v>
      </c>
      <c r="B1150" s="1" t="str">
        <f>'Исходные данные'!A1400</f>
        <v>15.08.2011</v>
      </c>
      <c r="C1150" s="1">
        <f>'Исходные данные'!B1400</f>
        <v>618.67999999999995</v>
      </c>
      <c r="D1150" s="5" t="str">
        <f>'Исходные данные'!A1152</f>
        <v>13.08.2012</v>
      </c>
      <c r="E1150" s="1">
        <f>'Исходные данные'!B1152</f>
        <v>520.83000000000004</v>
      </c>
      <c r="F1150" s="12">
        <f t="shared" si="153"/>
        <v>0.84184069308851117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-0.17216448324797209</v>
      </c>
      <c r="J1150" s="18">
        <f t="shared" si="156"/>
        <v>-2.0043898467421868E-5</v>
      </c>
      <c r="K1150" s="12">
        <f t="shared" si="160"/>
        <v>0.9010319257610333</v>
      </c>
      <c r="L1150" s="12">
        <f t="shared" si="157"/>
        <v>-0.10421458830451746</v>
      </c>
      <c r="M1150" s="12">
        <f t="shared" si="161"/>
        <v>1.0860680415480025E-2</v>
      </c>
      <c r="N1150" s="18">
        <f t="shared" si="158"/>
        <v>1.264432543972817E-6</v>
      </c>
    </row>
    <row r="1151" spans="1:14" x14ac:dyDescent="0.2">
      <c r="A1151" s="4">
        <v>1149</v>
      </c>
      <c r="B1151" s="1" t="str">
        <f>'Исходные данные'!A1401</f>
        <v>12.08.2011</v>
      </c>
      <c r="C1151" s="1">
        <f>'Исходные данные'!B1401</f>
        <v>593.52</v>
      </c>
      <c r="D1151" s="5" t="str">
        <f>'Исходные данные'!A1153</f>
        <v>10.08.2012</v>
      </c>
      <c r="E1151" s="1">
        <f>'Исходные данные'!B1153</f>
        <v>515.24</v>
      </c>
      <c r="F1151" s="12">
        <f t="shared" si="153"/>
        <v>0.86810890955654407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-0.14143810035338325</v>
      </c>
      <c r="J1151" s="18">
        <f t="shared" si="156"/>
        <v>-1.6420682913812433E-5</v>
      </c>
      <c r="K1151" s="12">
        <f t="shared" si="160"/>
        <v>0.92914710463610684</v>
      </c>
      <c r="L1151" s="12">
        <f t="shared" si="157"/>
        <v>-7.348820540992862E-2</v>
      </c>
      <c r="M1151" s="12">
        <f t="shared" si="161"/>
        <v>5.4005163343718316E-3</v>
      </c>
      <c r="N1151" s="18">
        <f t="shared" si="158"/>
        <v>6.2698923469713607E-7</v>
      </c>
    </row>
    <row r="1152" spans="1:14" x14ac:dyDescent="0.2">
      <c r="A1152" s="4">
        <v>1150</v>
      </c>
      <c r="B1152" s="1" t="str">
        <f>'Исходные данные'!A1402</f>
        <v>11.08.2011</v>
      </c>
      <c r="C1152" s="1">
        <f>'Исходные данные'!B1402</f>
        <v>586.54</v>
      </c>
      <c r="D1152" s="5" t="str">
        <f>'Исходные данные'!A1154</f>
        <v>09.08.2012</v>
      </c>
      <c r="E1152" s="1">
        <f>'Исходные данные'!B1154</f>
        <v>520.69000000000005</v>
      </c>
      <c r="F1152" s="12">
        <f t="shared" si="153"/>
        <v>0.88773144201588994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-0.1190860118934772</v>
      </c>
      <c r="J1152" s="18">
        <f t="shared" si="156"/>
        <v>-1.3787061752578173E-5</v>
      </c>
      <c r="K1152" s="12">
        <f t="shared" si="160"/>
        <v>0.95014933030102122</v>
      </c>
      <c r="L1152" s="12">
        <f t="shared" si="157"/>
        <v>-5.1136116950022507E-2</v>
      </c>
      <c r="M1152" s="12">
        <f t="shared" si="161"/>
        <v>2.6149024567263578E-3</v>
      </c>
      <c r="N1152" s="18">
        <f t="shared" si="158"/>
        <v>3.0273766897243256E-7</v>
      </c>
    </row>
    <row r="1153" spans="1:14" x14ac:dyDescent="0.2">
      <c r="A1153" s="4">
        <v>1151</v>
      </c>
      <c r="B1153" s="1" t="str">
        <f>'Исходные данные'!A1403</f>
        <v>10.08.2011</v>
      </c>
      <c r="C1153" s="1">
        <f>'Исходные данные'!B1403</f>
        <v>624.42999999999995</v>
      </c>
      <c r="D1153" s="5" t="str">
        <f>'Исходные данные'!A1155</f>
        <v>08.08.2012</v>
      </c>
      <c r="E1153" s="1">
        <f>'Исходные данные'!B1155</f>
        <v>507.49</v>
      </c>
      <c r="F1153" s="12">
        <f t="shared" si="153"/>
        <v>0.8127252053873133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-0.20736222732306819</v>
      </c>
      <c r="J1153" s="18">
        <f t="shared" si="156"/>
        <v>-2.3940145631751095E-5</v>
      </c>
      <c r="K1153" s="12">
        <f t="shared" si="160"/>
        <v>0.86986927923151502</v>
      </c>
      <c r="L1153" s="12">
        <f t="shared" si="157"/>
        <v>-0.13941233237961351</v>
      </c>
      <c r="M1153" s="12">
        <f t="shared" si="161"/>
        <v>1.9435798419523771E-2</v>
      </c>
      <c r="N1153" s="18">
        <f t="shared" si="158"/>
        <v>2.243879469464951E-6</v>
      </c>
    </row>
    <row r="1154" spans="1:14" x14ac:dyDescent="0.2">
      <c r="A1154" s="4">
        <v>1152</v>
      </c>
      <c r="B1154" s="1" t="str">
        <f>'Исходные данные'!A1404</f>
        <v>09.08.2011</v>
      </c>
      <c r="C1154" s="1">
        <f>'Исходные данные'!B1404</f>
        <v>618.75</v>
      </c>
      <c r="D1154" s="5" t="str">
        <f>'Исходные данные'!A1156</f>
        <v>07.08.2012</v>
      </c>
      <c r="E1154" s="1">
        <f>'Исходные данные'!B1156</f>
        <v>500.48</v>
      </c>
      <c r="F1154" s="12">
        <f t="shared" ref="F1154:F1217" si="162">E1154/C1154</f>
        <v>0.80885656565656572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-0.21213367596600841</v>
      </c>
      <c r="J1154" s="18">
        <f t="shared" ref="J1154:J1217" si="165">H1154*I1154</f>
        <v>-2.4422657891608047E-5</v>
      </c>
      <c r="K1154" s="12">
        <f t="shared" si="160"/>
        <v>0.86572862894543445</v>
      </c>
      <c r="L1154" s="12">
        <f t="shared" ref="L1154:L1217" si="166">LN(K1154)</f>
        <v>-0.1441837810225538</v>
      </c>
      <c r="M1154" s="12">
        <f t="shared" si="161"/>
        <v>2.0788962709959682E-2</v>
      </c>
      <c r="N1154" s="18">
        <f t="shared" ref="N1154:N1217" si="167">M1154*H1154</f>
        <v>2.3934046391959846E-6</v>
      </c>
    </row>
    <row r="1155" spans="1:14" x14ac:dyDescent="0.2">
      <c r="A1155" s="4">
        <v>1153</v>
      </c>
      <c r="B1155" s="1" t="str">
        <f>'Исходные данные'!A1405</f>
        <v>08.08.2011</v>
      </c>
      <c r="C1155" s="1">
        <f>'Исходные данные'!B1405</f>
        <v>675.78</v>
      </c>
      <c r="D1155" s="5" t="str">
        <f>'Исходные данные'!A1157</f>
        <v>06.08.2012</v>
      </c>
      <c r="E1155" s="1">
        <f>'Исходные данные'!B1157</f>
        <v>495.39</v>
      </c>
      <c r="F1155" s="12">
        <f t="shared" si="162"/>
        <v>0.73306401491609696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-0.31052224814465346</v>
      </c>
      <c r="J1155" s="18">
        <f t="shared" si="165"/>
        <v>-3.5650218778915759E-5</v>
      </c>
      <c r="K1155" s="12">
        <f t="shared" ref="K1155:K1218" si="169">F1155/GEOMEAN(F$2:F$1242)</f>
        <v>0.78460697669852275</v>
      </c>
      <c r="L1155" s="12">
        <f t="shared" si="166"/>
        <v>-0.2425723532011988</v>
      </c>
      <c r="M1155" s="12">
        <f t="shared" ref="M1155:M1218" si="170">POWER(L1155-AVERAGE(L$2:L$1242),2)</f>
        <v>5.8841346537567035E-2</v>
      </c>
      <c r="N1155" s="18">
        <f t="shared" si="167"/>
        <v>6.7554157225251958E-6</v>
      </c>
    </row>
    <row r="1156" spans="1:14" x14ac:dyDescent="0.2">
      <c r="A1156" s="4">
        <v>1154</v>
      </c>
      <c r="B1156" s="1" t="str">
        <f>'Исходные данные'!A1406</f>
        <v>05.08.2011</v>
      </c>
      <c r="C1156" s="1">
        <f>'Исходные данные'!B1406</f>
        <v>710.37</v>
      </c>
      <c r="D1156" s="5" t="str">
        <f>'Исходные данные'!A1158</f>
        <v>03.08.2012</v>
      </c>
      <c r="E1156" s="1">
        <f>'Исходные данные'!B1158</f>
        <v>484.93</v>
      </c>
      <c r="F1156" s="12">
        <f t="shared" si="162"/>
        <v>0.68264425581035237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-0.38178141043251629</v>
      </c>
      <c r="J1156" s="18">
        <f t="shared" si="165"/>
        <v>-4.3708955163945851E-5</v>
      </c>
      <c r="K1156" s="12">
        <f t="shared" si="169"/>
        <v>0.73064211966983073</v>
      </c>
      <c r="L1156" s="12">
        <f t="shared" si="166"/>
        <v>-0.31383151548906169</v>
      </c>
      <c r="M1156" s="12">
        <f t="shared" si="170"/>
        <v>9.8490220114161031E-2</v>
      </c>
      <c r="N1156" s="18">
        <f t="shared" si="167"/>
        <v>1.1275836113078527E-5</v>
      </c>
    </row>
    <row r="1157" spans="1:14" x14ac:dyDescent="0.2">
      <c r="A1157" s="4">
        <v>1155</v>
      </c>
      <c r="B1157" s="1" t="str">
        <f>'Исходные данные'!A1407</f>
        <v>04.08.2011</v>
      </c>
      <c r="C1157" s="1">
        <f>'Исходные данные'!B1407</f>
        <v>751.13</v>
      </c>
      <c r="D1157" s="5" t="str">
        <f>'Исходные данные'!A1159</f>
        <v>02.08.2012</v>
      </c>
      <c r="E1157" s="1">
        <f>'Исходные данные'!B1159</f>
        <v>488.55</v>
      </c>
      <c r="F1157" s="12">
        <f t="shared" si="162"/>
        <v>0.65042003381571767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-0.43013691892322842</v>
      </c>
      <c r="J1157" s="18">
        <f t="shared" si="165"/>
        <v>-4.9107580394535678E-5</v>
      </c>
      <c r="K1157" s="12">
        <f t="shared" si="169"/>
        <v>0.6961521585188033</v>
      </c>
      <c r="L1157" s="12">
        <f t="shared" si="166"/>
        <v>-0.36218702397977381</v>
      </c>
      <c r="M1157" s="12">
        <f t="shared" si="170"/>
        <v>0.1311794403393251</v>
      </c>
      <c r="N1157" s="18">
        <f t="shared" si="167"/>
        <v>1.4976405486652417E-5</v>
      </c>
    </row>
    <row r="1158" spans="1:14" x14ac:dyDescent="0.2">
      <c r="A1158" s="4">
        <v>1156</v>
      </c>
      <c r="B1158" s="1" t="str">
        <f>'Исходные данные'!A1408</f>
        <v>03.08.2011</v>
      </c>
      <c r="C1158" s="1">
        <f>'Исходные данные'!B1408</f>
        <v>763.66</v>
      </c>
      <c r="D1158" s="5" t="str">
        <f>'Исходные данные'!A1160</f>
        <v>01.08.2012</v>
      </c>
      <c r="E1158" s="1">
        <f>'Исходные данные'!B1160</f>
        <v>488.13</v>
      </c>
      <c r="F1158" s="12">
        <f t="shared" si="162"/>
        <v>0.63919807244061499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-0.44754090011563435</v>
      </c>
      <c r="J1158" s="18">
        <f t="shared" si="165"/>
        <v>-5.0951939097150806E-5</v>
      </c>
      <c r="K1158" s="12">
        <f t="shared" si="169"/>
        <v>0.68414116219653176</v>
      </c>
      <c r="L1158" s="12">
        <f t="shared" si="166"/>
        <v>-0.37959100517217964</v>
      </c>
      <c r="M1158" s="12">
        <f t="shared" si="170"/>
        <v>0.14408933120762554</v>
      </c>
      <c r="N1158" s="18">
        <f t="shared" si="167"/>
        <v>1.6404379636237086E-5</v>
      </c>
    </row>
    <row r="1159" spans="1:14" x14ac:dyDescent="0.2">
      <c r="A1159" s="4">
        <v>1157</v>
      </c>
      <c r="B1159" s="1" t="str">
        <f>'Исходные данные'!A1409</f>
        <v>02.08.2011</v>
      </c>
      <c r="C1159" s="1">
        <f>'Исходные данные'!B1409</f>
        <v>774.61</v>
      </c>
      <c r="D1159" s="5" t="str">
        <f>'Исходные данные'!A1161</f>
        <v>31.07.2012</v>
      </c>
      <c r="E1159" s="1">
        <f>'Исходные данные'!B1161</f>
        <v>491.45</v>
      </c>
      <c r="F1159" s="12">
        <f t="shared" si="162"/>
        <v>0.63444830301700206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-0.45499947187365658</v>
      </c>
      <c r="J1159" s="18">
        <f t="shared" si="165"/>
        <v>-5.1656508396984804E-5</v>
      </c>
      <c r="K1159" s="12">
        <f t="shared" si="169"/>
        <v>0.67905742850936857</v>
      </c>
      <c r="L1159" s="12">
        <f t="shared" si="166"/>
        <v>-0.38704957693020198</v>
      </c>
      <c r="M1159" s="12">
        <f t="shared" si="170"/>
        <v>0.14980737500184815</v>
      </c>
      <c r="N1159" s="18">
        <f t="shared" si="167"/>
        <v>1.7007769026294693E-5</v>
      </c>
    </row>
    <row r="1160" spans="1:14" x14ac:dyDescent="0.2">
      <c r="A1160" s="4">
        <v>1158</v>
      </c>
      <c r="B1160" s="1" t="str">
        <f>'Исходные данные'!A1410</f>
        <v>01.08.2011</v>
      </c>
      <c r="C1160" s="1">
        <f>'Исходные данные'!B1410</f>
        <v>784.08</v>
      </c>
      <c r="D1160" s="5" t="str">
        <f>'Исходные данные'!A1162</f>
        <v>30.07.2012</v>
      </c>
      <c r="E1160" s="1">
        <f>'Исходные данные'!B1162</f>
        <v>495.99</v>
      </c>
      <c r="F1160" s="12">
        <f t="shared" si="162"/>
        <v>0.63257575757575757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-0.45795529072956109</v>
      </c>
      <c r="J1160" s="18">
        <f t="shared" si="165"/>
        <v>-5.1846972923944627E-5</v>
      </c>
      <c r="K1160" s="12">
        <f t="shared" si="169"/>
        <v>0.67705322125394407</v>
      </c>
      <c r="L1160" s="12">
        <f t="shared" si="166"/>
        <v>-0.39000539578610643</v>
      </c>
      <c r="M1160" s="12">
        <f t="shared" si="170"/>
        <v>0.15210420874227734</v>
      </c>
      <c r="N1160" s="18">
        <f t="shared" si="167"/>
        <v>1.7220333407908857E-5</v>
      </c>
    </row>
    <row r="1161" spans="1:14" x14ac:dyDescent="0.2">
      <c r="A1161" s="4">
        <v>1159</v>
      </c>
      <c r="B1161" s="1" t="str">
        <f>'Исходные данные'!A1411</f>
        <v>29.07.2011</v>
      </c>
      <c r="C1161" s="1">
        <f>'Исходные данные'!B1411</f>
        <v>767.83</v>
      </c>
      <c r="D1161" s="5" t="str">
        <f>'Исходные данные'!A1163</f>
        <v>27.07.2012</v>
      </c>
      <c r="E1161" s="1">
        <f>'Исходные данные'!B1163</f>
        <v>490.54</v>
      </c>
      <c r="F1161" s="12">
        <f t="shared" si="162"/>
        <v>0.63886537384577313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-0.44806152935876548</v>
      </c>
      <c r="J1161" s="18">
        <f t="shared" si="165"/>
        <v>-5.0585279131026897E-5</v>
      </c>
      <c r="K1161" s="12">
        <f t="shared" si="169"/>
        <v>0.68378507100484964</v>
      </c>
      <c r="L1161" s="12">
        <f t="shared" si="166"/>
        <v>-0.38011163441531087</v>
      </c>
      <c r="M1161" s="12">
        <f t="shared" si="170"/>
        <v>0.14448485461787877</v>
      </c>
      <c r="N1161" s="18">
        <f t="shared" si="167"/>
        <v>1.631206033580052E-5</v>
      </c>
    </row>
    <row r="1162" spans="1:14" x14ac:dyDescent="0.2">
      <c r="A1162" s="4">
        <v>1160</v>
      </c>
      <c r="B1162" s="1" t="str">
        <f>'Исходные данные'!A1412</f>
        <v>28.07.2011</v>
      </c>
      <c r="C1162" s="1">
        <f>'Исходные данные'!B1412</f>
        <v>763.35</v>
      </c>
      <c r="D1162" s="5" t="str">
        <f>'Исходные данные'!A1164</f>
        <v>26.07.2012</v>
      </c>
      <c r="E1162" s="1">
        <f>'Исходные данные'!B1164</f>
        <v>484.28</v>
      </c>
      <c r="F1162" s="12">
        <f t="shared" si="162"/>
        <v>0.63441409576210117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-0.45505338986341198</v>
      </c>
      <c r="J1162" s="18">
        <f t="shared" si="165"/>
        <v>-5.1231257638434009E-5</v>
      </c>
      <c r="K1162" s="12">
        <f t="shared" si="169"/>
        <v>0.67902081608493792</v>
      </c>
      <c r="L1162" s="12">
        <f t="shared" si="166"/>
        <v>-0.38710349491995732</v>
      </c>
      <c r="M1162" s="12">
        <f t="shared" si="170"/>
        <v>0.14984911577924526</v>
      </c>
      <c r="N1162" s="18">
        <f t="shared" si="167"/>
        <v>1.6870457024135878E-5</v>
      </c>
    </row>
    <row r="1163" spans="1:14" x14ac:dyDescent="0.2">
      <c r="A1163" s="4">
        <v>1161</v>
      </c>
      <c r="B1163" s="1" t="str">
        <f>'Исходные данные'!A1413</f>
        <v>27.07.2011</v>
      </c>
      <c r="C1163" s="1">
        <f>'Исходные данные'!B1413</f>
        <v>766.37</v>
      </c>
      <c r="D1163" s="5" t="str">
        <f>'Исходные данные'!A1165</f>
        <v>25.07.2012</v>
      </c>
      <c r="E1163" s="1">
        <f>'Исходные данные'!B1165</f>
        <v>483.26</v>
      </c>
      <c r="F1163" s="12">
        <f t="shared" si="162"/>
        <v>0.63058313869279847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-0.46111027074309019</v>
      </c>
      <c r="J1163" s="18">
        <f t="shared" si="165"/>
        <v>-5.1768267197516205E-5</v>
      </c>
      <c r="K1163" s="12">
        <f t="shared" si="169"/>
        <v>0.67492049799150178</v>
      </c>
      <c r="L1163" s="12">
        <f t="shared" si="166"/>
        <v>-0.39316037579963553</v>
      </c>
      <c r="M1163" s="12">
        <f t="shared" si="170"/>
        <v>0.15457508109891047</v>
      </c>
      <c r="N1163" s="18">
        <f t="shared" si="167"/>
        <v>1.7353948953491285E-5</v>
      </c>
    </row>
    <row r="1164" spans="1:14" x14ac:dyDescent="0.2">
      <c r="A1164" s="4">
        <v>1162</v>
      </c>
      <c r="B1164" s="1" t="str">
        <f>'Исходные данные'!A1414</f>
        <v>26.07.2011</v>
      </c>
      <c r="C1164" s="1">
        <f>'Исходные данные'!B1414</f>
        <v>770.75</v>
      </c>
      <c r="D1164" s="5" t="str">
        <f>'Исходные данные'!A1166</f>
        <v>24.07.2012</v>
      </c>
      <c r="E1164" s="1">
        <f>'Исходные данные'!B1166</f>
        <v>480.55</v>
      </c>
      <c r="F1164" s="12">
        <f t="shared" si="162"/>
        <v>0.6234836198507947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-0.47243278549696632</v>
      </c>
      <c r="J1164" s="18">
        <f t="shared" si="165"/>
        <v>-5.2891396118373981E-5</v>
      </c>
      <c r="K1164" s="12">
        <f t="shared" si="169"/>
        <v>0.66732180005885766</v>
      </c>
      <c r="L1164" s="12">
        <f t="shared" si="166"/>
        <v>-0.40448289055351161</v>
      </c>
      <c r="M1164" s="12">
        <f t="shared" si="170"/>
        <v>0.16360640875052387</v>
      </c>
      <c r="N1164" s="18">
        <f t="shared" si="167"/>
        <v>1.8316619079740246E-5</v>
      </c>
    </row>
    <row r="1165" spans="1:14" x14ac:dyDescent="0.2">
      <c r="A1165" s="4">
        <v>1163</v>
      </c>
      <c r="B1165" s="1" t="str">
        <f>'Исходные данные'!A1415</f>
        <v>25.07.2011</v>
      </c>
      <c r="C1165" s="1">
        <f>'Исходные данные'!B1415</f>
        <v>771.37</v>
      </c>
      <c r="D1165" s="5" t="str">
        <f>'Исходные данные'!A1167</f>
        <v>23.07.2012</v>
      </c>
      <c r="E1165" s="1">
        <f>'Исходные данные'!B1167</f>
        <v>486.35</v>
      </c>
      <c r="F1165" s="12">
        <f t="shared" si="162"/>
        <v>0.63050157511959248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-0.46123962537315805</v>
      </c>
      <c r="J1165" s="18">
        <f t="shared" si="165"/>
        <v>-5.1494136759065679E-5</v>
      </c>
      <c r="K1165" s="12">
        <f t="shared" si="169"/>
        <v>0.67483319954650967</v>
      </c>
      <c r="L1165" s="12">
        <f t="shared" si="166"/>
        <v>-0.39328973042970333</v>
      </c>
      <c r="M1165" s="12">
        <f t="shared" si="170"/>
        <v>0.15467681206146855</v>
      </c>
      <c r="N1165" s="18">
        <f t="shared" si="167"/>
        <v>1.7268570338694676E-5</v>
      </c>
    </row>
    <row r="1166" spans="1:14" x14ac:dyDescent="0.2">
      <c r="A1166" s="4">
        <v>1164</v>
      </c>
      <c r="B1166" s="1" t="str">
        <f>'Исходные данные'!A1416</f>
        <v>22.07.2011</v>
      </c>
      <c r="C1166" s="1">
        <f>'Исходные данные'!B1416</f>
        <v>771.72</v>
      </c>
      <c r="D1166" s="5" t="str">
        <f>'Исходные данные'!A1168</f>
        <v>20.07.2012</v>
      </c>
      <c r="E1166" s="1">
        <f>'Исходные данные'!B1168</f>
        <v>501.94</v>
      </c>
      <c r="F1166" s="12">
        <f t="shared" si="162"/>
        <v>0.65041724977971282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-0.43014119929870648</v>
      </c>
      <c r="J1166" s="18">
        <f t="shared" si="165"/>
        <v>-4.7888185566017318E-5</v>
      </c>
      <c r="K1166" s="12">
        <f t="shared" si="169"/>
        <v>0.69614917873255233</v>
      </c>
      <c r="L1166" s="12">
        <f t="shared" si="166"/>
        <v>-0.36219130435525182</v>
      </c>
      <c r="M1166" s="12">
        <f t="shared" si="170"/>
        <v>0.13118254095055851</v>
      </c>
      <c r="N1166" s="18">
        <f t="shared" si="167"/>
        <v>1.4604724853848483E-5</v>
      </c>
    </row>
    <row r="1167" spans="1:14" x14ac:dyDescent="0.2">
      <c r="A1167" s="4">
        <v>1165</v>
      </c>
      <c r="B1167" s="1" t="str">
        <f>'Исходные данные'!A1417</f>
        <v>21.07.2011</v>
      </c>
      <c r="C1167" s="1">
        <f>'Исходные данные'!B1417</f>
        <v>764.15</v>
      </c>
      <c r="D1167" s="5" t="str">
        <f>'Исходные данные'!A1169</f>
        <v>19.07.2012</v>
      </c>
      <c r="E1167" s="1">
        <f>'Исходные данные'!B1169</f>
        <v>506.45</v>
      </c>
      <c r="F1167" s="12">
        <f t="shared" si="162"/>
        <v>0.66276254662042788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-0.41133850284103923</v>
      </c>
      <c r="J1167" s="18">
        <f t="shared" si="165"/>
        <v>-4.566704107959547E-5</v>
      </c>
      <c r="K1167" s="12">
        <f t="shared" si="169"/>
        <v>0.70936249412322516</v>
      </c>
      <c r="L1167" s="12">
        <f t="shared" si="166"/>
        <v>-0.34338860789758452</v>
      </c>
      <c r="M1167" s="12">
        <f t="shared" si="170"/>
        <v>0.1179157360338409</v>
      </c>
      <c r="N1167" s="18">
        <f t="shared" si="167"/>
        <v>1.3091073955381987E-5</v>
      </c>
    </row>
    <row r="1168" spans="1:14" x14ac:dyDescent="0.2">
      <c r="A1168" s="4">
        <v>1166</v>
      </c>
      <c r="B1168" s="1" t="str">
        <f>'Исходные данные'!A1418</f>
        <v>20.07.2011</v>
      </c>
      <c r="C1168" s="1">
        <f>'Исходные данные'!B1418</f>
        <v>768.83</v>
      </c>
      <c r="D1168" s="5" t="str">
        <f>'Исходные данные'!A1170</f>
        <v>18.07.2012</v>
      </c>
      <c r="E1168" s="1">
        <f>'Исходные данные'!B1170</f>
        <v>503.9</v>
      </c>
      <c r="F1168" s="12">
        <f t="shared" si="162"/>
        <v>0.65541146937554462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-0.42249204306043497</v>
      </c>
      <c r="J1168" s="18">
        <f t="shared" si="165"/>
        <v>-4.6774398744193375E-5</v>
      </c>
      <c r="K1168" s="12">
        <f t="shared" si="169"/>
        <v>0.70149455029400132</v>
      </c>
      <c r="L1168" s="12">
        <f t="shared" si="166"/>
        <v>-0.35454214811698026</v>
      </c>
      <c r="M1168" s="12">
        <f t="shared" si="170"/>
        <v>0.1257001347914026</v>
      </c>
      <c r="N1168" s="18">
        <f t="shared" si="167"/>
        <v>1.3916352564516546E-5</v>
      </c>
    </row>
    <row r="1169" spans="1:14" x14ac:dyDescent="0.2">
      <c r="A1169" s="4">
        <v>1167</v>
      </c>
      <c r="B1169" s="1" t="str">
        <f>'Исходные данные'!A1419</f>
        <v>19.07.2011</v>
      </c>
      <c r="C1169" s="1">
        <f>'Исходные данные'!B1419</f>
        <v>764.44</v>
      </c>
      <c r="D1169" s="5" t="str">
        <f>'Исходные данные'!A1171</f>
        <v>17.07.2012</v>
      </c>
      <c r="E1169" s="1">
        <f>'Исходные данные'!B1171</f>
        <v>502.17</v>
      </c>
      <c r="F1169" s="12">
        <f t="shared" si="162"/>
        <v>0.65691224948982263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-0.42020483183814217</v>
      </c>
      <c r="J1169" s="18">
        <f t="shared" si="165"/>
        <v>-4.6391337183704016E-5</v>
      </c>
      <c r="K1169" s="12">
        <f t="shared" si="169"/>
        <v>0.70310085277808609</v>
      </c>
      <c r="L1169" s="12">
        <f t="shared" si="166"/>
        <v>-0.35225493689468756</v>
      </c>
      <c r="M1169" s="12">
        <f t="shared" si="170"/>
        <v>0.12408354056668017</v>
      </c>
      <c r="N1169" s="18">
        <f t="shared" si="167"/>
        <v>1.3699036596499615E-5</v>
      </c>
    </row>
    <row r="1170" spans="1:14" x14ac:dyDescent="0.2">
      <c r="A1170" s="4">
        <v>1168</v>
      </c>
      <c r="B1170" s="1" t="str">
        <f>'Исходные данные'!A1420</f>
        <v>18.07.2011</v>
      </c>
      <c r="C1170" s="1">
        <f>'Исходные данные'!B1420</f>
        <v>764.78</v>
      </c>
      <c r="D1170" s="5" t="str">
        <f>'Исходные данные'!A1172</f>
        <v>16.07.2012</v>
      </c>
      <c r="E1170" s="1">
        <f>'Исходные данные'!B1172</f>
        <v>497.06</v>
      </c>
      <c r="F1170" s="12">
        <f t="shared" si="162"/>
        <v>0.64993854441800258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-0.43087746761153506</v>
      </c>
      <c r="J1170" s="18">
        <f t="shared" si="165"/>
        <v>-4.7436845569237795E-5</v>
      </c>
      <c r="K1170" s="12">
        <f t="shared" si="169"/>
        <v>0.69563681479306216</v>
      </c>
      <c r="L1170" s="12">
        <f t="shared" si="166"/>
        <v>-0.36292757266808046</v>
      </c>
      <c r="M1170" s="12">
        <f t="shared" si="170"/>
        <v>0.13171642300274466</v>
      </c>
      <c r="N1170" s="18">
        <f t="shared" si="167"/>
        <v>1.4501133353640068E-5</v>
      </c>
    </row>
    <row r="1171" spans="1:14" x14ac:dyDescent="0.2">
      <c r="A1171" s="4">
        <v>1169</v>
      </c>
      <c r="B1171" s="1" t="str">
        <f>'Исходные данные'!A1421</f>
        <v>15.07.2011</v>
      </c>
      <c r="C1171" s="1">
        <f>'Исходные данные'!B1421</f>
        <v>768.67</v>
      </c>
      <c r="D1171" s="5" t="str">
        <f>'Исходные данные'!A1173</f>
        <v>13.07.2012</v>
      </c>
      <c r="E1171" s="1">
        <f>'Исходные данные'!B1173</f>
        <v>492.25</v>
      </c>
      <c r="F1171" s="12">
        <f t="shared" si="162"/>
        <v>0.64039184565548291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-0.44567503114570017</v>
      </c>
      <c r="J1171" s="18">
        <f t="shared" si="165"/>
        <v>-4.8929017042036143E-5</v>
      </c>
      <c r="K1171" s="12">
        <f t="shared" si="169"/>
        <v>0.68541887161061121</v>
      </c>
      <c r="L1171" s="12">
        <f t="shared" si="166"/>
        <v>-0.37772513620224552</v>
      </c>
      <c r="M1171" s="12">
        <f t="shared" si="170"/>
        <v>0.14267627851900475</v>
      </c>
      <c r="N1171" s="18">
        <f t="shared" si="167"/>
        <v>1.5663902115414774E-5</v>
      </c>
    </row>
    <row r="1172" spans="1:14" x14ac:dyDescent="0.2">
      <c r="A1172" s="4">
        <v>1170</v>
      </c>
      <c r="B1172" s="1" t="str">
        <f>'Исходные данные'!A1422</f>
        <v>14.07.2011</v>
      </c>
      <c r="C1172" s="1">
        <f>'Исходные данные'!B1422</f>
        <v>764.94</v>
      </c>
      <c r="D1172" s="5" t="str">
        <f>'Исходные данные'!A1174</f>
        <v>12.07.2012</v>
      </c>
      <c r="E1172" s="1">
        <f>'Исходные данные'!B1174</f>
        <v>490.88</v>
      </c>
      <c r="F1172" s="12">
        <f t="shared" si="162"/>
        <v>0.64172353387193759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-0.44359770063924936</v>
      </c>
      <c r="J1172" s="18">
        <f t="shared" si="165"/>
        <v>-4.8565027983225207E-5</v>
      </c>
      <c r="K1172" s="12">
        <f t="shared" si="169"/>
        <v>0.68684419306161315</v>
      </c>
      <c r="L1172" s="12">
        <f t="shared" si="166"/>
        <v>-0.37564780569579476</v>
      </c>
      <c r="M1172" s="12">
        <f t="shared" si="170"/>
        <v>0.14111127392406542</v>
      </c>
      <c r="N1172" s="18">
        <f t="shared" si="167"/>
        <v>1.5448846910151087E-5</v>
      </c>
    </row>
    <row r="1173" spans="1:14" x14ac:dyDescent="0.2">
      <c r="A1173" s="4">
        <v>1171</v>
      </c>
      <c r="B1173" s="1" t="str">
        <f>'Исходные данные'!A1423</f>
        <v>13.07.2011</v>
      </c>
      <c r="C1173" s="1">
        <f>'Исходные данные'!B1423</f>
        <v>764.02</v>
      </c>
      <c r="D1173" s="5" t="str">
        <f>'Исходные данные'!A1175</f>
        <v>11.07.2012</v>
      </c>
      <c r="E1173" s="1">
        <f>'Исходные данные'!B1175</f>
        <v>495.95</v>
      </c>
      <c r="F1173" s="12">
        <f t="shared" si="162"/>
        <v>0.64913222166958984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-0.43211885164235075</v>
      </c>
      <c r="J1173" s="18">
        <f t="shared" si="165"/>
        <v>-4.7176285129975108E-5</v>
      </c>
      <c r="K1173" s="12">
        <f t="shared" si="169"/>
        <v>0.69477379813830553</v>
      </c>
      <c r="L1173" s="12">
        <f t="shared" si="166"/>
        <v>-0.36416895669889615</v>
      </c>
      <c r="M1173" s="12">
        <f t="shared" si="170"/>
        <v>0.13261902902316233</v>
      </c>
      <c r="N1173" s="18">
        <f t="shared" si="167"/>
        <v>1.4478593338564661E-5</v>
      </c>
    </row>
    <row r="1174" spans="1:14" x14ac:dyDescent="0.2">
      <c r="A1174" s="4">
        <v>1172</v>
      </c>
      <c r="B1174" s="1" t="str">
        <f>'Исходные данные'!A1424</f>
        <v>12.07.2011</v>
      </c>
      <c r="C1174" s="1">
        <f>'Исходные данные'!B1424</f>
        <v>763.16</v>
      </c>
      <c r="D1174" s="5" t="str">
        <f>'Исходные данные'!A1176</f>
        <v>10.07.2012</v>
      </c>
      <c r="E1174" s="1">
        <f>'Исходные данные'!B1176</f>
        <v>493.35</v>
      </c>
      <c r="F1174" s="12">
        <f t="shared" si="162"/>
        <v>0.64645683736044868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-0.43624884655593427</v>
      </c>
      <c r="J1174" s="18">
        <f t="shared" si="165"/>
        <v>-4.7494244909533967E-5</v>
      </c>
      <c r="K1174" s="12">
        <f t="shared" si="169"/>
        <v>0.69191030306612944</v>
      </c>
      <c r="L1174" s="12">
        <f t="shared" si="166"/>
        <v>-0.36829895161247955</v>
      </c>
      <c r="M1174" s="12">
        <f t="shared" si="170"/>
        <v>0.13564411775885138</v>
      </c>
      <c r="N1174" s="18">
        <f t="shared" si="167"/>
        <v>1.476752316994503E-5</v>
      </c>
    </row>
    <row r="1175" spans="1:14" x14ac:dyDescent="0.2">
      <c r="A1175" s="4">
        <v>1173</v>
      </c>
      <c r="B1175" s="1" t="str">
        <f>'Исходные данные'!A1425</f>
        <v>11.07.2011</v>
      </c>
      <c r="C1175" s="1">
        <f>'Исходные данные'!B1425</f>
        <v>772.77</v>
      </c>
      <c r="D1175" s="5" t="str">
        <f>'Исходные данные'!A1177</f>
        <v>09.07.2012</v>
      </c>
      <c r="E1175" s="1">
        <f>'Исходные данные'!B1177</f>
        <v>490.02</v>
      </c>
      <c r="F1175" s="12">
        <f t="shared" si="162"/>
        <v>0.63410846694359257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-0.45553525567078157</v>
      </c>
      <c r="J1175" s="18">
        <f t="shared" si="165"/>
        <v>-4.9455529889708195E-5</v>
      </c>
      <c r="K1175" s="12">
        <f t="shared" si="169"/>
        <v>0.6786936979910162</v>
      </c>
      <c r="L1175" s="12">
        <f t="shared" si="166"/>
        <v>-0.38758536072732691</v>
      </c>
      <c r="M1175" s="12">
        <f t="shared" si="170"/>
        <v>0.15022241185013196</v>
      </c>
      <c r="N1175" s="18">
        <f t="shared" si="167"/>
        <v>1.6309009866686328E-5</v>
      </c>
    </row>
    <row r="1176" spans="1:14" x14ac:dyDescent="0.2">
      <c r="A1176" s="4">
        <v>1174</v>
      </c>
      <c r="B1176" s="1" t="str">
        <f>'Исходные данные'!A1426</f>
        <v>08.07.2011</v>
      </c>
      <c r="C1176" s="1">
        <f>'Исходные данные'!B1426</f>
        <v>781.88</v>
      </c>
      <c r="D1176" s="5" t="str">
        <f>'Исходные данные'!A1178</f>
        <v>06.07.2012</v>
      </c>
      <c r="E1176" s="1">
        <f>'Исходные данные'!B1178</f>
        <v>492.82</v>
      </c>
      <c r="F1176" s="12">
        <f t="shared" si="162"/>
        <v>0.6303013250115107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-0.46155728027345183</v>
      </c>
      <c r="J1176" s="18">
        <f t="shared" si="165"/>
        <v>-4.9969458141014602E-5</v>
      </c>
      <c r="K1176" s="12">
        <f t="shared" si="169"/>
        <v>0.67461886951708705</v>
      </c>
      <c r="L1176" s="12">
        <f t="shared" si="166"/>
        <v>-0.39360738532999717</v>
      </c>
      <c r="M1176" s="12">
        <f t="shared" si="170"/>
        <v>0.1549267737863167</v>
      </c>
      <c r="N1176" s="18">
        <f t="shared" si="167"/>
        <v>1.6772797805401828E-5</v>
      </c>
    </row>
    <row r="1177" spans="1:14" x14ac:dyDescent="0.2">
      <c r="A1177" s="4">
        <v>1175</v>
      </c>
      <c r="B1177" s="1" t="str">
        <f>'Исходные данные'!A1427</f>
        <v>07.07.2011</v>
      </c>
      <c r="C1177" s="1">
        <f>'Исходные данные'!B1427</f>
        <v>780.09</v>
      </c>
      <c r="D1177" s="5" t="str">
        <f>'Исходные данные'!A1179</f>
        <v>05.07.2012</v>
      </c>
      <c r="E1177" s="1">
        <f>'Исходные данные'!B1179</f>
        <v>498.61</v>
      </c>
      <c r="F1177" s="12">
        <f t="shared" si="162"/>
        <v>0.63916983937750771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-0.44758507059715358</v>
      </c>
      <c r="J1177" s="18">
        <f t="shared" si="165"/>
        <v>-4.8321543238546012E-5</v>
      </c>
      <c r="K1177" s="12">
        <f t="shared" si="169"/>
        <v>0.68411094401935102</v>
      </c>
      <c r="L1177" s="12">
        <f t="shared" si="166"/>
        <v>-0.37963517565369892</v>
      </c>
      <c r="M1177" s="12">
        <f t="shared" si="170"/>
        <v>0.14412286659361467</v>
      </c>
      <c r="N1177" s="18">
        <f t="shared" si="167"/>
        <v>1.5559588081155358E-5</v>
      </c>
    </row>
    <row r="1178" spans="1:14" x14ac:dyDescent="0.2">
      <c r="A1178" s="4">
        <v>1176</v>
      </c>
      <c r="B1178" s="1" t="str">
        <f>'Исходные данные'!A1428</f>
        <v>06.07.2011</v>
      </c>
      <c r="C1178" s="1">
        <f>'Исходные данные'!B1428</f>
        <v>771.42</v>
      </c>
      <c r="D1178" s="5" t="str">
        <f>'Исходные данные'!A1180</f>
        <v>04.07.2012</v>
      </c>
      <c r="E1178" s="1">
        <f>'Исходные данные'!B1180</f>
        <v>496.6</v>
      </c>
      <c r="F1178" s="12">
        <f t="shared" si="162"/>
        <v>0.64374789349511297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-0.44044809925014616</v>
      </c>
      <c r="J1178" s="18">
        <f t="shared" si="165"/>
        <v>-4.7418314561332622E-5</v>
      </c>
      <c r="K1178" s="12">
        <f t="shared" si="169"/>
        <v>0.68901088880901251</v>
      </c>
      <c r="L1178" s="12">
        <f t="shared" si="166"/>
        <v>-0.3724982043066915</v>
      </c>
      <c r="M1178" s="12">
        <f t="shared" si="170"/>
        <v>0.13875491221170952</v>
      </c>
      <c r="N1178" s="18">
        <f t="shared" si="167"/>
        <v>1.4938250580230543E-5</v>
      </c>
    </row>
    <row r="1179" spans="1:14" x14ac:dyDescent="0.2">
      <c r="A1179" s="4">
        <v>1177</v>
      </c>
      <c r="B1179" s="1" t="str">
        <f>'Исходные данные'!A1429</f>
        <v>05.07.2011</v>
      </c>
      <c r="C1179" s="1">
        <f>'Исходные данные'!B1429</f>
        <v>765.26</v>
      </c>
      <c r="D1179" s="5" t="str">
        <f>'Исходные данные'!A1181</f>
        <v>03.07.2012</v>
      </c>
      <c r="E1179" s="1">
        <f>'Исходные данные'!B1181</f>
        <v>494.22</v>
      </c>
      <c r="F1179" s="12">
        <f t="shared" si="162"/>
        <v>0.64581972140187649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-0.43723488318388798</v>
      </c>
      <c r="J1179" s="18">
        <f t="shared" si="165"/>
        <v>-4.6941000923650299E-5</v>
      </c>
      <c r="K1179" s="12">
        <f t="shared" si="169"/>
        <v>0.6912283904147235</v>
      </c>
      <c r="L1179" s="12">
        <f t="shared" si="166"/>
        <v>-0.36928498824043332</v>
      </c>
      <c r="M1179" s="12">
        <f t="shared" si="170"/>
        <v>0.13637140253973681</v>
      </c>
      <c r="N1179" s="18">
        <f t="shared" si="167"/>
        <v>1.464066655881395E-5</v>
      </c>
    </row>
    <row r="1180" spans="1:14" x14ac:dyDescent="0.2">
      <c r="A1180" s="4">
        <v>1178</v>
      </c>
      <c r="B1180" s="1" t="str">
        <f>'Исходные данные'!A1430</f>
        <v>04.07.2011</v>
      </c>
      <c r="C1180" s="1">
        <f>'Исходные данные'!B1430</f>
        <v>748.65</v>
      </c>
      <c r="D1180" s="5" t="str">
        <f>'Исходные данные'!A1182</f>
        <v>02.07.2012</v>
      </c>
      <c r="E1180" s="1">
        <f>'Исходные данные'!B1182</f>
        <v>481.04</v>
      </c>
      <c r="F1180" s="12">
        <f t="shared" si="162"/>
        <v>0.64254324450677891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-0.44232115785241466</v>
      </c>
      <c r="J1180" s="18">
        <f t="shared" si="165"/>
        <v>-4.7354518570773888E-5</v>
      </c>
      <c r="K1180" s="12">
        <f t="shared" si="169"/>
        <v>0.68772153892757293</v>
      </c>
      <c r="L1180" s="12">
        <f t="shared" si="166"/>
        <v>-0.37437126290895995</v>
      </c>
      <c r="M1180" s="12">
        <f t="shared" si="170"/>
        <v>0.14015384249204943</v>
      </c>
      <c r="N1180" s="18">
        <f t="shared" si="167"/>
        <v>1.5004748516392595E-5</v>
      </c>
    </row>
    <row r="1181" spans="1:14" x14ac:dyDescent="0.2">
      <c r="A1181" s="4">
        <v>1179</v>
      </c>
      <c r="B1181" s="1" t="str">
        <f>'Исходные данные'!A1431</f>
        <v>01.07.2011</v>
      </c>
      <c r="C1181" s="1">
        <f>'Исходные данные'!B1431</f>
        <v>736.74</v>
      </c>
      <c r="D1181" s="5" t="str">
        <f>'Исходные данные'!A1183</f>
        <v>29.06.2012</v>
      </c>
      <c r="E1181" s="1">
        <f>'Исходные данные'!B1183</f>
        <v>473.51</v>
      </c>
      <c r="F1181" s="12">
        <f t="shared" si="162"/>
        <v>0.64270977549746178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-0.44206201667317158</v>
      </c>
      <c r="J1181" s="18">
        <f t="shared" si="165"/>
        <v>-4.719468393134428E-5</v>
      </c>
      <c r="K1181" s="12">
        <f t="shared" si="169"/>
        <v>0.68789977899183419</v>
      </c>
      <c r="L1181" s="12">
        <f t="shared" si="166"/>
        <v>-0.37411212172971697</v>
      </c>
      <c r="M1181" s="12">
        <f t="shared" si="170"/>
        <v>0.13995987962511042</v>
      </c>
      <c r="N1181" s="18">
        <f t="shared" si="167"/>
        <v>1.4942162033476858E-5</v>
      </c>
    </row>
    <row r="1182" spans="1:14" x14ac:dyDescent="0.2">
      <c r="A1182" s="4">
        <v>1180</v>
      </c>
      <c r="B1182" s="1" t="str">
        <f>'Исходные данные'!A1432</f>
        <v>30.06.2011</v>
      </c>
      <c r="C1182" s="1">
        <f>'Исходные данные'!B1432</f>
        <v>734.47</v>
      </c>
      <c r="D1182" s="5" t="str">
        <f>'Исходные данные'!A1184</f>
        <v>28.06.2012</v>
      </c>
      <c r="E1182" s="1">
        <f>'Исходные данные'!B1184</f>
        <v>464.54</v>
      </c>
      <c r="F1182" s="12">
        <f t="shared" si="162"/>
        <v>0.63248328726837044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-0.45810148202067696</v>
      </c>
      <c r="J1182" s="18">
        <f t="shared" si="165"/>
        <v>-4.8770560576723938E-5</v>
      </c>
      <c r="K1182" s="12">
        <f t="shared" si="169"/>
        <v>0.67695424920397695</v>
      </c>
      <c r="L1182" s="12">
        <f t="shared" si="166"/>
        <v>-0.39015158707722231</v>
      </c>
      <c r="M1182" s="12">
        <f t="shared" si="170"/>
        <v>0.15221826089887522</v>
      </c>
      <c r="N1182" s="18">
        <f t="shared" si="167"/>
        <v>1.6205513855371205E-5</v>
      </c>
    </row>
    <row r="1183" spans="1:14" x14ac:dyDescent="0.2">
      <c r="A1183" s="4">
        <v>1181</v>
      </c>
      <c r="B1183" s="1" t="str">
        <f>'Исходные данные'!A1433</f>
        <v>29.06.2011</v>
      </c>
      <c r="C1183" s="1">
        <f>'Исходные данные'!B1433</f>
        <v>739.34</v>
      </c>
      <c r="D1183" s="5" t="str">
        <f>'Исходные данные'!A1185</f>
        <v>27.06.2012</v>
      </c>
      <c r="E1183" s="1">
        <f>'Исходные данные'!B1185</f>
        <v>466.74</v>
      </c>
      <c r="F1183" s="12">
        <f t="shared" si="162"/>
        <v>0.63129277463683819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-0.45998553888736282</v>
      </c>
      <c r="J1183" s="18">
        <f t="shared" si="165"/>
        <v>-4.8834460986435446E-5</v>
      </c>
      <c r="K1183" s="12">
        <f t="shared" si="169"/>
        <v>0.67568002963032237</v>
      </c>
      <c r="L1183" s="12">
        <f t="shared" si="166"/>
        <v>-0.39203564394390811</v>
      </c>
      <c r="M1183" s="12">
        <f t="shared" si="170"/>
        <v>0.15369194612251452</v>
      </c>
      <c r="N1183" s="18">
        <f t="shared" si="167"/>
        <v>1.6316737619630138E-5</v>
      </c>
    </row>
    <row r="1184" spans="1:14" x14ac:dyDescent="0.2">
      <c r="A1184" s="4">
        <v>1182</v>
      </c>
      <c r="B1184" s="1" t="str">
        <f>'Исходные данные'!A1434</f>
        <v>28.06.2011</v>
      </c>
      <c r="C1184" s="1">
        <f>'Исходные данные'!B1434</f>
        <v>733.46</v>
      </c>
      <c r="D1184" s="5" t="str">
        <f>'Исходные данные'!A1186</f>
        <v>26.06.2012</v>
      </c>
      <c r="E1184" s="1">
        <f>'Исходные данные'!B1186</f>
        <v>462.77</v>
      </c>
      <c r="F1184" s="12">
        <f t="shared" si="162"/>
        <v>0.63094101927848822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-0.46054289263458698</v>
      </c>
      <c r="J1184" s="18">
        <f t="shared" si="165"/>
        <v>-4.8757168182274748E-5</v>
      </c>
      <c r="K1184" s="12">
        <f t="shared" si="169"/>
        <v>0.67530354176209151</v>
      </c>
      <c r="L1184" s="12">
        <f t="shared" si="166"/>
        <v>-0.39259299769113237</v>
      </c>
      <c r="M1184" s="12">
        <f t="shared" si="170"/>
        <v>0.15412926183610928</v>
      </c>
      <c r="N1184" s="18">
        <f t="shared" si="167"/>
        <v>1.6317494985457665E-5</v>
      </c>
    </row>
    <row r="1185" spans="1:14" x14ac:dyDescent="0.2">
      <c r="A1185" s="4">
        <v>1183</v>
      </c>
      <c r="B1185" s="1" t="str">
        <f>'Исходные данные'!A1435</f>
        <v>27.06.2011</v>
      </c>
      <c r="C1185" s="1">
        <f>'Исходные данные'!B1435</f>
        <v>732.85</v>
      </c>
      <c r="D1185" s="5" t="str">
        <f>'Исходные данные'!A1187</f>
        <v>25.06.2012</v>
      </c>
      <c r="E1185" s="1">
        <f>'Исходные данные'!B1187</f>
        <v>460.83</v>
      </c>
      <c r="F1185" s="12">
        <f t="shared" si="162"/>
        <v>0.6288189943371767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-0.46391183104414591</v>
      </c>
      <c r="J1185" s="18">
        <f t="shared" si="165"/>
        <v>-4.8976755002968842E-5</v>
      </c>
      <c r="K1185" s="12">
        <f t="shared" si="169"/>
        <v>0.67303231368404726</v>
      </c>
      <c r="L1185" s="12">
        <f t="shared" si="166"/>
        <v>-0.3959619361006913</v>
      </c>
      <c r="M1185" s="12">
        <f t="shared" si="170"/>
        <v>0.15678585484060778</v>
      </c>
      <c r="N1185" s="18">
        <f t="shared" si="167"/>
        <v>1.6552417693630155E-5</v>
      </c>
    </row>
    <row r="1186" spans="1:14" x14ac:dyDescent="0.2">
      <c r="A1186" s="4">
        <v>1184</v>
      </c>
      <c r="B1186" s="1" t="str">
        <f>'Исходные данные'!A1436</f>
        <v>24.06.2011</v>
      </c>
      <c r="C1186" s="1">
        <f>'Исходные данные'!B1436</f>
        <v>737.16</v>
      </c>
      <c r="D1186" s="5" t="str">
        <f>'Исходные данные'!A1188</f>
        <v>22.06.2012</v>
      </c>
      <c r="E1186" s="1">
        <f>'Исходные данные'!B1188</f>
        <v>460.11</v>
      </c>
      <c r="F1186" s="12">
        <f t="shared" si="162"/>
        <v>0.62416571707634716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-0.47133937363303807</v>
      </c>
      <c r="J1186" s="18">
        <f t="shared" si="165"/>
        <v>-4.962202103744006E-5</v>
      </c>
      <c r="K1186" s="12">
        <f t="shared" si="169"/>
        <v>0.66805185668565359</v>
      </c>
      <c r="L1186" s="12">
        <f t="shared" si="166"/>
        <v>-0.40338947868958341</v>
      </c>
      <c r="M1186" s="12">
        <f t="shared" si="170"/>
        <v>0.16272307151745369</v>
      </c>
      <c r="N1186" s="18">
        <f t="shared" si="167"/>
        <v>1.7131281895415084E-5</v>
      </c>
    </row>
    <row r="1187" spans="1:14" x14ac:dyDescent="0.2">
      <c r="A1187" s="4">
        <v>1185</v>
      </c>
      <c r="B1187" s="1" t="str">
        <f>'Исходные данные'!A1437</f>
        <v>23.06.2011</v>
      </c>
      <c r="C1187" s="1">
        <f>'Исходные данные'!B1437</f>
        <v>739.3</v>
      </c>
      <c r="D1187" s="5" t="str">
        <f>'Исходные данные'!A1189</f>
        <v>21.06.2012</v>
      </c>
      <c r="E1187" s="1">
        <f>'Исходные данные'!B1189</f>
        <v>463.83</v>
      </c>
      <c r="F1187" s="12">
        <f t="shared" si="162"/>
        <v>0.62739077505748686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-0.46618568678044137</v>
      </c>
      <c r="J1187" s="18">
        <f t="shared" si="165"/>
        <v>-4.8942464318360595E-5</v>
      </c>
      <c r="K1187" s="12">
        <f t="shared" si="169"/>
        <v>0.67150367390866794</v>
      </c>
      <c r="L1187" s="12">
        <f t="shared" si="166"/>
        <v>-0.39823579183698682</v>
      </c>
      <c r="M1187" s="12">
        <f t="shared" si="170"/>
        <v>0.15859174590003172</v>
      </c>
      <c r="N1187" s="18">
        <f t="shared" si="167"/>
        <v>1.6649740832893498E-5</v>
      </c>
    </row>
    <row r="1188" spans="1:14" x14ac:dyDescent="0.2">
      <c r="A1188" s="4">
        <v>1186</v>
      </c>
      <c r="B1188" s="1" t="str">
        <f>'Исходные данные'!A1438</f>
        <v>22.06.2011</v>
      </c>
      <c r="C1188" s="1">
        <f>'Исходные данные'!B1438</f>
        <v>753.53</v>
      </c>
      <c r="D1188" s="5" t="str">
        <f>'Исходные данные'!A1190</f>
        <v>20.06.2012</v>
      </c>
      <c r="E1188" s="1">
        <f>'Исходные данные'!B1190</f>
        <v>469.45</v>
      </c>
      <c r="F1188" s="12">
        <f t="shared" si="162"/>
        <v>0.62300107494061285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-0.47320703476982756</v>
      </c>
      <c r="J1188" s="18">
        <f t="shared" si="165"/>
        <v>-4.9540941881944627E-5</v>
      </c>
      <c r="K1188" s="12">
        <f t="shared" si="169"/>
        <v>0.66680532660579583</v>
      </c>
      <c r="L1188" s="12">
        <f t="shared" si="166"/>
        <v>-0.40525713982637296</v>
      </c>
      <c r="M1188" s="12">
        <f t="shared" si="170"/>
        <v>0.16423334938025222</v>
      </c>
      <c r="N1188" s="18">
        <f t="shared" si="167"/>
        <v>1.7193900806402303E-5</v>
      </c>
    </row>
    <row r="1189" spans="1:14" x14ac:dyDescent="0.2">
      <c r="A1189" s="4">
        <v>1187</v>
      </c>
      <c r="B1189" s="1" t="str">
        <f>'Исходные данные'!A1439</f>
        <v>21.06.2011</v>
      </c>
      <c r="C1189" s="1">
        <f>'Исходные данные'!B1439</f>
        <v>755.18</v>
      </c>
      <c r="D1189" s="5" t="str">
        <f>'Исходные данные'!A1191</f>
        <v>19.06.2012</v>
      </c>
      <c r="E1189" s="1">
        <f>'Исходные данные'!B1191</f>
        <v>485.74</v>
      </c>
      <c r="F1189" s="12">
        <f t="shared" si="162"/>
        <v>0.64321089011891208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-0.4412826301056858</v>
      </c>
      <c r="J1189" s="18">
        <f t="shared" si="165"/>
        <v>-4.6069772671302926E-5</v>
      </c>
      <c r="K1189" s="12">
        <f t="shared" si="169"/>
        <v>0.6884361278237443</v>
      </c>
      <c r="L1189" s="12">
        <f t="shared" si="166"/>
        <v>-0.37333273516223114</v>
      </c>
      <c r="M1189" s="12">
        <f t="shared" si="170"/>
        <v>0.13937733114371245</v>
      </c>
      <c r="N1189" s="18">
        <f t="shared" si="167"/>
        <v>1.4550951075925905E-5</v>
      </c>
    </row>
    <row r="1190" spans="1:14" x14ac:dyDescent="0.2">
      <c r="A1190" s="4">
        <v>1188</v>
      </c>
      <c r="B1190" s="1" t="str">
        <f>'Исходные данные'!A1440</f>
        <v>20.06.2011</v>
      </c>
      <c r="C1190" s="1">
        <f>'Исходные данные'!B1440</f>
        <v>752.22</v>
      </c>
      <c r="D1190" s="5" t="str">
        <f>'Исходные данные'!A1192</f>
        <v>18.06.2012</v>
      </c>
      <c r="E1190" s="1">
        <f>'Исходные данные'!B1192</f>
        <v>492.42</v>
      </c>
      <c r="F1190" s="12">
        <f t="shared" si="162"/>
        <v>0.6546223179389008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-0.42369682348631349</v>
      </c>
      <c r="J1190" s="18">
        <f t="shared" si="165"/>
        <v>-4.411036116761686E-5</v>
      </c>
      <c r="K1190" s="12">
        <f t="shared" si="169"/>
        <v>0.70064991229477647</v>
      </c>
      <c r="L1190" s="12">
        <f t="shared" si="166"/>
        <v>-0.35574692854285889</v>
      </c>
      <c r="M1190" s="12">
        <f t="shared" si="170"/>
        <v>0.1265558771676778</v>
      </c>
      <c r="N1190" s="18">
        <f t="shared" si="167"/>
        <v>1.3175518767917199E-5</v>
      </c>
    </row>
    <row r="1191" spans="1:14" x14ac:dyDescent="0.2">
      <c r="A1191" s="4">
        <v>1189</v>
      </c>
      <c r="B1191" s="1" t="str">
        <f>'Исходные данные'!A1441</f>
        <v>17.06.2011</v>
      </c>
      <c r="C1191" s="1">
        <f>'Исходные данные'!B1441</f>
        <v>761.88</v>
      </c>
      <c r="D1191" s="5" t="str">
        <f>'Исходные данные'!A1193</f>
        <v>15.06.2012</v>
      </c>
      <c r="E1191" s="1">
        <f>'Исходные данные'!B1193</f>
        <v>482.52</v>
      </c>
      <c r="F1191" s="12">
        <f t="shared" si="162"/>
        <v>0.63332808316270273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-0.45676669227317601</v>
      </c>
      <c r="J1191" s="18">
        <f t="shared" si="165"/>
        <v>-4.7420486192387236E-5</v>
      </c>
      <c r="K1191" s="12">
        <f t="shared" si="169"/>
        <v>0.67785844411614327</v>
      </c>
      <c r="L1191" s="12">
        <f t="shared" si="166"/>
        <v>-0.38881679732972141</v>
      </c>
      <c r="M1191" s="12">
        <f t="shared" si="170"/>
        <v>0.15117850188574147</v>
      </c>
      <c r="N1191" s="18">
        <f t="shared" si="167"/>
        <v>1.5695010565637064E-5</v>
      </c>
    </row>
    <row r="1192" spans="1:14" x14ac:dyDescent="0.2">
      <c r="A1192" s="4">
        <v>1190</v>
      </c>
      <c r="B1192" s="1" t="str">
        <f>'Исходные данные'!A1442</f>
        <v>16.06.2011</v>
      </c>
      <c r="C1192" s="1">
        <f>'Исходные данные'!B1442</f>
        <v>770.99</v>
      </c>
      <c r="D1192" s="5" t="str">
        <f>'Исходные данные'!A1194</f>
        <v>14.06.2012</v>
      </c>
      <c r="E1192" s="1">
        <f>'Исходные данные'!B1194</f>
        <v>472.77</v>
      </c>
      <c r="F1192" s="12">
        <f t="shared" si="162"/>
        <v>0.61319861476802551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-0.4890663910085144</v>
      </c>
      <c r="J1192" s="18">
        <f t="shared" si="165"/>
        <v>-5.0632056026793779E-5</v>
      </c>
      <c r="K1192" s="12">
        <f t="shared" si="169"/>
        <v>0.65631363899908424</v>
      </c>
      <c r="L1192" s="12">
        <f t="shared" si="166"/>
        <v>-0.42111649606505985</v>
      </c>
      <c r="M1192" s="12">
        <f t="shared" si="170"/>
        <v>0.17733910325811339</v>
      </c>
      <c r="N1192" s="18">
        <f t="shared" si="167"/>
        <v>1.8359559309300082E-5</v>
      </c>
    </row>
    <row r="1193" spans="1:14" x14ac:dyDescent="0.2">
      <c r="A1193" s="4">
        <v>1191</v>
      </c>
      <c r="B1193" s="1" t="str">
        <f>'Исходные данные'!A1443</f>
        <v>15.06.2011</v>
      </c>
      <c r="C1193" s="1">
        <f>'Исходные данные'!B1443</f>
        <v>774.07</v>
      </c>
      <c r="D1193" s="5" t="str">
        <f>'Исходные данные'!A1195</f>
        <v>13.06.2012</v>
      </c>
      <c r="E1193" s="1">
        <f>'Исходные данные'!B1195</f>
        <v>481.4</v>
      </c>
      <c r="F1193" s="12">
        <f t="shared" si="162"/>
        <v>0.62190757941788199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-0.47496378342785672</v>
      </c>
      <c r="J1193" s="18">
        <f t="shared" si="165"/>
        <v>-4.9034800103767242E-5</v>
      </c>
      <c r="K1193" s="12">
        <f t="shared" si="169"/>
        <v>0.66563494557676461</v>
      </c>
      <c r="L1193" s="12">
        <f t="shared" si="166"/>
        <v>-0.40701388848440212</v>
      </c>
      <c r="M1193" s="12">
        <f t="shared" si="170"/>
        <v>0.16566030541919313</v>
      </c>
      <c r="N1193" s="18">
        <f t="shared" si="167"/>
        <v>1.7102609177343735E-5</v>
      </c>
    </row>
    <row r="1194" spans="1:14" x14ac:dyDescent="0.2">
      <c r="A1194" s="4">
        <v>1192</v>
      </c>
      <c r="B1194" s="1" t="str">
        <f>'Исходные данные'!A1444</f>
        <v>14.06.2011</v>
      </c>
      <c r="C1194" s="1">
        <f>'Исходные данные'!B1444</f>
        <v>768.24</v>
      </c>
      <c r="D1194" s="5" t="str">
        <f>'Исходные данные'!A1196</f>
        <v>09.06.2012</v>
      </c>
      <c r="E1194" s="1">
        <f>'Исходные данные'!B1196</f>
        <v>482.13</v>
      </c>
      <c r="F1194" s="12">
        <f t="shared" si="162"/>
        <v>0.62757731958762886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-0.46588839710062896</v>
      </c>
      <c r="J1194" s="18">
        <f t="shared" si="165"/>
        <v>-4.7963622665669325E-5</v>
      </c>
      <c r="K1194" s="12">
        <f t="shared" si="169"/>
        <v>0.67170333469795274</v>
      </c>
      <c r="L1194" s="12">
        <f t="shared" si="166"/>
        <v>-0.39793850215717425</v>
      </c>
      <c r="M1194" s="12">
        <f t="shared" si="170"/>
        <v>0.15835505149909521</v>
      </c>
      <c r="N1194" s="18">
        <f t="shared" si="167"/>
        <v>1.6302792652860816E-5</v>
      </c>
    </row>
    <row r="1195" spans="1:14" x14ac:dyDescent="0.2">
      <c r="A1195" s="4">
        <v>1193</v>
      </c>
      <c r="B1195" s="1" t="str">
        <f>'Исходные данные'!A1445</f>
        <v>10.06.2011</v>
      </c>
      <c r="C1195" s="1">
        <f>'Исходные данные'!B1445</f>
        <v>757.32</v>
      </c>
      <c r="D1195" s="5" t="str">
        <f>'Исходные данные'!A1197</f>
        <v>08.06.2012</v>
      </c>
      <c r="E1195" s="1">
        <f>'Исходные данные'!B1197</f>
        <v>473.41</v>
      </c>
      <c r="F1195" s="12">
        <f t="shared" si="162"/>
        <v>0.62511223789151216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-0.46982406474198662</v>
      </c>
      <c r="J1195" s="18">
        <f t="shared" si="165"/>
        <v>-4.8233803573108469E-5</v>
      </c>
      <c r="K1195" s="12">
        <f t="shared" si="169"/>
        <v>0.66906492896864356</v>
      </c>
      <c r="L1195" s="12">
        <f t="shared" si="166"/>
        <v>-0.40187416979853197</v>
      </c>
      <c r="M1195" s="12">
        <f t="shared" si="170"/>
        <v>0.16150284835125914</v>
      </c>
      <c r="N1195" s="18">
        <f t="shared" si="167"/>
        <v>1.6580454788219793E-5</v>
      </c>
    </row>
    <row r="1196" spans="1:14" x14ac:dyDescent="0.2">
      <c r="A1196" s="4">
        <v>1194</v>
      </c>
      <c r="B1196" s="1" t="str">
        <f>'Исходные данные'!A1446</f>
        <v>09.06.2011</v>
      </c>
      <c r="C1196" s="1">
        <f>'Исходные данные'!B1446</f>
        <v>751.5</v>
      </c>
      <c r="D1196" s="5" t="str">
        <f>'Исходные данные'!A1198</f>
        <v>07.06.2012</v>
      </c>
      <c r="E1196" s="1">
        <f>'Исходные данные'!B1198</f>
        <v>468.8</v>
      </c>
      <c r="F1196" s="12">
        <f t="shared" si="162"/>
        <v>0.62381902860944782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-0.47189497093022625</v>
      </c>
      <c r="J1196" s="18">
        <f t="shared" si="165"/>
        <v>-4.8311193978844684E-5</v>
      </c>
      <c r="K1196" s="12">
        <f t="shared" si="169"/>
        <v>0.66768079197051922</v>
      </c>
      <c r="L1196" s="12">
        <f t="shared" si="166"/>
        <v>-0.40394507598677154</v>
      </c>
      <c r="M1196" s="12">
        <f t="shared" si="170"/>
        <v>0.16317162441395847</v>
      </c>
      <c r="N1196" s="18">
        <f t="shared" si="167"/>
        <v>1.67050222708805E-5</v>
      </c>
    </row>
    <row r="1197" spans="1:14" x14ac:dyDescent="0.2">
      <c r="A1197" s="4">
        <v>1195</v>
      </c>
      <c r="B1197" s="1" t="str">
        <f>'Исходные данные'!A1447</f>
        <v>08.06.2011</v>
      </c>
      <c r="C1197" s="1">
        <f>'Исходные данные'!B1447</f>
        <v>746.99</v>
      </c>
      <c r="D1197" s="5" t="str">
        <f>'Исходные данные'!A1199</f>
        <v>06.06.2012</v>
      </c>
      <c r="E1197" s="1">
        <f>'Исходные данные'!B1199</f>
        <v>460.93</v>
      </c>
      <c r="F1197" s="12">
        <f t="shared" si="162"/>
        <v>0.61704975970227183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-0.48280561051293391</v>
      </c>
      <c r="J1197" s="18">
        <f t="shared" si="165"/>
        <v>-4.9290236223115942E-5</v>
      </c>
      <c r="K1197" s="12">
        <f t="shared" si="169"/>
        <v>0.66043556440014584</v>
      </c>
      <c r="L1197" s="12">
        <f t="shared" si="166"/>
        <v>-0.41485571556947931</v>
      </c>
      <c r="M1197" s="12">
        <f t="shared" si="170"/>
        <v>0.17210526474066454</v>
      </c>
      <c r="N1197" s="18">
        <f t="shared" si="167"/>
        <v>1.7570444438905308E-5</v>
      </c>
    </row>
    <row r="1198" spans="1:14" x14ac:dyDescent="0.2">
      <c r="A1198" s="4">
        <v>1196</v>
      </c>
      <c r="B1198" s="1" t="str">
        <f>'Исходные данные'!A1448</f>
        <v>07.06.2011</v>
      </c>
      <c r="C1198" s="1">
        <f>'Исходные данные'!B1448</f>
        <v>745.86</v>
      </c>
      <c r="D1198" s="5" t="str">
        <f>'Исходные данные'!A1200</f>
        <v>05.06.2012</v>
      </c>
      <c r="E1198" s="1">
        <f>'Исходные данные'!B1200</f>
        <v>448.8</v>
      </c>
      <c r="F1198" s="12">
        <f t="shared" si="162"/>
        <v>0.60172150269487568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-0.50796056082319252</v>
      </c>
      <c r="J1198" s="18">
        <f t="shared" si="165"/>
        <v>-5.1713597949676804E-5</v>
      </c>
      <c r="K1198" s="12">
        <f t="shared" si="169"/>
        <v>0.64402955190476019</v>
      </c>
      <c r="L1198" s="12">
        <f t="shared" si="166"/>
        <v>-0.44001066587973797</v>
      </c>
      <c r="M1198" s="12">
        <f t="shared" si="170"/>
        <v>0.19360938608793021</v>
      </c>
      <c r="N1198" s="18">
        <f t="shared" si="167"/>
        <v>1.9710660085911602E-5</v>
      </c>
    </row>
    <row r="1199" spans="1:14" x14ac:dyDescent="0.2">
      <c r="A1199" s="4">
        <v>1197</v>
      </c>
      <c r="B1199" s="1" t="str">
        <f>'Исходные данные'!A1449</f>
        <v>06.06.2011</v>
      </c>
      <c r="C1199" s="1">
        <f>'Исходные данные'!B1449</f>
        <v>738.64</v>
      </c>
      <c r="D1199" s="5" t="str">
        <f>'Исходные данные'!A1201</f>
        <v>04.06.2012</v>
      </c>
      <c r="E1199" s="1">
        <f>'Исходные данные'!B1201</f>
        <v>442.35</v>
      </c>
      <c r="F1199" s="12">
        <f t="shared" si="162"/>
        <v>0.59887089786634906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-0.51270923353497733</v>
      </c>
      <c r="J1199" s="18">
        <f t="shared" si="165"/>
        <v>-5.205135851543226E-5</v>
      </c>
      <c r="K1199" s="12">
        <f t="shared" si="169"/>
        <v>0.6409785162642665</v>
      </c>
      <c r="L1199" s="12">
        <f t="shared" si="166"/>
        <v>-0.44475933859152261</v>
      </c>
      <c r="M1199" s="12">
        <f t="shared" si="170"/>
        <v>0.19781086926436847</v>
      </c>
      <c r="N1199" s="18">
        <f t="shared" si="167"/>
        <v>2.0082190451962129E-5</v>
      </c>
    </row>
    <row r="1200" spans="1:14" x14ac:dyDescent="0.2">
      <c r="A1200" s="4">
        <v>1198</v>
      </c>
      <c r="B1200" s="1" t="str">
        <f>'Исходные данные'!A1450</f>
        <v>03.06.2011</v>
      </c>
      <c r="C1200" s="1">
        <f>'Исходные данные'!B1450</f>
        <v>741.75</v>
      </c>
      <c r="D1200" s="5" t="str">
        <f>'Исходные данные'!A1202</f>
        <v>01.06.2012</v>
      </c>
      <c r="E1200" s="1">
        <f>'Исходные данные'!B1202</f>
        <v>444.39</v>
      </c>
      <c r="F1200" s="12">
        <f t="shared" si="162"/>
        <v>0.59911021233569262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-0.51230970390886077</v>
      </c>
      <c r="J1200" s="18">
        <f t="shared" si="165"/>
        <v>-5.1865632865226057E-5</v>
      </c>
      <c r="K1200" s="12">
        <f t="shared" si="169"/>
        <v>0.64123465733578444</v>
      </c>
      <c r="L1200" s="12">
        <f t="shared" si="166"/>
        <v>-0.444359808965406</v>
      </c>
      <c r="M1200" s="12">
        <f t="shared" si="170"/>
        <v>0.19745563982377193</v>
      </c>
      <c r="N1200" s="18">
        <f t="shared" si="167"/>
        <v>1.9990177121630226E-5</v>
      </c>
    </row>
    <row r="1201" spans="1:14" x14ac:dyDescent="0.2">
      <c r="A1201" s="4">
        <v>1199</v>
      </c>
      <c r="B1201" s="1" t="str">
        <f>'Исходные данные'!A1451</f>
        <v>02.06.2011</v>
      </c>
      <c r="C1201" s="1">
        <f>'Исходные данные'!B1451</f>
        <v>727.96</v>
      </c>
      <c r="D1201" s="5" t="str">
        <f>'Исходные данные'!A1203</f>
        <v>31.05.2012</v>
      </c>
      <c r="E1201" s="1">
        <f>'Исходные данные'!B1203</f>
        <v>458.58</v>
      </c>
      <c r="F1201" s="12">
        <f t="shared" si="162"/>
        <v>0.629952195175559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-0.46211134314935853</v>
      </c>
      <c r="J1201" s="18">
        <f t="shared" si="165"/>
        <v>-4.6653034554780189E-5</v>
      </c>
      <c r="K1201" s="12">
        <f t="shared" si="169"/>
        <v>0.67424519177614284</v>
      </c>
      <c r="L1201" s="12">
        <f t="shared" si="166"/>
        <v>-0.39416144820590393</v>
      </c>
      <c r="M1201" s="12">
        <f t="shared" si="170"/>
        <v>0.1553632472517753</v>
      </c>
      <c r="N1201" s="18">
        <f t="shared" si="167"/>
        <v>1.5684892937668614E-5</v>
      </c>
    </row>
    <row r="1202" spans="1:14" x14ac:dyDescent="0.2">
      <c r="A1202" s="4">
        <v>1200</v>
      </c>
      <c r="B1202" s="1" t="str">
        <f>'Исходные данные'!A1452</f>
        <v>01.06.2011</v>
      </c>
      <c r="C1202" s="1">
        <f>'Исходные данные'!B1452</f>
        <v>734.86</v>
      </c>
      <c r="D1202" s="5" t="str">
        <f>'Исходные данные'!A1204</f>
        <v>30.05.2012</v>
      </c>
      <c r="E1202" s="1">
        <f>'Исходные данные'!B1204</f>
        <v>462.33</v>
      </c>
      <c r="F1202" s="12">
        <f t="shared" si="162"/>
        <v>0.62914024440029392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-0.46340108306407118</v>
      </c>
      <c r="J1202" s="18">
        <f t="shared" si="165"/>
        <v>-4.6652667693824905E-5</v>
      </c>
      <c r="K1202" s="12">
        <f t="shared" si="169"/>
        <v>0.67337615137851581</v>
      </c>
      <c r="L1202" s="12">
        <f t="shared" si="166"/>
        <v>-0.39545118812061658</v>
      </c>
      <c r="M1202" s="12">
        <f t="shared" si="170"/>
        <v>0.15638164218600711</v>
      </c>
      <c r="N1202" s="18">
        <f t="shared" si="167"/>
        <v>1.5743642069368462E-5</v>
      </c>
    </row>
    <row r="1203" spans="1:14" x14ac:dyDescent="0.2">
      <c r="A1203" s="4">
        <v>1201</v>
      </c>
      <c r="B1203" s="1" t="str">
        <f>'Исходные данные'!A1453</f>
        <v>31.05.2011</v>
      </c>
      <c r="C1203" s="1">
        <f>'Исходные данные'!B1453</f>
        <v>731.4</v>
      </c>
      <c r="D1203" s="5" t="str">
        <f>'Исходные данные'!A1205</f>
        <v>29.05.2012</v>
      </c>
      <c r="E1203" s="1">
        <f>'Исходные данные'!B1205</f>
        <v>468.76</v>
      </c>
      <c r="F1203" s="12">
        <f t="shared" si="162"/>
        <v>0.64090784796281108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-0.44486959532487919</v>
      </c>
      <c r="J1203" s="18">
        <f t="shared" si="165"/>
        <v>-4.4662016981699542E-5</v>
      </c>
      <c r="K1203" s="12">
        <f t="shared" si="169"/>
        <v>0.68597115490659122</v>
      </c>
      <c r="L1203" s="12">
        <f t="shared" si="166"/>
        <v>-0.37691970038142458</v>
      </c>
      <c r="M1203" s="12">
        <f t="shared" si="170"/>
        <v>0.14206846053562272</v>
      </c>
      <c r="N1203" s="18">
        <f t="shared" si="167"/>
        <v>1.4262750396264376E-5</v>
      </c>
    </row>
    <row r="1204" spans="1:14" x14ac:dyDescent="0.2">
      <c r="A1204" s="4">
        <v>1202</v>
      </c>
      <c r="B1204" s="1" t="str">
        <f>'Исходные данные'!A1454</f>
        <v>30.05.2011</v>
      </c>
      <c r="C1204" s="1">
        <f>'Исходные данные'!B1454</f>
        <v>719.78</v>
      </c>
      <c r="D1204" s="5" t="str">
        <f>'Исходные данные'!A1206</f>
        <v>28.05.2012</v>
      </c>
      <c r="E1204" s="1">
        <f>'Исходные данные'!B1206</f>
        <v>473.74</v>
      </c>
      <c r="F1204" s="12">
        <f t="shared" si="162"/>
        <v>0.65817333073994833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-0.41828696176849933</v>
      </c>
      <c r="J1204" s="18">
        <f t="shared" si="165"/>
        <v>-4.1876088067777961E-5</v>
      </c>
      <c r="K1204" s="12">
        <f t="shared" si="169"/>
        <v>0.70445060276839977</v>
      </c>
      <c r="L1204" s="12">
        <f t="shared" si="166"/>
        <v>-0.35033706682504473</v>
      </c>
      <c r="M1204" s="12">
        <f t="shared" si="170"/>
        <v>0.1227360603915757</v>
      </c>
      <c r="N1204" s="18">
        <f t="shared" si="167"/>
        <v>1.2287512028391421E-5</v>
      </c>
    </row>
    <row r="1205" spans="1:14" x14ac:dyDescent="0.2">
      <c r="A1205" s="4">
        <v>1203</v>
      </c>
      <c r="B1205" s="1" t="str">
        <f>'Исходные данные'!A1455</f>
        <v>27.05.2011</v>
      </c>
      <c r="C1205" s="1">
        <f>'Исходные данные'!B1455</f>
        <v>718.74</v>
      </c>
      <c r="D1205" s="5" t="str">
        <f>'Исходные данные'!A1207</f>
        <v>25.05.2012</v>
      </c>
      <c r="E1205" s="1">
        <f>'Исходные данные'!B1207</f>
        <v>468.69</v>
      </c>
      <c r="F1205" s="12">
        <f t="shared" si="162"/>
        <v>0.65209950747140832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-0.42755810987937315</v>
      </c>
      <c r="J1205" s="18">
        <f t="shared" si="165"/>
        <v>-4.2684784656209961E-5</v>
      </c>
      <c r="K1205" s="12">
        <f t="shared" si="169"/>
        <v>0.69794971878724332</v>
      </c>
      <c r="L1205" s="12">
        <f t="shared" si="166"/>
        <v>-0.35960821493591849</v>
      </c>
      <c r="M1205" s="12">
        <f t="shared" si="170"/>
        <v>0.12931806824939759</v>
      </c>
      <c r="N1205" s="18">
        <f t="shared" si="167"/>
        <v>1.2910324392957791E-5</v>
      </c>
    </row>
    <row r="1206" spans="1:14" x14ac:dyDescent="0.2">
      <c r="A1206" s="4">
        <v>1204</v>
      </c>
      <c r="B1206" s="1" t="str">
        <f>'Исходные данные'!A1456</f>
        <v>26.05.2011</v>
      </c>
      <c r="C1206" s="1">
        <f>'Исходные данные'!B1456</f>
        <v>712.58</v>
      </c>
      <c r="D1206" s="5" t="str">
        <f>'Исходные данные'!A1208</f>
        <v>24.05.2012</v>
      </c>
      <c r="E1206" s="1">
        <f>'Исходные данные'!B1208</f>
        <v>461.37</v>
      </c>
      <c r="F1206" s="12">
        <f t="shared" si="162"/>
        <v>0.64746414437677169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-0.43469186242161201</v>
      </c>
      <c r="J1206" s="18">
        <f t="shared" si="165"/>
        <v>-4.3275851888748957E-5</v>
      </c>
      <c r="K1206" s="12">
        <f t="shared" si="169"/>
        <v>0.69298843553014733</v>
      </c>
      <c r="L1206" s="12">
        <f t="shared" si="166"/>
        <v>-0.3667419674781574</v>
      </c>
      <c r="M1206" s="12">
        <f t="shared" si="170"/>
        <v>0.13449967070974969</v>
      </c>
      <c r="N1206" s="18">
        <f t="shared" si="167"/>
        <v>1.3390146749688143E-5</v>
      </c>
    </row>
    <row r="1207" spans="1:14" x14ac:dyDescent="0.2">
      <c r="A1207" s="4">
        <v>1205</v>
      </c>
      <c r="B1207" s="1" t="str">
        <f>'Исходные данные'!A1457</f>
        <v>25.05.2011</v>
      </c>
      <c r="C1207" s="1">
        <f>'Исходные данные'!B1457</f>
        <v>711.2</v>
      </c>
      <c r="D1207" s="5" t="str">
        <f>'Исходные данные'!A1209</f>
        <v>23.05.2012</v>
      </c>
      <c r="E1207" s="1">
        <f>'Исходные данные'!B1209</f>
        <v>477.91</v>
      </c>
      <c r="F1207" s="12">
        <f t="shared" si="162"/>
        <v>0.67197694038245215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-0.39753125395482264</v>
      </c>
      <c r="J1207" s="18">
        <f t="shared" si="165"/>
        <v>-3.9465859333792319E-5</v>
      </c>
      <c r="K1207" s="12">
        <f t="shared" si="169"/>
        <v>0.71922476738261987</v>
      </c>
      <c r="L1207" s="12">
        <f t="shared" si="166"/>
        <v>-0.32958135901136804</v>
      </c>
      <c r="M1207" s="12">
        <f t="shared" si="170"/>
        <v>0.10862387220778012</v>
      </c>
      <c r="N1207" s="18">
        <f t="shared" si="167"/>
        <v>1.0783892884385062E-5</v>
      </c>
    </row>
    <row r="1208" spans="1:14" x14ac:dyDescent="0.2">
      <c r="A1208" s="4">
        <v>1206</v>
      </c>
      <c r="B1208" s="1" t="str">
        <f>'Исходные данные'!A1458</f>
        <v>24.05.2011</v>
      </c>
      <c r="C1208" s="1">
        <f>'Исходные данные'!B1458</f>
        <v>711.67</v>
      </c>
      <c r="D1208" s="5" t="str">
        <f>'Исходные данные'!A1210</f>
        <v>22.05.2012</v>
      </c>
      <c r="E1208" s="1">
        <f>'Исходные данные'!B1210</f>
        <v>495.86</v>
      </c>
      <c r="F1208" s="12">
        <f t="shared" si="162"/>
        <v>0.69675551870951435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-0.36132069200628886</v>
      </c>
      <c r="J1208" s="18">
        <f t="shared" si="165"/>
        <v>-3.5770852270307216E-5</v>
      </c>
      <c r="K1208" s="12">
        <f t="shared" si="169"/>
        <v>0.74574556915776768</v>
      </c>
      <c r="L1208" s="12">
        <f t="shared" si="166"/>
        <v>-0.29337079706283425</v>
      </c>
      <c r="M1208" s="12">
        <f t="shared" si="170"/>
        <v>8.6066424569282554E-2</v>
      </c>
      <c r="N1208" s="18">
        <f t="shared" si="167"/>
        <v>8.5206007483450753E-6</v>
      </c>
    </row>
    <row r="1209" spans="1:14" x14ac:dyDescent="0.2">
      <c r="A1209" s="4">
        <v>1207</v>
      </c>
      <c r="B1209" s="1" t="str">
        <f>'Исходные данные'!A1459</f>
        <v>23.05.2011</v>
      </c>
      <c r="C1209" s="1">
        <f>'Исходные данные'!B1459</f>
        <v>709.17</v>
      </c>
      <c r="D1209" s="5" t="str">
        <f>'Исходные данные'!A1211</f>
        <v>21.05.2012</v>
      </c>
      <c r="E1209" s="1">
        <f>'Исходные данные'!B1211</f>
        <v>495.7</v>
      </c>
      <c r="F1209" s="12">
        <f t="shared" si="162"/>
        <v>0.69898613872555249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-0.35812436709437101</v>
      </c>
      <c r="J1209" s="18">
        <f t="shared" si="165"/>
        <v>-3.5355460279708786E-5</v>
      </c>
      <c r="K1209" s="12">
        <f t="shared" si="169"/>
        <v>0.7481330278125855</v>
      </c>
      <c r="L1209" s="12">
        <f t="shared" si="166"/>
        <v>-0.2901744721509163</v>
      </c>
      <c r="M1209" s="12">
        <f t="shared" si="170"/>
        <v>8.4201224288062773E-2</v>
      </c>
      <c r="N1209" s="18">
        <f t="shared" si="167"/>
        <v>8.3126793772035565E-6</v>
      </c>
    </row>
    <row r="1210" spans="1:14" x14ac:dyDescent="0.2">
      <c r="A1210" s="4">
        <v>1208</v>
      </c>
      <c r="B1210" s="1" t="str">
        <f>'Исходные данные'!A1460</f>
        <v>20.05.2011</v>
      </c>
      <c r="C1210" s="1">
        <f>'Исходные данные'!B1460</f>
        <v>734.19</v>
      </c>
      <c r="D1210" s="5" t="str">
        <f>'Исходные данные'!A1212</f>
        <v>18.05.2012</v>
      </c>
      <c r="E1210" s="1">
        <f>'Исходные данные'!B1212</f>
        <v>493.33</v>
      </c>
      <c r="F1210" s="12">
        <f t="shared" si="162"/>
        <v>0.67193778177311048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-0.39758952939255271</v>
      </c>
      <c r="J1210" s="18">
        <f t="shared" si="165"/>
        <v>-3.9142064815258357E-5</v>
      </c>
      <c r="K1210" s="12">
        <f t="shared" si="169"/>
        <v>0.71918285546570382</v>
      </c>
      <c r="L1210" s="12">
        <f t="shared" si="166"/>
        <v>-0.32963963444909811</v>
      </c>
      <c r="M1210" s="12">
        <f t="shared" si="170"/>
        <v>0.10866228859973488</v>
      </c>
      <c r="N1210" s="18">
        <f t="shared" si="167"/>
        <v>1.0697631675168557E-5</v>
      </c>
    </row>
    <row r="1211" spans="1:14" x14ac:dyDescent="0.2">
      <c r="A1211" s="4">
        <v>1209</v>
      </c>
      <c r="B1211" s="1" t="str">
        <f>'Исходные данные'!A1461</f>
        <v>19.05.2011</v>
      </c>
      <c r="C1211" s="1">
        <f>'Исходные данные'!B1461</f>
        <v>735.91</v>
      </c>
      <c r="D1211" s="5" t="str">
        <f>'Исходные данные'!A1213</f>
        <v>17.05.2012</v>
      </c>
      <c r="E1211" s="1">
        <f>'Исходные данные'!B1213</f>
        <v>505.27</v>
      </c>
      <c r="F1211" s="12">
        <f t="shared" si="162"/>
        <v>0.6865921104482885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-0.37601488877858658</v>
      </c>
      <c r="J1211" s="18">
        <f t="shared" si="165"/>
        <v>-3.6914756172561198E-5</v>
      </c>
      <c r="K1211" s="12">
        <f t="shared" si="169"/>
        <v>0.73486755459623465</v>
      </c>
      <c r="L1211" s="12">
        <f t="shared" si="166"/>
        <v>-0.30806499383513186</v>
      </c>
      <c r="M1211" s="12">
        <f t="shared" si="170"/>
        <v>9.4904040426639691E-2</v>
      </c>
      <c r="N1211" s="18">
        <f t="shared" si="167"/>
        <v>9.3170765751332285E-6</v>
      </c>
    </row>
    <row r="1212" spans="1:14" x14ac:dyDescent="0.2">
      <c r="A1212" s="4">
        <v>1210</v>
      </c>
      <c r="B1212" s="1" t="str">
        <f>'Исходные данные'!A1462</f>
        <v>18.05.2011</v>
      </c>
      <c r="C1212" s="1">
        <f>'Исходные данные'!B1462</f>
        <v>736.47</v>
      </c>
      <c r="D1212" s="5" t="str">
        <f>'Исходные данные'!A1214</f>
        <v>16.05.2012</v>
      </c>
      <c r="E1212" s="1">
        <f>'Исходные данные'!B1214</f>
        <v>514.83000000000004</v>
      </c>
      <c r="F1212" s="12">
        <f t="shared" si="162"/>
        <v>0.69905087783616449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-0.35803175279318822</v>
      </c>
      <c r="J1212" s="18">
        <f t="shared" si="165"/>
        <v>-3.5051182697894357E-5</v>
      </c>
      <c r="K1212" s="12">
        <f t="shared" si="169"/>
        <v>0.74820231883876853</v>
      </c>
      <c r="L1212" s="12">
        <f t="shared" si="166"/>
        <v>-0.29008185784973356</v>
      </c>
      <c r="M1212" s="12">
        <f t="shared" si="170"/>
        <v>8.4147484253552896E-2</v>
      </c>
      <c r="N1212" s="18">
        <f t="shared" si="167"/>
        <v>8.2380091182671965E-6</v>
      </c>
    </row>
    <row r="1213" spans="1:14" x14ac:dyDescent="0.2">
      <c r="A1213" s="4">
        <v>1211</v>
      </c>
      <c r="B1213" s="1" t="str">
        <f>'Исходные данные'!A1463</f>
        <v>17.05.2011</v>
      </c>
      <c r="C1213" s="1">
        <f>'Исходные данные'!B1463</f>
        <v>732.52</v>
      </c>
      <c r="D1213" s="5" t="str">
        <f>'Исходные данные'!A1215</f>
        <v>15.05.2012</v>
      </c>
      <c r="E1213" s="1">
        <f>'Исходные данные'!B1215</f>
        <v>509.56</v>
      </c>
      <c r="F1213" s="12">
        <f t="shared" si="162"/>
        <v>0.69562605799159072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-0.36294303603116168</v>
      </c>
      <c r="J1213" s="18">
        <f t="shared" si="165"/>
        <v>-3.543282416292862E-5</v>
      </c>
      <c r="K1213" s="12">
        <f t="shared" si="169"/>
        <v>0.74453669416028034</v>
      </c>
      <c r="L1213" s="12">
        <f t="shared" si="166"/>
        <v>-0.29499314108770697</v>
      </c>
      <c r="M1213" s="12">
        <f t="shared" si="170"/>
        <v>8.7020953288791655E-2</v>
      </c>
      <c r="N1213" s="18">
        <f t="shared" si="167"/>
        <v>8.4955429096797566E-6</v>
      </c>
    </row>
    <row r="1214" spans="1:14" x14ac:dyDescent="0.2">
      <c r="A1214" s="4">
        <v>1212</v>
      </c>
      <c r="B1214" s="1" t="str">
        <f>'Исходные данные'!A1464</f>
        <v>16.05.2011</v>
      </c>
      <c r="C1214" s="1">
        <f>'Исходные данные'!B1464</f>
        <v>738.72</v>
      </c>
      <c r="D1214" s="5" t="str">
        <f>'Исходные данные'!A1216</f>
        <v>14.05.2012</v>
      </c>
      <c r="E1214" s="1">
        <f>'Исходные данные'!B1216</f>
        <v>521.48</v>
      </c>
      <c r="F1214" s="12">
        <f t="shared" si="162"/>
        <v>0.70592376001732726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-0.34824803596410076</v>
      </c>
      <c r="J1214" s="18">
        <f t="shared" si="165"/>
        <v>-3.3903313567086681E-5</v>
      </c>
      <c r="K1214" s="12">
        <f t="shared" si="169"/>
        <v>0.75555844490640056</v>
      </c>
      <c r="L1214" s="12">
        <f t="shared" si="166"/>
        <v>-0.2802981410206461</v>
      </c>
      <c r="M1214" s="12">
        <f t="shared" si="170"/>
        <v>7.8567047859629882E-2</v>
      </c>
      <c r="N1214" s="18">
        <f t="shared" si="167"/>
        <v>7.6488105733349343E-6</v>
      </c>
    </row>
    <row r="1215" spans="1:14" x14ac:dyDescent="0.2">
      <c r="A1215" s="4">
        <v>1213</v>
      </c>
      <c r="B1215" s="1" t="str">
        <f>'Исходные данные'!A1465</f>
        <v>13.05.2011</v>
      </c>
      <c r="C1215" s="1">
        <f>'Исходные данные'!B1465</f>
        <v>747.5</v>
      </c>
      <c r="D1215" s="5" t="str">
        <f>'Исходные данные'!A1217</f>
        <v>12.05.2012</v>
      </c>
      <c r="E1215" s="1">
        <f>'Исходные данные'!B1217</f>
        <v>535.67999999999995</v>
      </c>
      <c r="F1215" s="12">
        <f t="shared" si="162"/>
        <v>0.71662876254180596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-0.33319733740378576</v>
      </c>
      <c r="J1215" s="18">
        <f t="shared" si="165"/>
        <v>-3.2347532826138355E-5</v>
      </c>
      <c r="K1215" s="12">
        <f t="shared" si="169"/>
        <v>0.76701613413323111</v>
      </c>
      <c r="L1215" s="12">
        <f t="shared" si="166"/>
        <v>-0.26524744246033105</v>
      </c>
      <c r="M1215" s="12">
        <f t="shared" si="170"/>
        <v>7.0356205731746516E-2</v>
      </c>
      <c r="N1215" s="18">
        <f t="shared" si="167"/>
        <v>6.8303357168554491E-6</v>
      </c>
    </row>
    <row r="1216" spans="1:14" x14ac:dyDescent="0.2">
      <c r="A1216" s="4">
        <v>1214</v>
      </c>
      <c r="B1216" s="1" t="str">
        <f>'Исходные данные'!A1466</f>
        <v>12.05.2011</v>
      </c>
      <c r="C1216" s="1">
        <f>'Исходные данные'!B1466</f>
        <v>741.76</v>
      </c>
      <c r="D1216" s="5" t="str">
        <f>'Исходные данные'!A1218</f>
        <v>11.05.2012</v>
      </c>
      <c r="E1216" s="1">
        <f>'Исходные данные'!B1218</f>
        <v>536.36</v>
      </c>
      <c r="F1216" s="12">
        <f t="shared" si="162"/>
        <v>0.72309102674719583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-0.3242201632998909</v>
      </c>
      <c r="J1216" s="18">
        <f t="shared" si="165"/>
        <v>-3.1388157961696219E-5</v>
      </c>
      <c r="K1216" s="12">
        <f t="shared" si="169"/>
        <v>0.77393277098574165</v>
      </c>
      <c r="L1216" s="12">
        <f t="shared" si="166"/>
        <v>-0.25627026835643624</v>
      </c>
      <c r="M1216" s="12">
        <f t="shared" si="170"/>
        <v>6.5674450443479734E-2</v>
      </c>
      <c r="N1216" s="18">
        <f t="shared" si="167"/>
        <v>6.3580253725947892E-6</v>
      </c>
    </row>
    <row r="1217" spans="1:14" x14ac:dyDescent="0.2">
      <c r="A1217" s="4">
        <v>1215</v>
      </c>
      <c r="B1217" s="1" t="str">
        <f>'Исходные данные'!A1467</f>
        <v>11.05.2011</v>
      </c>
      <c r="C1217" s="1">
        <f>'Исходные данные'!B1467</f>
        <v>753.47</v>
      </c>
      <c r="D1217" s="5" t="str">
        <f>'Исходные данные'!A1219</f>
        <v>10.05.2012</v>
      </c>
      <c r="E1217" s="1">
        <f>'Исходные данные'!B1219</f>
        <v>551.26</v>
      </c>
      <c r="F1217" s="12">
        <f t="shared" si="162"/>
        <v>0.73162833291305551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-0.31248263588745939</v>
      </c>
      <c r="J1217" s="18">
        <f t="shared" si="165"/>
        <v>-3.0167399048189499E-5</v>
      </c>
      <c r="K1217" s="12">
        <f t="shared" si="169"/>
        <v>0.78307034948318222</v>
      </c>
      <c r="L1217" s="12">
        <f t="shared" si="166"/>
        <v>-0.24453274094400479</v>
      </c>
      <c r="M1217" s="12">
        <f t="shared" si="170"/>
        <v>5.9796261393587645E-2</v>
      </c>
      <c r="N1217" s="18">
        <f t="shared" si="167"/>
        <v>5.7727933391469472E-6</v>
      </c>
    </row>
    <row r="1218" spans="1:14" x14ac:dyDescent="0.2">
      <c r="A1218" s="4">
        <v>1216</v>
      </c>
      <c r="B1218" s="1" t="str">
        <f>'Исходные данные'!A1468</f>
        <v>10.05.2011</v>
      </c>
      <c r="C1218" s="1">
        <f>'Исходные данные'!B1468</f>
        <v>759.06</v>
      </c>
      <c r="D1218" s="5" t="str">
        <f>'Исходные данные'!A1220</f>
        <v>05.05.2012</v>
      </c>
      <c r="E1218" s="1">
        <f>'Исходные данные'!B1220</f>
        <v>550.19000000000005</v>
      </c>
      <c r="F1218" s="12">
        <f t="shared" ref="F1218:F1242" si="171">E1218/C1218</f>
        <v>0.72483071166969681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-0.32181715253834492</v>
      </c>
      <c r="J1218" s="18">
        <f t="shared" ref="J1218:J1242" si="174">H1218*I1218</f>
        <v>-3.0981849214546909E-5</v>
      </c>
      <c r="K1218" s="12">
        <f t="shared" si="169"/>
        <v>0.77579477607626257</v>
      </c>
      <c r="L1218" s="12">
        <f t="shared" ref="L1218:L1242" si="175">LN(K1218)</f>
        <v>-0.25386725759489026</v>
      </c>
      <c r="M1218" s="12">
        <f t="shared" si="170"/>
        <v>6.4448584478750251E-2</v>
      </c>
      <c r="N1218" s="18">
        <f t="shared" ref="N1218:N1242" si="176">M1218*H1218</f>
        <v>6.204567751166449E-6</v>
      </c>
    </row>
    <row r="1219" spans="1:14" x14ac:dyDescent="0.2">
      <c r="A1219" s="4">
        <v>1217</v>
      </c>
      <c r="B1219" s="1" t="str">
        <f>'Исходные данные'!A1469</f>
        <v>06.05.2011</v>
      </c>
      <c r="C1219" s="1">
        <f>'Исходные данные'!B1469</f>
        <v>749.58</v>
      </c>
      <c r="D1219" s="5" t="str">
        <f>'Исходные данные'!A1221</f>
        <v>04.05.2012</v>
      </c>
      <c r="E1219" s="1">
        <f>'Исходные данные'!B1221</f>
        <v>559.99</v>
      </c>
      <c r="F1219" s="12">
        <f t="shared" si="171"/>
        <v>0.74707169348168301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-0.29159412324489586</v>
      </c>
      <c r="J1219" s="18">
        <f t="shared" si="174"/>
        <v>-2.7993879218621114E-5</v>
      </c>
      <c r="K1219" s="12">
        <f t="shared" ref="K1219:K1242" si="178">F1219/GEOMEAN(F$2:F$1242)</f>
        <v>0.79959955866446075</v>
      </c>
      <c r="L1219" s="12">
        <f t="shared" si="175"/>
        <v>-0.22364422830144112</v>
      </c>
      <c r="M1219" s="12">
        <f t="shared" ref="M1219:M1242" si="179">POWER(L1219-AVERAGE(L$2:L$1242),2)</f>
        <v>5.0016740852547016E-2</v>
      </c>
      <c r="N1219" s="18">
        <f t="shared" si="176"/>
        <v>4.8017517868813307E-6</v>
      </c>
    </row>
    <row r="1220" spans="1:14" x14ac:dyDescent="0.2">
      <c r="A1220" s="4">
        <v>1218</v>
      </c>
      <c r="B1220" s="1" t="str">
        <f>'Исходные данные'!A1470</f>
        <v>05.05.2011</v>
      </c>
      <c r="C1220" s="1">
        <f>'Исходные данные'!B1470</f>
        <v>743.67</v>
      </c>
      <c r="D1220" s="5" t="str">
        <f>'Исходные данные'!A1222</f>
        <v>03.05.2012</v>
      </c>
      <c r="E1220" s="1">
        <f>'Исходные данные'!B1222</f>
        <v>580.25</v>
      </c>
      <c r="F1220" s="12">
        <f t="shared" si="171"/>
        <v>0.78025199349173702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-0.24813834289476583</v>
      </c>
      <c r="J1220" s="18">
        <f t="shared" si="174"/>
        <v>-2.3755510320664231E-5</v>
      </c>
      <c r="K1220" s="12">
        <f t="shared" si="178"/>
        <v>0.83511282128152986</v>
      </c>
      <c r="L1220" s="12">
        <f t="shared" si="175"/>
        <v>-0.18018844795131117</v>
      </c>
      <c r="M1220" s="12">
        <f t="shared" si="179"/>
        <v>3.2467876775102295E-2</v>
      </c>
      <c r="N1220" s="18">
        <f t="shared" si="176"/>
        <v>3.108310359548494E-6</v>
      </c>
    </row>
    <row r="1221" spans="1:14" x14ac:dyDescent="0.2">
      <c r="A1221" s="4">
        <v>1219</v>
      </c>
      <c r="B1221" s="1" t="str">
        <f>'Исходные данные'!A1471</f>
        <v>04.05.2011</v>
      </c>
      <c r="C1221" s="1">
        <f>'Исходные данные'!B1471</f>
        <v>749</v>
      </c>
      <c r="D1221" s="5" t="str">
        <f>'Исходные данные'!A1223</f>
        <v>02.05.2012</v>
      </c>
      <c r="E1221" s="1">
        <f>'Исходные данные'!B1223</f>
        <v>593.24</v>
      </c>
      <c r="F1221" s="12">
        <f t="shared" si="171"/>
        <v>0.79204272363150874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-0.23313994464345761</v>
      </c>
      <c r="J1221" s="18">
        <f t="shared" si="174"/>
        <v>-2.2257344364155224E-5</v>
      </c>
      <c r="K1221" s="12">
        <f t="shared" si="178"/>
        <v>0.84773257745533859</v>
      </c>
      <c r="L1221" s="12">
        <f t="shared" si="175"/>
        <v>-0.16519004970000295</v>
      </c>
      <c r="M1221" s="12">
        <f t="shared" si="179"/>
        <v>2.7287752519889373E-2</v>
      </c>
      <c r="N1221" s="18">
        <f t="shared" si="176"/>
        <v>2.6051001499886724E-6</v>
      </c>
    </row>
    <row r="1222" spans="1:14" x14ac:dyDescent="0.2">
      <c r="A1222" s="4">
        <v>1220</v>
      </c>
      <c r="B1222" s="1" t="str">
        <f>'Исходные данные'!A1472</f>
        <v>03.05.2011</v>
      </c>
      <c r="C1222" s="1">
        <f>'Исходные данные'!B1472</f>
        <v>754.78</v>
      </c>
      <c r="D1222" s="5" t="str">
        <f>'Исходные данные'!A1224</f>
        <v>28.04.2012</v>
      </c>
      <c r="E1222" s="1">
        <f>'Исходные данные'!B1224</f>
        <v>591.66999999999996</v>
      </c>
      <c r="F1222" s="12">
        <f t="shared" si="171"/>
        <v>0.78389729457590285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-0.24347726902966707</v>
      </c>
      <c r="J1222" s="18">
        <f t="shared" si="174"/>
        <v>-2.3179349689900818E-5</v>
      </c>
      <c r="K1222" s="12">
        <f t="shared" si="178"/>
        <v>0.83901442960577766</v>
      </c>
      <c r="L1222" s="12">
        <f t="shared" si="175"/>
        <v>-0.17552737408621247</v>
      </c>
      <c r="M1222" s="12">
        <f t="shared" si="179"/>
        <v>3.0809859053601094E-2</v>
      </c>
      <c r="N1222" s="18">
        <f t="shared" si="176"/>
        <v>2.9331382750681289E-6</v>
      </c>
    </row>
    <row r="1223" spans="1:14" x14ac:dyDescent="0.2">
      <c r="A1223" s="4">
        <v>1221</v>
      </c>
      <c r="B1223" s="1" t="str">
        <f>'Исходные данные'!A1473</f>
        <v>29.04.2011</v>
      </c>
      <c r="C1223" s="1">
        <f>'Исходные данные'!B1473</f>
        <v>759.54</v>
      </c>
      <c r="D1223" s="5" t="str">
        <f>'Исходные данные'!A1225</f>
        <v>27.04.2012</v>
      </c>
      <c r="E1223" s="1">
        <f>'Исходные данные'!B1225</f>
        <v>593.76</v>
      </c>
      <c r="F1223" s="12">
        <f t="shared" si="171"/>
        <v>0.7817363140848409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-0.24623778956450434</v>
      </c>
      <c r="J1223" s="18">
        <f t="shared" si="174"/>
        <v>-2.3376726667074198E-5</v>
      </c>
      <c r="K1223" s="12">
        <f t="shared" si="178"/>
        <v>0.83670150694786949</v>
      </c>
      <c r="L1223" s="12">
        <f t="shared" si="175"/>
        <v>-0.17828789462104969</v>
      </c>
      <c r="M1223" s="12">
        <f t="shared" si="179"/>
        <v>3.1786573368406436E-2</v>
      </c>
      <c r="N1223" s="18">
        <f t="shared" si="176"/>
        <v>3.0176766881733398E-6</v>
      </c>
    </row>
    <row r="1224" spans="1:14" x14ac:dyDescent="0.2">
      <c r="A1224" s="4">
        <v>1222</v>
      </c>
      <c r="B1224" s="1" t="str">
        <f>'Исходные данные'!A1474</f>
        <v>28.04.2011</v>
      </c>
      <c r="C1224" s="1">
        <f>'Исходные данные'!B1474</f>
        <v>768.83</v>
      </c>
      <c r="D1224" s="5" t="str">
        <f>'Исходные данные'!A1226</f>
        <v>26.04.2012</v>
      </c>
      <c r="E1224" s="1">
        <f>'Исходные данные'!B1226</f>
        <v>597.16</v>
      </c>
      <c r="F1224" s="12">
        <f t="shared" si="171"/>
        <v>0.77671266729966304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-0.25268479456159804</v>
      </c>
      <c r="J1224" s="18">
        <f t="shared" si="174"/>
        <v>-2.3921823025925122E-5</v>
      </c>
      <c r="K1224" s="12">
        <f t="shared" si="178"/>
        <v>0.83132463912198007</v>
      </c>
      <c r="L1224" s="12">
        <f t="shared" si="175"/>
        <v>-0.18473489961814343</v>
      </c>
      <c r="M1224" s="12">
        <f t="shared" si="179"/>
        <v>3.412698313692545E-2</v>
      </c>
      <c r="N1224" s="18">
        <f t="shared" si="176"/>
        <v>3.2308222282494696E-6</v>
      </c>
    </row>
    <row r="1225" spans="1:14" x14ac:dyDescent="0.2">
      <c r="A1225" s="4">
        <v>1223</v>
      </c>
      <c r="B1225" s="1" t="str">
        <f>'Исходные данные'!A1475</f>
        <v>27.04.2011</v>
      </c>
      <c r="C1225" s="1">
        <f>'Исходные данные'!B1475</f>
        <v>776.36</v>
      </c>
      <c r="D1225" s="5" t="str">
        <f>'Исходные данные'!A1227</f>
        <v>25.04.2012</v>
      </c>
      <c r="E1225" s="1">
        <f>'Исходные данные'!B1227</f>
        <v>612.21</v>
      </c>
      <c r="F1225" s="12">
        <f t="shared" si="171"/>
        <v>0.78856458344067193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-0.23754096922342219</v>
      </c>
      <c r="J1225" s="18">
        <f t="shared" si="174"/>
        <v>-2.2425382423240542E-5</v>
      </c>
      <c r="K1225" s="12">
        <f t="shared" si="178"/>
        <v>0.84400988338751093</v>
      </c>
      <c r="L1225" s="12">
        <f t="shared" si="175"/>
        <v>-0.16959107427996753</v>
      </c>
      <c r="M1225" s="12">
        <f t="shared" si="179"/>
        <v>2.8761132475433389E-2</v>
      </c>
      <c r="N1225" s="18">
        <f t="shared" si="176"/>
        <v>2.7152343311373502E-6</v>
      </c>
    </row>
    <row r="1226" spans="1:14" x14ac:dyDescent="0.2">
      <c r="A1226" s="4">
        <v>1224</v>
      </c>
      <c r="B1226" s="1" t="str">
        <f>'Исходные данные'!A1476</f>
        <v>26.04.2011</v>
      </c>
      <c r="C1226" s="1">
        <f>'Исходные данные'!B1476</f>
        <v>788.97</v>
      </c>
      <c r="D1226" s="5" t="str">
        <f>'Исходные данные'!A1228</f>
        <v>24.04.2012</v>
      </c>
      <c r="E1226" s="1">
        <f>'Исходные данные'!B1228</f>
        <v>614.24</v>
      </c>
      <c r="F1226" s="12">
        <f t="shared" si="171"/>
        <v>0.77853403804960897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-0.25034256605681299</v>
      </c>
      <c r="J1226" s="18">
        <f t="shared" si="174"/>
        <v>-2.3567971406061804E-5</v>
      </c>
      <c r="K1226" s="12">
        <f t="shared" si="178"/>
        <v>0.83327407350763294</v>
      </c>
      <c r="L1226" s="12">
        <f t="shared" si="175"/>
        <v>-0.18239267111335838</v>
      </c>
      <c r="M1226" s="12">
        <f t="shared" si="179"/>
        <v>3.326708647586564E-2</v>
      </c>
      <c r="N1226" s="18">
        <f t="shared" si="176"/>
        <v>3.1318594962722259E-6</v>
      </c>
    </row>
    <row r="1227" spans="1:14" x14ac:dyDescent="0.2">
      <c r="A1227" s="4">
        <v>1225</v>
      </c>
      <c r="B1227" s="1" t="str">
        <f>'Исходные данные'!A1477</f>
        <v>25.04.2011</v>
      </c>
      <c r="C1227" s="1">
        <f>'Исходные данные'!B1477</f>
        <v>799.23</v>
      </c>
      <c r="D1227" s="5" t="str">
        <f>'Исходные данные'!A1229</f>
        <v>23.04.2012</v>
      </c>
      <c r="E1227" s="1">
        <f>'Исходные данные'!B1229</f>
        <v>617.36</v>
      </c>
      <c r="F1227" s="12">
        <f t="shared" si="171"/>
        <v>0.77244347684646475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-0.25819644201801795</v>
      </c>
      <c r="J1227" s="18">
        <f t="shared" si="174"/>
        <v>-2.4239514991413212E-5</v>
      </c>
      <c r="K1227" s="12">
        <f t="shared" si="178"/>
        <v>0.82675527471958543</v>
      </c>
      <c r="L1227" s="12">
        <f t="shared" si="175"/>
        <v>-0.19024654707456332</v>
      </c>
      <c r="M1227" s="12">
        <f t="shared" si="179"/>
        <v>3.6193748673793949E-2</v>
      </c>
      <c r="N1227" s="18">
        <f t="shared" si="176"/>
        <v>3.3978737534758433E-6</v>
      </c>
    </row>
    <row r="1228" spans="1:14" x14ac:dyDescent="0.2">
      <c r="A1228" s="4">
        <v>1226</v>
      </c>
      <c r="B1228" s="1" t="str">
        <f>'Исходные данные'!A1478</f>
        <v>22.04.2011</v>
      </c>
      <c r="C1228" s="1">
        <f>'Исходные данные'!B1478</f>
        <v>798.68</v>
      </c>
      <c r="D1228" s="5" t="str">
        <f>'Исходные данные'!A1230</f>
        <v>20.04.2012</v>
      </c>
      <c r="E1228" s="1">
        <f>'Исходные данные'!B1230</f>
        <v>623.64</v>
      </c>
      <c r="F1228" s="12">
        <f t="shared" si="171"/>
        <v>0.78083838333249866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-0.24738708611034599</v>
      </c>
      <c r="J1228" s="18">
        <f t="shared" si="174"/>
        <v>-2.3159909981522775E-5</v>
      </c>
      <c r="K1228" s="12">
        <f t="shared" si="178"/>
        <v>0.83574044117660728</v>
      </c>
      <c r="L1228" s="12">
        <f t="shared" si="175"/>
        <v>-0.17943719116689139</v>
      </c>
      <c r="M1228" s="12">
        <f t="shared" si="179"/>
        <v>3.2197705573863443E-2</v>
      </c>
      <c r="N1228" s="18">
        <f t="shared" si="176"/>
        <v>3.0142881523315925E-6</v>
      </c>
    </row>
    <row r="1229" spans="1:14" x14ac:dyDescent="0.2">
      <c r="A1229" s="4">
        <v>1227</v>
      </c>
      <c r="B1229" s="1" t="str">
        <f>'Исходные данные'!A1479</f>
        <v>21.04.2011</v>
      </c>
      <c r="C1229" s="1">
        <f>'Исходные данные'!B1479</f>
        <v>800.9</v>
      </c>
      <c r="D1229" s="5" t="str">
        <f>'Исходные данные'!A1231</f>
        <v>19.04.2012</v>
      </c>
      <c r="E1229" s="1">
        <f>'Исходные данные'!B1231</f>
        <v>621.70000000000005</v>
      </c>
      <c r="F1229" s="12">
        <f t="shared" si="171"/>
        <v>0.77625171681857918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-0.25327843405434464</v>
      </c>
      <c r="J1229" s="18">
        <f t="shared" si="174"/>
        <v>-2.3645267066067593E-5</v>
      </c>
      <c r="K1229" s="12">
        <f t="shared" si="178"/>
        <v>0.83083127843858562</v>
      </c>
      <c r="L1229" s="12">
        <f t="shared" si="175"/>
        <v>-0.18532853911088992</v>
      </c>
      <c r="M1229" s="12">
        <f t="shared" si="179"/>
        <v>3.4346667408976572E-2</v>
      </c>
      <c r="N1229" s="18">
        <f t="shared" si="176"/>
        <v>3.2064953605185157E-6</v>
      </c>
    </row>
    <row r="1230" spans="1:14" x14ac:dyDescent="0.2">
      <c r="A1230" s="4">
        <v>1228</v>
      </c>
      <c r="B1230" s="1" t="str">
        <f>'Исходные данные'!A1480</f>
        <v>20.04.2011</v>
      </c>
      <c r="C1230" s="1">
        <f>'Исходные данные'!B1480</f>
        <v>802.13</v>
      </c>
      <c r="D1230" s="5" t="str">
        <f>'Исходные данные'!A1232</f>
        <v>18.04.2012</v>
      </c>
      <c r="E1230" s="1">
        <f>'Исходные данные'!B1232</f>
        <v>616.07000000000005</v>
      </c>
      <c r="F1230" s="12">
        <f t="shared" si="171"/>
        <v>0.76804258661314262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-0.26391009605263632</v>
      </c>
      <c r="J1230" s="18">
        <f t="shared" si="174"/>
        <v>-2.4569039883533418E-5</v>
      </c>
      <c r="K1230" s="12">
        <f t="shared" si="178"/>
        <v>0.82204495050438831</v>
      </c>
      <c r="L1230" s="12">
        <f t="shared" si="175"/>
        <v>-0.19596020110918169</v>
      </c>
      <c r="M1230" s="12">
        <f t="shared" si="179"/>
        <v>3.8400400418750848E-2</v>
      </c>
      <c r="N1230" s="18">
        <f t="shared" si="176"/>
        <v>3.5749332198483672E-6</v>
      </c>
    </row>
    <row r="1231" spans="1:14" x14ac:dyDescent="0.2">
      <c r="A1231" s="4">
        <v>1229</v>
      </c>
      <c r="B1231" s="1" t="str">
        <f>'Исходные данные'!A1481</f>
        <v>19.04.2011</v>
      </c>
      <c r="C1231" s="1">
        <f>'Исходные данные'!B1481</f>
        <v>789.42</v>
      </c>
      <c r="D1231" s="5" t="str">
        <f>'Исходные данные'!A1233</f>
        <v>17.04.2012</v>
      </c>
      <c r="E1231" s="1">
        <f>'Исходные данные'!B1233</f>
        <v>614.87</v>
      </c>
      <c r="F1231" s="12">
        <f t="shared" si="171"/>
        <v>0.7788882977375795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-0.24988763525745297</v>
      </c>
      <c r="J1231" s="18">
        <f t="shared" si="174"/>
        <v>-2.31986716053823E-5</v>
      </c>
      <c r="K1231" s="12">
        <f t="shared" si="178"/>
        <v>0.83365324178910505</v>
      </c>
      <c r="L1231" s="12">
        <f t="shared" si="175"/>
        <v>-0.18193774031399829</v>
      </c>
      <c r="M1231" s="12">
        <f t="shared" si="179"/>
        <v>3.31013413505638E-2</v>
      </c>
      <c r="N1231" s="18">
        <f t="shared" si="176"/>
        <v>3.0730097825698175E-6</v>
      </c>
    </row>
    <row r="1232" spans="1:14" x14ac:dyDescent="0.2">
      <c r="A1232" s="4">
        <v>1230</v>
      </c>
      <c r="B1232" s="1" t="str">
        <f>'Исходные данные'!A1482</f>
        <v>18.04.2011</v>
      </c>
      <c r="C1232" s="1">
        <f>'Исходные данные'!B1482</f>
        <v>798.37</v>
      </c>
      <c r="D1232" s="5" t="str">
        <f>'Исходные данные'!A1234</f>
        <v>16.04.2012</v>
      </c>
      <c r="E1232" s="1">
        <f>'Исходные данные'!B1234</f>
        <v>623.83000000000004</v>
      </c>
      <c r="F1232" s="12">
        <f t="shared" si="171"/>
        <v>0.78137956085524263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-0.24669425378639878</v>
      </c>
      <c r="J1232" s="18">
        <f t="shared" si="174"/>
        <v>-2.2838288403558339E-5</v>
      </c>
      <c r="K1232" s="12">
        <f t="shared" si="178"/>
        <v>0.83631966979967098</v>
      </c>
      <c r="L1232" s="12">
        <f t="shared" si="175"/>
        <v>-0.1787443588429441</v>
      </c>
      <c r="M1232" s="12">
        <f t="shared" si="179"/>
        <v>3.1949545818175086E-2</v>
      </c>
      <c r="N1232" s="18">
        <f t="shared" si="176"/>
        <v>2.9578027479714792E-6</v>
      </c>
    </row>
    <row r="1233" spans="1:14" x14ac:dyDescent="0.2">
      <c r="A1233" s="4">
        <v>1231</v>
      </c>
      <c r="B1233" s="1" t="str">
        <f>'Исходные данные'!A1483</f>
        <v>15.04.2011</v>
      </c>
      <c r="C1233" s="1">
        <f>'Исходные данные'!B1483</f>
        <v>819.78</v>
      </c>
      <c r="D1233" s="5" t="str">
        <f>'Исходные данные'!A1235</f>
        <v>13.04.2012</v>
      </c>
      <c r="E1233" s="1">
        <f>'Исходные данные'!B1235</f>
        <v>629.17999999999995</v>
      </c>
      <c r="F1233" s="12">
        <f t="shared" si="171"/>
        <v>0.76749859718461044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-0.26461862729494973</v>
      </c>
      <c r="J1233" s="18">
        <f t="shared" si="174"/>
        <v>-2.4429304391187961E-5</v>
      </c>
      <c r="K1233" s="12">
        <f t="shared" si="178"/>
        <v>0.82146271226571899</v>
      </c>
      <c r="L1233" s="12">
        <f t="shared" si="175"/>
        <v>-0.19666873235149515</v>
      </c>
      <c r="M1233" s="12">
        <f t="shared" si="179"/>
        <v>3.8678590284743949E-2</v>
      </c>
      <c r="N1233" s="18">
        <f t="shared" si="176"/>
        <v>3.5707654640459573E-6</v>
      </c>
    </row>
    <row r="1234" spans="1:14" x14ac:dyDescent="0.2">
      <c r="A1234" s="4">
        <v>1232</v>
      </c>
      <c r="B1234" s="1" t="str">
        <f>'Исходные данные'!A1484</f>
        <v>14.04.2011</v>
      </c>
      <c r="C1234" s="1">
        <f>'Исходные данные'!B1484</f>
        <v>820.95</v>
      </c>
      <c r="D1234" s="5" t="str">
        <f>'Исходные данные'!A1236</f>
        <v>12.04.2012</v>
      </c>
      <c r="E1234" s="1">
        <f>'Исходные данные'!B1236</f>
        <v>626.4</v>
      </c>
      <c r="F1234" s="12">
        <f t="shared" si="171"/>
        <v>0.76301845422985559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-0.27047306158144357</v>
      </c>
      <c r="J1234" s="18">
        <f t="shared" si="174"/>
        <v>-2.4900087603843161E-5</v>
      </c>
      <c r="K1234" s="12">
        <f t="shared" si="178"/>
        <v>0.81666756293717135</v>
      </c>
      <c r="L1234" s="12">
        <f t="shared" si="175"/>
        <v>-0.20252316663798892</v>
      </c>
      <c r="M1234" s="12">
        <f t="shared" si="179"/>
        <v>4.1015633025078539E-2</v>
      </c>
      <c r="N1234" s="18">
        <f t="shared" si="176"/>
        <v>3.7759503644469652E-6</v>
      </c>
    </row>
    <row r="1235" spans="1:14" x14ac:dyDescent="0.2">
      <c r="A1235" s="4">
        <v>1233</v>
      </c>
      <c r="B1235" s="1" t="str">
        <f>'Исходные данные'!A1485</f>
        <v>13.04.2011</v>
      </c>
      <c r="C1235" s="1">
        <f>'Исходные данные'!B1485</f>
        <v>824.82</v>
      </c>
      <c r="D1235" s="5" t="str">
        <f>'Исходные данные'!A1237</f>
        <v>11.04.2012</v>
      </c>
      <c r="E1235" s="1">
        <f>'Исходные данные'!B1237</f>
        <v>630.73</v>
      </c>
      <c r="F1235" s="12">
        <f t="shared" si="171"/>
        <v>0.76468805315099053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-0.2682873019767239</v>
      </c>
      <c r="J1235" s="18">
        <f t="shared" si="174"/>
        <v>-2.4629928179723169E-5</v>
      </c>
      <c r="K1235" s="12">
        <f t="shared" si="178"/>
        <v>0.81845455416188828</v>
      </c>
      <c r="L1235" s="12">
        <f t="shared" si="175"/>
        <v>-0.20033740703326919</v>
      </c>
      <c r="M1235" s="12">
        <f t="shared" si="179"/>
        <v>4.0135076656813685E-2</v>
      </c>
      <c r="N1235" s="18">
        <f t="shared" si="176"/>
        <v>3.6845726512646036E-6</v>
      </c>
    </row>
    <row r="1236" spans="1:14" x14ac:dyDescent="0.2">
      <c r="A1236" s="4">
        <v>1234</v>
      </c>
      <c r="B1236" s="1" t="str">
        <f>'Исходные данные'!A1486</f>
        <v>12.04.2011</v>
      </c>
      <c r="C1236" s="1">
        <f>'Исходные данные'!B1486</f>
        <v>827.45</v>
      </c>
      <c r="D1236" s="5" t="str">
        <f>'Исходные данные'!A1238</f>
        <v>10.04.2012</v>
      </c>
      <c r="E1236" s="1">
        <f>'Исходные данные'!B1238</f>
        <v>636.17999999999995</v>
      </c>
      <c r="F1236" s="12">
        <f t="shared" si="171"/>
        <v>0.76884403891473796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-0.26286714029919056</v>
      </c>
      <c r="J1236" s="18">
        <f t="shared" si="174"/>
        <v>-2.4064979570313321E-5</v>
      </c>
      <c r="K1236" s="12">
        <f t="shared" si="178"/>
        <v>0.82290275426303383</v>
      </c>
      <c r="L1236" s="12">
        <f t="shared" si="175"/>
        <v>-0.19491724535573587</v>
      </c>
      <c r="M1236" s="12">
        <f t="shared" si="179"/>
        <v>3.7992732537068051E-2</v>
      </c>
      <c r="N1236" s="18">
        <f t="shared" si="176"/>
        <v>3.4781613680747156E-6</v>
      </c>
    </row>
    <row r="1237" spans="1:14" x14ac:dyDescent="0.2">
      <c r="A1237" s="4">
        <v>1235</v>
      </c>
      <c r="B1237" s="1" t="str">
        <f>'Исходные данные'!A1487</f>
        <v>11.04.2011</v>
      </c>
      <c r="C1237" s="1">
        <f>'Исходные данные'!B1487</f>
        <v>844.62</v>
      </c>
      <c r="D1237" s="5" t="str">
        <f>'Исходные данные'!A1239</f>
        <v>09.04.2012</v>
      </c>
      <c r="E1237" s="1">
        <f>'Исходные данные'!B1239</f>
        <v>631.65</v>
      </c>
      <c r="F1237" s="12">
        <f t="shared" si="171"/>
        <v>0.74785110463877247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-0.29055137879188253</v>
      </c>
      <c r="J1237" s="18">
        <f t="shared" si="174"/>
        <v>-2.6525177993996072E-5</v>
      </c>
      <c r="K1237" s="12">
        <f t="shared" si="178"/>
        <v>0.80043377152872064</v>
      </c>
      <c r="L1237" s="12">
        <f t="shared" si="175"/>
        <v>-0.22260148384842787</v>
      </c>
      <c r="M1237" s="12">
        <f t="shared" si="179"/>
        <v>4.9551420611521797E-2</v>
      </c>
      <c r="N1237" s="18">
        <f t="shared" si="176"/>
        <v>4.5236758367525672E-6</v>
      </c>
    </row>
    <row r="1238" spans="1:14" x14ac:dyDescent="0.2">
      <c r="A1238" s="4">
        <v>1236</v>
      </c>
      <c r="B1238" s="1" t="str">
        <f>'Исходные данные'!A1488</f>
        <v>08.04.2011</v>
      </c>
      <c r="C1238" s="1">
        <f>'Исходные данные'!B1488</f>
        <v>850.41</v>
      </c>
      <c r="D1238" s="5" t="str">
        <f>'Исходные данные'!A1240</f>
        <v>06.04.2012</v>
      </c>
      <c r="E1238" s="1">
        <f>'Исходные данные'!B1240</f>
        <v>635.42999999999995</v>
      </c>
      <c r="F1238" s="12">
        <f t="shared" si="171"/>
        <v>0.74720428969555863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-0.29141665105673725</v>
      </c>
      <c r="J1238" s="18">
        <f t="shared" si="174"/>
        <v>-2.6529917443762328E-5</v>
      </c>
      <c r="K1238" s="12">
        <f t="shared" si="178"/>
        <v>0.79974147794077732</v>
      </c>
      <c r="L1238" s="12">
        <f t="shared" si="175"/>
        <v>-0.22346675611328257</v>
      </c>
      <c r="M1238" s="12">
        <f t="shared" si="179"/>
        <v>4.9937391087793215E-2</v>
      </c>
      <c r="N1238" s="18">
        <f t="shared" si="176"/>
        <v>4.546187934395308E-6</v>
      </c>
    </row>
    <row r="1239" spans="1:14" x14ac:dyDescent="0.2">
      <c r="A1239" s="4">
        <v>1237</v>
      </c>
      <c r="B1239" s="1" t="str">
        <f>'Исходные данные'!A1489</f>
        <v>07.04.2011</v>
      </c>
      <c r="C1239" s="1">
        <f>'Исходные данные'!B1489</f>
        <v>853.98</v>
      </c>
      <c r="D1239" s="5" t="str">
        <f>'Исходные данные'!A1241</f>
        <v>05.04.2012</v>
      </c>
      <c r="E1239" s="1">
        <f>'Исходные данные'!B1241</f>
        <v>636.59</v>
      </c>
      <c r="F1239" s="12">
        <f t="shared" si="171"/>
        <v>0.74543900325534562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-0.29378196803712214</v>
      </c>
      <c r="J1239" s="18">
        <f t="shared" si="174"/>
        <v>-2.6670603362850056E-5</v>
      </c>
      <c r="K1239" s="12">
        <f t="shared" si="178"/>
        <v>0.79785207124684621</v>
      </c>
      <c r="L1239" s="12">
        <f t="shared" si="175"/>
        <v>-0.22583207309366757</v>
      </c>
      <c r="M1239" s="12">
        <f t="shared" si="179"/>
        <v>5.1000125237783508E-2</v>
      </c>
      <c r="N1239" s="18">
        <f t="shared" si="176"/>
        <v>4.629978213981902E-6</v>
      </c>
    </row>
    <row r="1240" spans="1:14" x14ac:dyDescent="0.2">
      <c r="A1240" s="4">
        <v>1238</v>
      </c>
      <c r="B1240" s="1" t="str">
        <f>'Исходные данные'!A1490</f>
        <v>06.04.2011</v>
      </c>
      <c r="C1240" s="1">
        <f>'Исходные данные'!B1490</f>
        <v>856.52</v>
      </c>
      <c r="D1240" s="5" t="str">
        <f>'Исходные данные'!A1242</f>
        <v>04.04.2012</v>
      </c>
      <c r="E1240" s="1">
        <f>'Исходные данные'!B1242</f>
        <v>642.66999999999996</v>
      </c>
      <c r="F1240" s="12">
        <f t="shared" si="171"/>
        <v>0.75032690421706438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-0.2872462951270941</v>
      </c>
      <c r="J1240" s="18">
        <f t="shared" si="174"/>
        <v>-2.6004488166865645E-5</v>
      </c>
      <c r="K1240" s="12">
        <f t="shared" si="178"/>
        <v>0.80308364873249727</v>
      </c>
      <c r="L1240" s="12">
        <f t="shared" si="175"/>
        <v>-0.21929640018363938</v>
      </c>
      <c r="M1240" s="12">
        <f t="shared" si="179"/>
        <v>4.8090911133502813E-2</v>
      </c>
      <c r="N1240" s="18">
        <f t="shared" si="176"/>
        <v>4.3536837575281299E-6</v>
      </c>
    </row>
    <row r="1241" spans="1:14" x14ac:dyDescent="0.2">
      <c r="A1241" s="4">
        <v>1239</v>
      </c>
      <c r="B1241" s="1" t="str">
        <f>'Исходные данные'!A1491</f>
        <v>05.04.2011</v>
      </c>
      <c r="C1241" s="1">
        <f>'Исходные данные'!B1491</f>
        <v>853.82</v>
      </c>
      <c r="D1241" s="5" t="str">
        <f>'Исходные данные'!A1243</f>
        <v>03.04.2012</v>
      </c>
      <c r="E1241" s="1">
        <f>'Исходные данные'!B1243</f>
        <v>654.02</v>
      </c>
      <c r="F1241" s="12">
        <f t="shared" si="171"/>
        <v>0.7659928322128785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-0.26658246670976732</v>
      </c>
      <c r="J1241" s="18">
        <f t="shared" si="174"/>
        <v>-2.4066427439734289E-5</v>
      </c>
      <c r="K1241" s="12">
        <f t="shared" si="178"/>
        <v>0.81985107443048255</v>
      </c>
      <c r="L1241" s="12">
        <f t="shared" si="175"/>
        <v>-0.19863257176631266</v>
      </c>
      <c r="M1241" s="12">
        <f t="shared" si="179"/>
        <v>3.9454898566499259E-2</v>
      </c>
      <c r="N1241" s="18">
        <f t="shared" si="176"/>
        <v>3.5618938680108652E-6</v>
      </c>
    </row>
    <row r="1242" spans="1:14" x14ac:dyDescent="0.2">
      <c r="A1242" s="4">
        <v>1240</v>
      </c>
      <c r="B1242" s="1" t="str">
        <f>'Исходные данные'!A1492</f>
        <v>04.04.2011</v>
      </c>
      <c r="C1242" s="1">
        <f>'Исходные данные'!B1492</f>
        <v>858.68</v>
      </c>
      <c r="D1242" s="5" t="str">
        <f>'Исходные данные'!A1244</f>
        <v>02.04.2012</v>
      </c>
      <c r="E1242" s="1">
        <f>'Исходные данные'!B1244</f>
        <v>651.78</v>
      </c>
      <c r="F1242" s="12">
        <f t="shared" si="171"/>
        <v>0.75904877253458802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-0.27568924471217315</v>
      </c>
      <c r="J1242" s="18">
        <f t="shared" si="174"/>
        <v>-2.4819100441424428E-5</v>
      </c>
      <c r="K1242" s="12">
        <f t="shared" si="178"/>
        <v>0.81241876625638509</v>
      </c>
      <c r="L1242" s="12">
        <f t="shared" si="175"/>
        <v>-0.2077393497687185</v>
      </c>
      <c r="M1242" s="12">
        <f t="shared" si="179"/>
        <v>4.3155637442329871E-2</v>
      </c>
      <c r="N1242" s="18">
        <f t="shared" si="176"/>
        <v>3.8851138404514911E-6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1505</v>
      </c>
      <c r="B1" s="2" t="s">
        <v>1506</v>
      </c>
      <c r="C1" s="29" t="s">
        <v>1509</v>
      </c>
      <c r="D1" s="29"/>
      <c r="E1" s="29" t="s">
        <v>1508</v>
      </c>
      <c r="F1" s="29"/>
    </row>
    <row r="2" spans="1:10" ht="15" x14ac:dyDescent="0.25">
      <c r="A2" s="6" t="s">
        <v>1516</v>
      </c>
      <c r="B2" s="7" t="s">
        <v>1517</v>
      </c>
      <c r="C2" s="13">
        <f>C3/C6</f>
        <v>0.78478412356199179</v>
      </c>
      <c r="D2" s="14">
        <f>C2-1</f>
        <v>-0.21521587643800821</v>
      </c>
      <c r="E2" s="11">
        <f>E3/E6</f>
        <v>0.65743716838525168</v>
      </c>
      <c r="F2" s="14">
        <f>E2-1</f>
        <v>-0.34256283161474832</v>
      </c>
    </row>
    <row r="3" spans="1:10" ht="15" x14ac:dyDescent="0.25">
      <c r="A3" s="6" t="s">
        <v>1513</v>
      </c>
      <c r="B3" s="7" t="s">
        <v>1510</v>
      </c>
      <c r="C3" s="19">
        <f>EXP(SUM('Обработанные данные'!J2:J1242))</f>
        <v>1.2613111116043012</v>
      </c>
      <c r="D3" s="14">
        <f>C3-1</f>
        <v>0.2613111116043012</v>
      </c>
      <c r="E3" s="11">
        <f>GEOMEAN('Обработанные данные'!F2:F1242)</f>
        <v>0.93430728592382806</v>
      </c>
      <c r="F3" s="14">
        <f t="shared" ref="F3:F6" si="0">E3-1</f>
        <v>-6.5692714076171943E-2</v>
      </c>
    </row>
    <row r="4" spans="1:10" ht="15" x14ac:dyDescent="0.25">
      <c r="A4" s="6" t="s">
        <v>1518</v>
      </c>
      <c r="B4" s="7" t="s">
        <v>1519</v>
      </c>
      <c r="C4" s="13">
        <f>C3*C6</f>
        <v>2.0271889714532545</v>
      </c>
      <c r="D4" s="14">
        <f>C4-1</f>
        <v>1.0271889714532545</v>
      </c>
      <c r="E4" s="11">
        <f>E3*E6</f>
        <v>1.3277772333352795</v>
      </c>
      <c r="F4" s="14">
        <f t="shared" si="0"/>
        <v>0.32777723333527953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1512</v>
      </c>
      <c r="B6" s="7" t="s">
        <v>1511</v>
      </c>
      <c r="C6" s="20">
        <f>EXP(C7)</f>
        <v>1.6072077323371943</v>
      </c>
      <c r="D6" s="14">
        <f>C6-1</f>
        <v>0.60720773233719427</v>
      </c>
      <c r="E6" s="12">
        <f>EXP(E7)</f>
        <v>1.4211354800924993</v>
      </c>
      <c r="F6" s="14">
        <f t="shared" si="0"/>
        <v>0.42113548009249935</v>
      </c>
    </row>
    <row r="7" spans="1:10" x14ac:dyDescent="0.2">
      <c r="A7" s="6" t="s">
        <v>1514</v>
      </c>
      <c r="B7" s="7" t="s">
        <v>1515</v>
      </c>
      <c r="C7" s="11">
        <f>POWER(C8,0.5)</f>
        <v>0.47449834556798659</v>
      </c>
      <c r="D7" s="17"/>
      <c r="E7" s="11">
        <f>POWER(E8,0.5)</f>
        <v>0.35145618594429556</v>
      </c>
      <c r="F7" s="17"/>
    </row>
    <row r="8" spans="1:10" x14ac:dyDescent="0.2">
      <c r="A8" s="6" t="s">
        <v>1526</v>
      </c>
      <c r="B8" s="7" t="s">
        <v>1527</v>
      </c>
      <c r="C8" s="11">
        <f>SUM('Обработанные данные'!N2:N1242)</f>
        <v>0.22514867994675641</v>
      </c>
      <c r="D8" s="17"/>
      <c r="E8" s="11">
        <f>_xlfn.VAR.P('Обработанные данные'!L2:L1242)</f>
        <v>0.12352145063851125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1520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2017-04-08T15:17:26Z</dcterms:modified>
</cp:coreProperties>
</file>