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Лист1!$B$1:$F$51</definedName>
  </definedNames>
  <calcPr calcId="152511"/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 l="1"/>
  <c r="G47" i="1"/>
  <c r="G46" i="1"/>
  <c r="G45" i="1"/>
  <c r="G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<sst xmlns="http://schemas.openxmlformats.org/spreadsheetml/2006/main" count="114" uniqueCount="68">
  <si>
    <t>Апрель</t>
  </si>
  <si>
    <t>Акции сырьевых компаний</t>
  </si>
  <si>
    <t>УРАЛСИБ</t>
  </si>
  <si>
    <t>Акции роста</t>
  </si>
  <si>
    <t>РСХБ</t>
  </si>
  <si>
    <t>Фонд Акций</t>
  </si>
  <si>
    <t>Акции второго эшелона</t>
  </si>
  <si>
    <t>СОЛИД</t>
  </si>
  <si>
    <t>Глобус</t>
  </si>
  <si>
    <t>ВТБ</t>
  </si>
  <si>
    <t>Фонд Потребительского сектора</t>
  </si>
  <si>
    <t>Лучшие отрасли</t>
  </si>
  <si>
    <t>Управление Сбережениями</t>
  </si>
  <si>
    <t>Мировые технологии</t>
  </si>
  <si>
    <t>РЕГИОН</t>
  </si>
  <si>
    <t>Фонд Облигаций</t>
  </si>
  <si>
    <t>Сбербанк</t>
  </si>
  <si>
    <t>Фонд активного управления</t>
  </si>
  <si>
    <t>Потребительский сектор</t>
  </si>
  <si>
    <t>Площадь Победы</t>
  </si>
  <si>
    <t>ТКБ</t>
  </si>
  <si>
    <t>Премиум. Фонд акций</t>
  </si>
  <si>
    <t>Металлургия</t>
  </si>
  <si>
    <t>Фонд рискованных облигаций</t>
  </si>
  <si>
    <t>Газпромбанк</t>
  </si>
  <si>
    <t>Валютные облигации</t>
  </si>
  <si>
    <t>Акции</t>
  </si>
  <si>
    <t>Альфа</t>
  </si>
  <si>
    <t>Технологии</t>
  </si>
  <si>
    <t>Энергетическая перспектива</t>
  </si>
  <si>
    <t>Райффайзен</t>
  </si>
  <si>
    <t>Сырьевой сектор</t>
  </si>
  <si>
    <t>Фонд Перспективных инвестиций</t>
  </si>
  <si>
    <t>Глобальный Интернет</t>
  </si>
  <si>
    <t>США</t>
  </si>
  <si>
    <t>Фонд Сбалансированный</t>
  </si>
  <si>
    <t>Фонд Металлургии</t>
  </si>
  <si>
    <t>Акции несырьевых компаний</t>
  </si>
  <si>
    <t>Атон</t>
  </si>
  <si>
    <t>Фонд Еврооблигаций</t>
  </si>
  <si>
    <t>Индустриальный</t>
  </si>
  <si>
    <t>Фонд валютных облигаций</t>
  </si>
  <si>
    <t>ИНФРАСТРУКТУРА</t>
  </si>
  <si>
    <t>Сбалансированный</t>
  </si>
  <si>
    <t>Фонд Электроэнергетики</t>
  </si>
  <si>
    <t>Электроэнергетика</t>
  </si>
  <si>
    <t>ОТКРЫТИЕ</t>
  </si>
  <si>
    <t>Индекс ММВБ - электроэнергетика</t>
  </si>
  <si>
    <t>discount</t>
  </si>
  <si>
    <t>surcharge</t>
  </si>
  <si>
    <t>min_sum</t>
  </si>
  <si>
    <t>pif</t>
  </si>
  <si>
    <t>company</t>
  </si>
  <si>
    <t>Телекоммуникации и Технологии</t>
  </si>
  <si>
    <t>Индекс ММВБ - Электроэнергетика</t>
  </si>
  <si>
    <t>pif_id</t>
  </si>
  <si>
    <t>Ликвидные акции</t>
  </si>
  <si>
    <t>Профессиональный</t>
  </si>
  <si>
    <t>Мировая продовольственная корзина</t>
  </si>
  <si>
    <t>Золото</t>
  </si>
  <si>
    <t>Инвест</t>
  </si>
  <si>
    <t>Ингосстрах</t>
  </si>
  <si>
    <t>ТФГ</t>
  </si>
  <si>
    <t>Рублевые облигации</t>
  </si>
  <si>
    <t>Консервативный</t>
  </si>
  <si>
    <t>Максвелл</t>
  </si>
  <si>
    <t>Развивающиеся рынки</t>
  </si>
  <si>
    <t>Арсагера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</si>
</sst>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3" borderId="0" xfId="0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" fillId="0" borderId="0" xfId="1" applyFill="1" applyAlignment="1">
      <alignment horizontal="left"/>
    </xf>
    <xf numFmtId="3" fontId="3" fillId="0" borderId="0" xfId="1" applyNumberFormat="1" applyFont="1" applyFill="1" applyAlignment="1">
      <alignment horizontal="right"/>
    </xf>
    <xf numFmtId="0" fontId="0" fillId="0" borderId="0" xfId="0" applyAlignment="1">
      <alignment horizontal="left" vertical="center"/>
    </xf>
    <xf numFmtId="0" fontId="2" fillId="4" borderId="0" xfId="1" applyFill="1" applyAlignment="1">
      <alignment horizontal="left" vertical="center"/>
    </xf>
    <xf numFmtId="0" fontId="2" fillId="0" borderId="0" xfId="1"/>
    <xf numFmtId="0" fontId="0" fillId="0" borderId="0" xfId="0" applyFill="1"/>
    <xf numFmtId="0" fontId="2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ogle_Drive\&#1048;&#1085;&#1074;&#1077;&#1089;&#1090;&#1080;&#1088;&#1086;&#1074;&#1072;&#1085;&#1080;&#1077;\&#1048;&#1085;&#1074;&#1077;&#1089;&#1090;&#1080;&#1088;&#1086;&#1074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  <sheetName val="Справочники"/>
      <sheetName val="Лист3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if.investfunds.ru/funds/1045/" TargetMode="External"/><Relationship Id="rId18" Type="http://schemas.openxmlformats.org/officeDocument/2006/relationships/hyperlink" Target="http://pif.investfunds.ru/funds/1006/" TargetMode="External"/><Relationship Id="rId26" Type="http://schemas.openxmlformats.org/officeDocument/2006/relationships/hyperlink" Target="http://pif.investfunds.ru/funds/1002/" TargetMode="External"/><Relationship Id="rId39" Type="http://schemas.openxmlformats.org/officeDocument/2006/relationships/hyperlink" Target="http://pif.investfunds.ru/funds/3127/detail/1/" TargetMode="External"/><Relationship Id="rId3" Type="http://schemas.openxmlformats.org/officeDocument/2006/relationships/hyperlink" Target="http://pif.investfunds.ru/funds/1055/" TargetMode="External"/><Relationship Id="rId21" Type="http://schemas.openxmlformats.org/officeDocument/2006/relationships/hyperlink" Target="http://pif.investfunds.ru/funds/1187/" TargetMode="External"/><Relationship Id="rId34" Type="http://schemas.openxmlformats.org/officeDocument/2006/relationships/hyperlink" Target="http://pif.investfunds.ru/funds/1070/detail/1/" TargetMode="External"/><Relationship Id="rId42" Type="http://schemas.openxmlformats.org/officeDocument/2006/relationships/hyperlink" Target="http://pif.investfunds.ru/funds/2291/" TargetMode="External"/><Relationship Id="rId47" Type="http://schemas.openxmlformats.org/officeDocument/2006/relationships/hyperlink" Target="http://pif.investfunds.ru/funds/281/detail/0/" TargetMode="External"/><Relationship Id="rId50" Type="http://schemas.openxmlformats.org/officeDocument/2006/relationships/hyperlink" Target="http://pif.investfunds.ru/funds/955/detail/0/" TargetMode="External"/><Relationship Id="rId7" Type="http://schemas.openxmlformats.org/officeDocument/2006/relationships/hyperlink" Target="http://pif.investfunds.ru/funds/1010/" TargetMode="External"/><Relationship Id="rId12" Type="http://schemas.openxmlformats.org/officeDocument/2006/relationships/hyperlink" Target="http://pif.investfunds.ru/funds/39/" TargetMode="External"/><Relationship Id="rId17" Type="http://schemas.openxmlformats.org/officeDocument/2006/relationships/hyperlink" Target="http://pif.investfunds.ru/funds/979/" TargetMode="External"/><Relationship Id="rId25" Type="http://schemas.openxmlformats.org/officeDocument/2006/relationships/hyperlink" Target="http://pif.investfunds.ru/funds/1027/" TargetMode="External"/><Relationship Id="rId33" Type="http://schemas.openxmlformats.org/officeDocument/2006/relationships/hyperlink" Target="http://pif.investfunds.ru/funds/41/" TargetMode="External"/><Relationship Id="rId38" Type="http://schemas.openxmlformats.org/officeDocument/2006/relationships/hyperlink" Target="http://pif.investfunds.ru/funds/3131/" TargetMode="External"/><Relationship Id="rId46" Type="http://schemas.openxmlformats.org/officeDocument/2006/relationships/hyperlink" Target="http://pif.investfunds.ru/funds/199/" TargetMode="External"/><Relationship Id="rId2" Type="http://schemas.openxmlformats.org/officeDocument/2006/relationships/hyperlink" Target="http://pif.investfunds.ru/funds/1025/" TargetMode="External"/><Relationship Id="rId16" Type="http://schemas.openxmlformats.org/officeDocument/2006/relationships/hyperlink" Target="http://pif.investfunds.ru/funds/563/" TargetMode="External"/><Relationship Id="rId20" Type="http://schemas.openxmlformats.org/officeDocument/2006/relationships/hyperlink" Target="http://pif.investfunds.ru/funds/472/" TargetMode="External"/><Relationship Id="rId29" Type="http://schemas.openxmlformats.org/officeDocument/2006/relationships/hyperlink" Target="http://pif.investfunds.ru/funds/665/" TargetMode="External"/><Relationship Id="rId41" Type="http://schemas.openxmlformats.org/officeDocument/2006/relationships/hyperlink" Target="http://pif.investfunds.ru/funds/117/" TargetMode="External"/><Relationship Id="rId54" Type="http://schemas.openxmlformats.org/officeDocument/2006/relationships/hyperlink" Target="http://pif.investfunds.ru/funds/481/detail/0/" TargetMode="External"/><Relationship Id="rId1" Type="http://schemas.openxmlformats.org/officeDocument/2006/relationships/hyperlink" Target="http://pif.investfunds.ru/funds/1058/" TargetMode="External"/><Relationship Id="rId6" Type="http://schemas.openxmlformats.org/officeDocument/2006/relationships/hyperlink" Target="http://pif.investfunds.ru/funds/1022/" TargetMode="External"/><Relationship Id="rId11" Type="http://schemas.openxmlformats.org/officeDocument/2006/relationships/hyperlink" Target="http://pif.investfunds.ru/funds/893/" TargetMode="External"/><Relationship Id="rId24" Type="http://schemas.openxmlformats.org/officeDocument/2006/relationships/hyperlink" Target="http://pif.investfunds.ru/funds/803/" TargetMode="External"/><Relationship Id="rId32" Type="http://schemas.openxmlformats.org/officeDocument/2006/relationships/hyperlink" Target="http://pif.investfunds.ru/funds/611/" TargetMode="External"/><Relationship Id="rId37" Type="http://schemas.openxmlformats.org/officeDocument/2006/relationships/hyperlink" Target="http://pif.investfunds.ru/funds/45/detail/1/" TargetMode="External"/><Relationship Id="rId40" Type="http://schemas.openxmlformats.org/officeDocument/2006/relationships/hyperlink" Target="http://pif.investfunds.ru/funds/432/detail/0/" TargetMode="External"/><Relationship Id="rId45" Type="http://schemas.openxmlformats.org/officeDocument/2006/relationships/hyperlink" Target="http://pif.investfunds.ru/funds/82/" TargetMode="External"/><Relationship Id="rId53" Type="http://schemas.openxmlformats.org/officeDocument/2006/relationships/hyperlink" Target="http://pif.investfunds.ru/funds/2555/detail/1/" TargetMode="External"/><Relationship Id="rId5" Type="http://schemas.openxmlformats.org/officeDocument/2006/relationships/hyperlink" Target="http://pif.investfunds.ru/funds/3280/" TargetMode="External"/><Relationship Id="rId15" Type="http://schemas.openxmlformats.org/officeDocument/2006/relationships/hyperlink" Target="http://pif.investfunds.ru/funds/642/" TargetMode="External"/><Relationship Id="rId23" Type="http://schemas.openxmlformats.org/officeDocument/2006/relationships/hyperlink" Target="http://pif.investfunds.ru/funds/1959/" TargetMode="External"/><Relationship Id="rId28" Type="http://schemas.openxmlformats.org/officeDocument/2006/relationships/hyperlink" Target="http://pif.investfunds.ru/funds/743/" TargetMode="External"/><Relationship Id="rId36" Type="http://schemas.openxmlformats.org/officeDocument/2006/relationships/hyperlink" Target="http://pif.investfunds.ru/funds/366/detail/1/" TargetMode="External"/><Relationship Id="rId49" Type="http://schemas.openxmlformats.org/officeDocument/2006/relationships/hyperlink" Target="http://pif.investfunds.ru/funds/55/detail/1/" TargetMode="External"/><Relationship Id="rId10" Type="http://schemas.openxmlformats.org/officeDocument/2006/relationships/hyperlink" Target="http://pif.investfunds.ru/funds/115/" TargetMode="External"/><Relationship Id="rId19" Type="http://schemas.openxmlformats.org/officeDocument/2006/relationships/hyperlink" Target="http://pif.investfunds.ru/funds/1020/" TargetMode="External"/><Relationship Id="rId31" Type="http://schemas.openxmlformats.org/officeDocument/2006/relationships/hyperlink" Target="http://pif.investfunds.ru/funds/518/" TargetMode="External"/><Relationship Id="rId44" Type="http://schemas.openxmlformats.org/officeDocument/2006/relationships/hyperlink" Target="http://pif.investfunds.ru/funds/726/" TargetMode="External"/><Relationship Id="rId52" Type="http://schemas.openxmlformats.org/officeDocument/2006/relationships/hyperlink" Target="http://pif.investfunds.ru/funds/2409/detail/1/" TargetMode="External"/><Relationship Id="rId4" Type="http://schemas.openxmlformats.org/officeDocument/2006/relationships/hyperlink" Target="http://pif.investfunds.ru/funds/1008/" TargetMode="External"/><Relationship Id="rId9" Type="http://schemas.openxmlformats.org/officeDocument/2006/relationships/hyperlink" Target="http://pif.investfunds.ru/funds/3601/" TargetMode="External"/><Relationship Id="rId14" Type="http://schemas.openxmlformats.org/officeDocument/2006/relationships/hyperlink" Target="http://pif.investfunds.ru/funds/892/" TargetMode="External"/><Relationship Id="rId22" Type="http://schemas.openxmlformats.org/officeDocument/2006/relationships/hyperlink" Target="http://pif.investfunds.ru/funds/697/" TargetMode="External"/><Relationship Id="rId27" Type="http://schemas.openxmlformats.org/officeDocument/2006/relationships/hyperlink" Target="http://pif.investfunds.ru/funds/2233/" TargetMode="External"/><Relationship Id="rId30" Type="http://schemas.openxmlformats.org/officeDocument/2006/relationships/hyperlink" Target="http://pif.investfunds.ru/funds/291/" TargetMode="External"/><Relationship Id="rId35" Type="http://schemas.openxmlformats.org/officeDocument/2006/relationships/hyperlink" Target="http://pif.investfunds.ru/funds/640/detail/1/" TargetMode="External"/><Relationship Id="rId43" Type="http://schemas.openxmlformats.org/officeDocument/2006/relationships/hyperlink" Target="http://pif.investfunds.ru/funds/3282/" TargetMode="External"/><Relationship Id="rId48" Type="http://schemas.openxmlformats.org/officeDocument/2006/relationships/hyperlink" Target="http://pif.investfunds.ru/funds/675/detail/0/" TargetMode="External"/><Relationship Id="rId8" Type="http://schemas.openxmlformats.org/officeDocument/2006/relationships/hyperlink" Target="http://pif.investfunds.ru/funds/981/" TargetMode="External"/><Relationship Id="rId51" Type="http://schemas.openxmlformats.org/officeDocument/2006/relationships/hyperlink" Target="http://pif.investfunds.ru/funds/1024/detail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ySplit="1" topLeftCell="A2" activePane="bottomLeft" state="frozen"/>
      <selection pane="bottomLeft" activeCell="B1" sqref="B1:C1"/>
    </sheetView>
  </sheetViews>
  <sheetFormatPr defaultRowHeight="15" x14ac:dyDescent="0.25"/>
  <cols>
    <col min="2" max="2" width="27.28515625" bestFit="1" customWidth="1"/>
    <col min="3" max="3" width="34.42578125" bestFit="1" customWidth="1"/>
    <col min="4" max="4" width="9" bestFit="1" customWidth="1"/>
    <col min="5" max="5" width="9.7109375" bestFit="1" customWidth="1"/>
  </cols>
  <sheetData>
    <row r="1" spans="1:7" x14ac:dyDescent="0.25">
      <c r="A1" s="1" t="s">
        <v>55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</row>
    <row r="2" spans="1:7" x14ac:dyDescent="0.25">
      <c r="A2">
        <v>0</v>
      </c>
      <c r="B2" s="8" t="s">
        <v>27</v>
      </c>
      <c r="C2" s="10" t="s">
        <v>28</v>
      </c>
      <c r="D2" s="4">
        <v>5000</v>
      </c>
      <c r="E2" s="5">
        <v>1.4E-2</v>
      </c>
      <c r="F2" s="5">
        <v>1.4999999999999999E-2</v>
      </c>
      <c r="G2" t="str">
        <f>CONCATENATE(B2, " - ", C2)</f>
        <v>Альфа - Технологии</v>
      </c>
    </row>
    <row r="3" spans="1:7" x14ac:dyDescent="0.25">
      <c r="A3">
        <v>1</v>
      </c>
      <c r="B3" s="8" t="s">
        <v>0</v>
      </c>
      <c r="C3" s="10" t="s">
        <v>26</v>
      </c>
      <c r="D3" s="4">
        <v>50000</v>
      </c>
      <c r="E3" s="5">
        <v>0.01</v>
      </c>
      <c r="F3" s="5">
        <v>0.01</v>
      </c>
      <c r="G3" t="str">
        <f t="shared" ref="G3:G55" si="0">CONCATENATE(B3, " - ", C3)</f>
        <v>Апрель - Акции</v>
      </c>
    </row>
    <row r="4" spans="1:7" x14ac:dyDescent="0.25">
      <c r="A4">
        <v>2</v>
      </c>
      <c r="B4" s="8" t="s">
        <v>0</v>
      </c>
      <c r="C4" s="9" t="s">
        <v>6</v>
      </c>
      <c r="D4" s="4">
        <v>50000</v>
      </c>
      <c r="E4" s="5">
        <v>0.01</v>
      </c>
      <c r="F4" s="5">
        <v>0.01</v>
      </c>
      <c r="G4" t="str">
        <f t="shared" si="0"/>
        <v>Апрель - Акции второго эшелона</v>
      </c>
    </row>
    <row r="5" spans="1:7" x14ac:dyDescent="0.25">
      <c r="A5">
        <v>3</v>
      </c>
      <c r="B5" s="2" t="s">
        <v>0</v>
      </c>
      <c r="C5" s="10" t="s">
        <v>37</v>
      </c>
      <c r="D5" s="4">
        <v>50000</v>
      </c>
      <c r="E5" s="5">
        <v>0.01</v>
      </c>
      <c r="F5" s="5">
        <v>0.01</v>
      </c>
      <c r="G5" t="str">
        <f t="shared" si="0"/>
        <v>Апрель - Акции несырьевых компаний</v>
      </c>
    </row>
    <row r="6" spans="1:7" x14ac:dyDescent="0.25">
      <c r="A6">
        <v>4</v>
      </c>
      <c r="B6" s="2" t="s">
        <v>0</v>
      </c>
      <c r="C6" s="3" t="s">
        <v>1</v>
      </c>
      <c r="D6" s="4">
        <v>50000</v>
      </c>
      <c r="E6" s="5">
        <v>0.01</v>
      </c>
      <c r="F6" s="5">
        <v>0.01</v>
      </c>
      <c r="G6" t="str">
        <f t="shared" si="0"/>
        <v>Апрель - Акции сырьевых компаний</v>
      </c>
    </row>
    <row r="7" spans="1:7" x14ac:dyDescent="0.25">
      <c r="A7">
        <v>5</v>
      </c>
      <c r="B7" s="2" t="s">
        <v>0</v>
      </c>
      <c r="C7" s="10" t="s">
        <v>43</v>
      </c>
      <c r="D7" s="4">
        <v>50000</v>
      </c>
      <c r="E7" s="5">
        <v>0.01</v>
      </c>
      <c r="F7" s="5">
        <v>0.01</v>
      </c>
      <c r="G7" t="str">
        <f t="shared" si="0"/>
        <v>Апрель - Сбалансированный</v>
      </c>
    </row>
    <row r="8" spans="1:7" x14ac:dyDescent="0.25">
      <c r="A8">
        <v>6</v>
      </c>
      <c r="B8" s="2" t="s">
        <v>38</v>
      </c>
      <c r="C8" s="10" t="s">
        <v>42</v>
      </c>
      <c r="D8" s="4">
        <v>30000</v>
      </c>
      <c r="E8" s="5">
        <v>1.4999999999999999E-2</v>
      </c>
      <c r="F8" s="5">
        <v>0.01</v>
      </c>
      <c r="G8" t="str">
        <f t="shared" si="0"/>
        <v>Атон - ИНФРАСТРУКТУРА</v>
      </c>
    </row>
    <row r="9" spans="1:7" x14ac:dyDescent="0.25">
      <c r="A9">
        <v>7</v>
      </c>
      <c r="B9" s="2" t="s">
        <v>38</v>
      </c>
      <c r="C9" s="10" t="s">
        <v>39</v>
      </c>
      <c r="D9" s="4">
        <v>30000</v>
      </c>
      <c r="E9" s="5">
        <v>1.4999999999999999E-2</v>
      </c>
      <c r="F9" s="5">
        <v>0.01</v>
      </c>
      <c r="G9" t="str">
        <f t="shared" si="0"/>
        <v>Атон - Фонд Еврооблигаций</v>
      </c>
    </row>
    <row r="10" spans="1:7" x14ac:dyDescent="0.25">
      <c r="A10">
        <v>8</v>
      </c>
      <c r="B10" s="2" t="s">
        <v>9</v>
      </c>
      <c r="C10" s="10" t="s">
        <v>19</v>
      </c>
      <c r="D10" s="4">
        <v>5000</v>
      </c>
      <c r="E10" s="5">
        <v>0</v>
      </c>
      <c r="F10" s="5">
        <v>1.4999999999999999E-2</v>
      </c>
      <c r="G10" t="str">
        <f t="shared" si="0"/>
        <v>ВТБ - Площадь Победы</v>
      </c>
    </row>
    <row r="11" spans="1:7" x14ac:dyDescent="0.25">
      <c r="A11">
        <v>9</v>
      </c>
      <c r="B11" s="2" t="s">
        <v>9</v>
      </c>
      <c r="C11" s="10" t="s">
        <v>36</v>
      </c>
      <c r="D11" s="4">
        <v>5000</v>
      </c>
      <c r="E11" s="5">
        <v>0</v>
      </c>
      <c r="F11" s="5">
        <v>1.4999999999999999E-2</v>
      </c>
      <c r="G11" t="str">
        <f t="shared" si="0"/>
        <v>ВТБ - Фонд Металлургии</v>
      </c>
    </row>
    <row r="12" spans="1:7" x14ac:dyDescent="0.25">
      <c r="A12">
        <v>10</v>
      </c>
      <c r="B12" s="2" t="s">
        <v>9</v>
      </c>
      <c r="C12" s="10" t="s">
        <v>32</v>
      </c>
      <c r="D12" s="4">
        <v>5000</v>
      </c>
      <c r="E12" s="5">
        <v>0</v>
      </c>
      <c r="F12" s="5">
        <v>1.4999999999999999E-2</v>
      </c>
      <c r="G12" t="str">
        <f t="shared" si="0"/>
        <v>ВТБ - Фонд Перспективных инвестиций</v>
      </c>
    </row>
    <row r="13" spans="1:7" x14ac:dyDescent="0.25">
      <c r="A13">
        <v>11</v>
      </c>
      <c r="B13" s="8" t="s">
        <v>9</v>
      </c>
      <c r="C13" s="10" t="s">
        <v>10</v>
      </c>
      <c r="D13" s="4">
        <v>5000</v>
      </c>
      <c r="E13" s="5">
        <v>0</v>
      </c>
      <c r="F13" s="5">
        <v>1.4999999999999999E-2</v>
      </c>
      <c r="G13" t="str">
        <f t="shared" si="0"/>
        <v>ВТБ - Фонд Потребительского сектора</v>
      </c>
    </row>
    <row r="14" spans="1:7" x14ac:dyDescent="0.25">
      <c r="A14">
        <v>12</v>
      </c>
      <c r="B14" s="2" t="s">
        <v>9</v>
      </c>
      <c r="C14" s="9" t="s">
        <v>44</v>
      </c>
      <c r="D14" s="4">
        <v>5000</v>
      </c>
      <c r="E14" s="5">
        <v>0</v>
      </c>
      <c r="F14" s="5">
        <v>1.4999999999999999E-2</v>
      </c>
      <c r="G14" t="str">
        <f t="shared" si="0"/>
        <v>ВТБ - Фонд Электроэнергетики</v>
      </c>
    </row>
    <row r="15" spans="1:7" x14ac:dyDescent="0.25">
      <c r="A15">
        <v>13</v>
      </c>
      <c r="B15" s="2" t="s">
        <v>24</v>
      </c>
      <c r="C15" s="10" t="s">
        <v>25</v>
      </c>
      <c r="D15" s="4">
        <v>5000</v>
      </c>
      <c r="E15" s="5">
        <v>0</v>
      </c>
      <c r="F15" s="5">
        <v>0.01</v>
      </c>
      <c r="G15" t="str">
        <f t="shared" si="0"/>
        <v>Газпромбанк - Валютные облигации</v>
      </c>
    </row>
    <row r="16" spans="1:7" x14ac:dyDescent="0.25">
      <c r="A16">
        <v>14</v>
      </c>
      <c r="B16" s="2" t="s">
        <v>24</v>
      </c>
      <c r="C16" s="10" t="s">
        <v>54</v>
      </c>
      <c r="D16" s="4">
        <v>5000</v>
      </c>
      <c r="E16" s="5">
        <v>0</v>
      </c>
      <c r="F16" s="5">
        <v>0.01</v>
      </c>
      <c r="G16" t="str">
        <f t="shared" si="0"/>
        <v>Газпромбанк - Индекс ММВБ - Электроэнергетика</v>
      </c>
    </row>
    <row r="17" spans="1:7" x14ac:dyDescent="0.25">
      <c r="A17">
        <v>15</v>
      </c>
      <c r="B17" s="2" t="s">
        <v>46</v>
      </c>
      <c r="C17" s="11" t="s">
        <v>47</v>
      </c>
      <c r="D17" s="12">
        <v>5000</v>
      </c>
      <c r="E17" s="5">
        <v>1.4999999999999999E-2</v>
      </c>
      <c r="F17" s="5">
        <v>0.01</v>
      </c>
      <c r="G17" t="str">
        <f t="shared" si="0"/>
        <v>ОТКРЫТИЕ - Индекс ММВБ - электроэнергетика</v>
      </c>
    </row>
    <row r="18" spans="1:7" x14ac:dyDescent="0.25">
      <c r="A18">
        <v>16</v>
      </c>
      <c r="B18" s="2" t="s">
        <v>30</v>
      </c>
      <c r="C18" s="10" t="s">
        <v>40</v>
      </c>
      <c r="D18" s="4">
        <v>50000</v>
      </c>
      <c r="E18" s="5">
        <v>0</v>
      </c>
      <c r="F18" s="5">
        <v>0.03</v>
      </c>
      <c r="G18" t="str">
        <f t="shared" si="0"/>
        <v>Райффайзен - Индустриальный</v>
      </c>
    </row>
    <row r="19" spans="1:7" x14ac:dyDescent="0.25">
      <c r="A19">
        <v>17</v>
      </c>
      <c r="B19" s="2" t="s">
        <v>30</v>
      </c>
      <c r="C19" s="3" t="s">
        <v>34</v>
      </c>
      <c r="D19" s="4">
        <v>50000</v>
      </c>
      <c r="E19" s="5">
        <v>0</v>
      </c>
      <c r="F19" s="5">
        <v>0.03</v>
      </c>
      <c r="G19" t="str">
        <f t="shared" si="0"/>
        <v>Райффайзен - США</v>
      </c>
    </row>
    <row r="20" spans="1:7" x14ac:dyDescent="0.25">
      <c r="A20">
        <v>18</v>
      </c>
      <c r="B20" s="2" t="s">
        <v>30</v>
      </c>
      <c r="C20" s="10" t="s">
        <v>31</v>
      </c>
      <c r="D20" s="4">
        <v>50000</v>
      </c>
      <c r="E20" s="5">
        <v>0</v>
      </c>
      <c r="F20" s="5">
        <v>0.03</v>
      </c>
      <c r="G20" t="str">
        <f t="shared" si="0"/>
        <v>Райффайзен - Сырьевой сектор</v>
      </c>
    </row>
    <row r="21" spans="1:7" x14ac:dyDescent="0.25">
      <c r="A21">
        <v>19</v>
      </c>
      <c r="B21" s="13" t="s">
        <v>30</v>
      </c>
      <c r="C21" s="9" t="s">
        <v>45</v>
      </c>
      <c r="D21" s="4">
        <v>50000</v>
      </c>
      <c r="E21" s="5">
        <v>0</v>
      </c>
      <c r="F21" s="5">
        <v>0.03</v>
      </c>
      <c r="G21" t="str">
        <f t="shared" si="0"/>
        <v>Райффайзен - Электроэнергетика</v>
      </c>
    </row>
    <row r="22" spans="1:7" x14ac:dyDescent="0.25">
      <c r="A22">
        <v>20</v>
      </c>
      <c r="B22" s="2" t="s">
        <v>14</v>
      </c>
      <c r="C22" s="10" t="s">
        <v>15</v>
      </c>
      <c r="D22" s="4">
        <v>10000</v>
      </c>
      <c r="E22" s="5">
        <v>0</v>
      </c>
      <c r="F22" s="5">
        <v>0</v>
      </c>
      <c r="G22" t="str">
        <f t="shared" si="0"/>
        <v>РЕГИОН - Фонд Облигаций</v>
      </c>
    </row>
    <row r="23" spans="1:7" x14ac:dyDescent="0.25">
      <c r="A23">
        <v>21</v>
      </c>
      <c r="B23" s="8" t="s">
        <v>4</v>
      </c>
      <c r="C23" s="10" t="s">
        <v>11</v>
      </c>
      <c r="D23" s="4">
        <v>50000</v>
      </c>
      <c r="E23" s="5">
        <v>0</v>
      </c>
      <c r="F23" s="5">
        <v>0.01</v>
      </c>
      <c r="G23" t="str">
        <f t="shared" si="0"/>
        <v>РСХБ - Лучшие отрасли</v>
      </c>
    </row>
    <row r="24" spans="1:7" x14ac:dyDescent="0.25">
      <c r="A24">
        <v>22</v>
      </c>
      <c r="B24" s="6" t="s">
        <v>4</v>
      </c>
      <c r="C24" s="7" t="s">
        <v>5</v>
      </c>
      <c r="D24" s="4">
        <v>50000</v>
      </c>
      <c r="E24" s="5">
        <v>0</v>
      </c>
      <c r="F24" s="5">
        <v>0.01</v>
      </c>
      <c r="G24" t="str">
        <f t="shared" si="0"/>
        <v>РСХБ - Фонд Акций</v>
      </c>
    </row>
    <row r="25" spans="1:7" x14ac:dyDescent="0.25">
      <c r="A25">
        <v>23</v>
      </c>
      <c r="B25" s="6" t="s">
        <v>4</v>
      </c>
      <c r="C25" s="7" t="s">
        <v>35</v>
      </c>
      <c r="D25" s="4">
        <v>50000</v>
      </c>
      <c r="E25" s="5">
        <v>0</v>
      </c>
      <c r="F25" s="5">
        <v>0.01</v>
      </c>
      <c r="G25" t="str">
        <f t="shared" si="0"/>
        <v>РСХБ - Фонд Сбалансированный</v>
      </c>
    </row>
    <row r="26" spans="1:7" x14ac:dyDescent="0.25">
      <c r="A26">
        <v>24</v>
      </c>
      <c r="B26" s="2" t="s">
        <v>16</v>
      </c>
      <c r="C26" s="3" t="s">
        <v>33</v>
      </c>
      <c r="D26" s="4">
        <v>15000</v>
      </c>
      <c r="E26" s="5">
        <v>0.01</v>
      </c>
      <c r="F26" s="5">
        <v>0.01</v>
      </c>
      <c r="G26" t="str">
        <f t="shared" si="0"/>
        <v>Сбербанк - Глобальный Интернет</v>
      </c>
    </row>
    <row r="27" spans="1:7" x14ac:dyDescent="0.25">
      <c r="A27">
        <v>25</v>
      </c>
      <c r="B27" s="8" t="s">
        <v>16</v>
      </c>
      <c r="C27" s="10" t="s">
        <v>18</v>
      </c>
      <c r="D27" s="4">
        <v>15000</v>
      </c>
      <c r="E27" s="5">
        <v>0.01</v>
      </c>
      <c r="F27" s="5">
        <v>0.01</v>
      </c>
      <c r="G27" t="str">
        <f t="shared" si="0"/>
        <v>Сбербанк - Потребительский сектор</v>
      </c>
    </row>
    <row r="28" spans="1:7" x14ac:dyDescent="0.25">
      <c r="A28">
        <v>26</v>
      </c>
      <c r="B28" s="2" t="s">
        <v>16</v>
      </c>
      <c r="C28" s="11" t="s">
        <v>53</v>
      </c>
      <c r="D28" s="4">
        <v>15000</v>
      </c>
      <c r="E28" s="5">
        <v>0.01</v>
      </c>
      <c r="F28" s="5">
        <v>0.01</v>
      </c>
      <c r="G28" t="str">
        <f t="shared" si="0"/>
        <v>Сбербанк - Телекоммуникации и Технологии</v>
      </c>
    </row>
    <row r="29" spans="1:7" x14ac:dyDescent="0.25">
      <c r="A29">
        <v>27</v>
      </c>
      <c r="B29" s="2" t="s">
        <v>16</v>
      </c>
      <c r="C29" s="11" t="s">
        <v>17</v>
      </c>
      <c r="D29" s="4">
        <v>15000</v>
      </c>
      <c r="E29" s="5">
        <v>0.01</v>
      </c>
      <c r="F29" s="5">
        <v>0.01</v>
      </c>
      <c r="G29" t="str">
        <f t="shared" si="0"/>
        <v>Сбербанк - Фонд активного управления</v>
      </c>
    </row>
    <row r="30" spans="1:7" x14ac:dyDescent="0.25">
      <c r="A30">
        <v>28</v>
      </c>
      <c r="B30" s="8" t="s">
        <v>16</v>
      </c>
      <c r="C30" s="11" t="s">
        <v>23</v>
      </c>
      <c r="D30" s="4">
        <v>15000</v>
      </c>
      <c r="E30" s="5">
        <v>0.01</v>
      </c>
      <c r="F30" s="5">
        <v>0.01</v>
      </c>
      <c r="G30" t="str">
        <f t="shared" si="0"/>
        <v>Сбербанк - Фонд рискованных облигаций</v>
      </c>
    </row>
    <row r="31" spans="1:7" x14ac:dyDescent="0.25">
      <c r="A31">
        <v>29</v>
      </c>
      <c r="B31" s="2" t="s">
        <v>16</v>
      </c>
      <c r="C31" s="11" t="s">
        <v>35</v>
      </c>
      <c r="D31" s="4">
        <v>15000</v>
      </c>
      <c r="E31" s="5">
        <v>0.01</v>
      </c>
      <c r="F31" s="5">
        <v>0.01</v>
      </c>
      <c r="G31" t="str">
        <f t="shared" si="0"/>
        <v>Сбербанк - Фонд Сбалансированный</v>
      </c>
    </row>
    <row r="32" spans="1:7" x14ac:dyDescent="0.25">
      <c r="A32">
        <v>30</v>
      </c>
      <c r="B32" s="2" t="s">
        <v>16</v>
      </c>
      <c r="C32" s="14" t="s">
        <v>45</v>
      </c>
      <c r="D32" s="4">
        <v>15000</v>
      </c>
      <c r="E32" s="5">
        <v>0.01</v>
      </c>
      <c r="F32" s="5">
        <v>0.01</v>
      </c>
      <c r="G32" t="str">
        <f t="shared" si="0"/>
        <v>Сбербанк - Электроэнергетика</v>
      </c>
    </row>
    <row r="33" spans="1:7" x14ac:dyDescent="0.25">
      <c r="A33">
        <v>31</v>
      </c>
      <c r="B33" s="8" t="s">
        <v>7</v>
      </c>
      <c r="C33" s="10" t="s">
        <v>8</v>
      </c>
      <c r="D33" s="4">
        <v>10000</v>
      </c>
      <c r="E33" s="5">
        <v>7.4999999999999997E-3</v>
      </c>
      <c r="F33" s="5">
        <v>7.4999999999999997E-3</v>
      </c>
      <c r="G33" t="str">
        <f t="shared" si="0"/>
        <v>СОЛИД - Глобус</v>
      </c>
    </row>
    <row r="34" spans="1:7" x14ac:dyDescent="0.25">
      <c r="A34">
        <v>32</v>
      </c>
      <c r="B34" s="8" t="s">
        <v>20</v>
      </c>
      <c r="C34" s="11" t="s">
        <v>21</v>
      </c>
      <c r="D34" s="12">
        <v>10000</v>
      </c>
      <c r="E34" s="5">
        <v>1.4999999999999999E-2</v>
      </c>
      <c r="F34" s="5">
        <v>1.4999999999999999E-2</v>
      </c>
      <c r="G34" t="str">
        <f t="shared" si="0"/>
        <v>ТКБ - Премиум. Фонд акций</v>
      </c>
    </row>
    <row r="35" spans="1:7" x14ac:dyDescent="0.25">
      <c r="A35">
        <v>33</v>
      </c>
      <c r="B35" s="2" t="s">
        <v>20</v>
      </c>
      <c r="C35" s="10" t="s">
        <v>41</v>
      </c>
      <c r="D35" s="4">
        <v>10000</v>
      </c>
      <c r="E35" s="5">
        <v>1.4999999999999999E-2</v>
      </c>
      <c r="F35" s="5">
        <v>1.4999999999999999E-2</v>
      </c>
      <c r="G35" t="str">
        <f t="shared" si="0"/>
        <v>ТКБ - Фонд валютных облигаций</v>
      </c>
    </row>
    <row r="36" spans="1:7" x14ac:dyDescent="0.25">
      <c r="A36">
        <v>34</v>
      </c>
      <c r="B36" s="2" t="s">
        <v>12</v>
      </c>
      <c r="C36" s="10" t="s">
        <v>22</v>
      </c>
      <c r="D36" s="4">
        <v>3000</v>
      </c>
      <c r="E36" s="5">
        <v>5.0000000000000001E-3</v>
      </c>
      <c r="F36" s="5">
        <v>0.01</v>
      </c>
      <c r="G36" t="str">
        <f t="shared" si="0"/>
        <v>Управление Сбережениями - Металлургия</v>
      </c>
    </row>
    <row r="37" spans="1:7" x14ac:dyDescent="0.25">
      <c r="A37">
        <v>35</v>
      </c>
      <c r="B37" s="2" t="s">
        <v>12</v>
      </c>
      <c r="C37" s="10" t="s">
        <v>13</v>
      </c>
      <c r="D37" s="4">
        <v>3000</v>
      </c>
      <c r="E37" s="5">
        <v>5.0000000000000001E-3</v>
      </c>
      <c r="F37" s="5">
        <v>0.01</v>
      </c>
      <c r="G37" t="str">
        <f t="shared" si="0"/>
        <v>Управление Сбережениями - Мировые технологии</v>
      </c>
    </row>
    <row r="38" spans="1:7" x14ac:dyDescent="0.25">
      <c r="A38">
        <v>36</v>
      </c>
      <c r="B38" s="13" t="s">
        <v>12</v>
      </c>
      <c r="C38" s="9" t="s">
        <v>45</v>
      </c>
      <c r="D38" s="4">
        <v>3000</v>
      </c>
      <c r="E38" s="5">
        <v>5.0000000000000001E-3</v>
      </c>
      <c r="F38" s="5">
        <v>0.01</v>
      </c>
      <c r="G38" t="str">
        <f t="shared" si="0"/>
        <v>Управление Сбережениями - Электроэнергетика</v>
      </c>
    </row>
    <row r="39" spans="1:7" x14ac:dyDescent="0.25">
      <c r="A39">
        <v>37</v>
      </c>
      <c r="B39" s="2" t="s">
        <v>2</v>
      </c>
      <c r="C39" s="3" t="s">
        <v>3</v>
      </c>
      <c r="D39" s="4">
        <v>1000</v>
      </c>
      <c r="E39" s="5">
        <v>5.0000000000000001E-3</v>
      </c>
      <c r="F39" s="5">
        <v>0.03</v>
      </c>
      <c r="G39" t="str">
        <f t="shared" si="0"/>
        <v>УРАЛСИБ - Акции роста</v>
      </c>
    </row>
    <row r="40" spans="1:7" x14ac:dyDescent="0.25">
      <c r="A40">
        <v>38</v>
      </c>
      <c r="B40" s="2" t="s">
        <v>2</v>
      </c>
      <c r="C40" s="10" t="s">
        <v>29</v>
      </c>
      <c r="D40" s="4">
        <v>1000</v>
      </c>
      <c r="E40" s="5">
        <v>5.0000000000000001E-3</v>
      </c>
      <c r="F40" s="5">
        <v>0.03</v>
      </c>
      <c r="G40" t="str">
        <f t="shared" si="0"/>
        <v>УРАЛСИБ - Энергетическая перспектива</v>
      </c>
    </row>
    <row r="41" spans="1:7" x14ac:dyDescent="0.25">
      <c r="A41">
        <v>39</v>
      </c>
      <c r="B41" s="2" t="s">
        <v>27</v>
      </c>
      <c r="C41" s="15" t="s">
        <v>56</v>
      </c>
      <c r="D41">
        <v>1000</v>
      </c>
      <c r="E41" s="5">
        <v>1.1900000000000001E-2</v>
      </c>
      <c r="F41" s="5">
        <v>1.4999999999999999E-2</v>
      </c>
      <c r="G41" t="str">
        <f t="shared" si="0"/>
        <v>Альфа - Ликвидные акции</v>
      </c>
    </row>
    <row r="42" spans="1:7" x14ac:dyDescent="0.25">
      <c r="A42">
        <v>40</v>
      </c>
      <c r="B42" s="2" t="s">
        <v>2</v>
      </c>
      <c r="C42" s="15" t="s">
        <v>57</v>
      </c>
      <c r="D42">
        <v>1000</v>
      </c>
      <c r="E42" s="5">
        <v>5.0000000000000001E-3</v>
      </c>
      <c r="F42" s="5">
        <v>0.03</v>
      </c>
      <c r="G42" t="str">
        <f t="shared" si="0"/>
        <v>УРАЛСИБ - Профессиональный</v>
      </c>
    </row>
    <row r="43" spans="1:7" x14ac:dyDescent="0.25">
      <c r="A43">
        <v>41</v>
      </c>
      <c r="B43" s="2" t="s">
        <v>24</v>
      </c>
      <c r="C43" s="15" t="s">
        <v>58</v>
      </c>
      <c r="D43" s="4">
        <v>5000</v>
      </c>
      <c r="E43" s="5">
        <v>0</v>
      </c>
      <c r="F43" s="5">
        <v>0.01</v>
      </c>
      <c r="G43" t="str">
        <f t="shared" si="0"/>
        <v>Газпромбанк - Мировая продовольственная корзина</v>
      </c>
    </row>
    <row r="44" spans="1:7" x14ac:dyDescent="0.25">
      <c r="A44">
        <v>42</v>
      </c>
      <c r="B44" s="13" t="s">
        <v>12</v>
      </c>
      <c r="C44" s="15" t="s">
        <v>59</v>
      </c>
      <c r="D44" s="4">
        <v>3000</v>
      </c>
      <c r="E44" s="5">
        <v>5.0000000000000001E-3</v>
      </c>
      <c r="F44" s="5">
        <v>0.01</v>
      </c>
      <c r="G44" t="str">
        <f t="shared" si="0"/>
        <v>Управление Сбережениями - Золото</v>
      </c>
    </row>
    <row r="45" spans="1:7" x14ac:dyDescent="0.25">
      <c r="A45">
        <v>43</v>
      </c>
      <c r="B45" s="13" t="s">
        <v>12</v>
      </c>
      <c r="C45" s="15" t="s">
        <v>26</v>
      </c>
      <c r="D45" s="4">
        <v>3000</v>
      </c>
      <c r="E45" s="5">
        <v>5.0000000000000001E-3</v>
      </c>
      <c r="F45" s="5">
        <v>0.01</v>
      </c>
      <c r="G45" t="str">
        <f t="shared" si="0"/>
        <v>Управление Сбережениями - Акции</v>
      </c>
    </row>
    <row r="46" spans="1:7" x14ac:dyDescent="0.25">
      <c r="A46">
        <v>44</v>
      </c>
      <c r="B46" t="s">
        <v>7</v>
      </c>
      <c r="C46" s="15" t="s">
        <v>60</v>
      </c>
      <c r="D46" s="4">
        <v>10000</v>
      </c>
      <c r="E46" s="5">
        <v>7.4999999999999997E-3</v>
      </c>
      <c r="F46" s="5">
        <v>7.4999999999999997E-3</v>
      </c>
      <c r="G46" t="str">
        <f t="shared" si="0"/>
        <v>СОЛИД - Инвест</v>
      </c>
    </row>
    <row r="47" spans="1:7" x14ac:dyDescent="0.25">
      <c r="A47">
        <v>45</v>
      </c>
      <c r="B47" t="s">
        <v>61</v>
      </c>
      <c r="C47" s="15" t="s">
        <v>26</v>
      </c>
      <c r="D47" s="4">
        <v>10000</v>
      </c>
      <c r="E47" s="5">
        <v>1.4999999999999999E-2</v>
      </c>
      <c r="F47" s="5">
        <v>0</v>
      </c>
      <c r="G47" t="str">
        <f t="shared" si="0"/>
        <v>Ингосстрах - Акции</v>
      </c>
    </row>
    <row r="48" spans="1:7" x14ac:dyDescent="0.25">
      <c r="A48">
        <v>46</v>
      </c>
      <c r="B48" s="13" t="s">
        <v>30</v>
      </c>
      <c r="C48" s="15" t="s">
        <v>26</v>
      </c>
      <c r="D48" s="4">
        <v>50000</v>
      </c>
      <c r="E48" s="5">
        <v>0</v>
      </c>
      <c r="F48" s="5">
        <v>0.03</v>
      </c>
      <c r="G48" t="str">
        <f t="shared" si="0"/>
        <v>Райффайзен - Акции</v>
      </c>
    </row>
    <row r="49" spans="1:7" x14ac:dyDescent="0.25">
      <c r="A49">
        <v>47</v>
      </c>
      <c r="B49" s="13" t="s">
        <v>62</v>
      </c>
      <c r="C49" s="15" t="s">
        <v>63</v>
      </c>
      <c r="D49" s="4">
        <v>1000000</v>
      </c>
      <c r="E49" s="5">
        <v>0</v>
      </c>
      <c r="F49" s="5">
        <v>0</v>
      </c>
      <c r="G49" t="str">
        <f t="shared" si="0"/>
        <v>ТФГ - Рублевые облигации</v>
      </c>
    </row>
    <row r="50" spans="1:7" x14ac:dyDescent="0.25">
      <c r="A50">
        <v>48</v>
      </c>
      <c r="B50" s="2" t="s">
        <v>2</v>
      </c>
      <c r="C50" s="15" t="s">
        <v>64</v>
      </c>
      <c r="D50" s="4">
        <v>1000</v>
      </c>
      <c r="E50" s="5">
        <v>5.0000000000000001E-3</v>
      </c>
      <c r="F50" s="5">
        <v>0.03</v>
      </c>
      <c r="G50" t="str">
        <f t="shared" si="0"/>
        <v>УРАЛСИБ - Консервативный</v>
      </c>
    </row>
    <row r="51" spans="1:7" x14ac:dyDescent="0.25">
      <c r="A51">
        <v>49</v>
      </c>
      <c r="B51" t="s">
        <v>65</v>
      </c>
      <c r="C51" s="15" t="s">
        <v>22</v>
      </c>
      <c r="D51" s="4">
        <v>10000</v>
      </c>
      <c r="E51" s="5">
        <v>0.01</v>
      </c>
      <c r="F51" s="5">
        <v>0.01</v>
      </c>
      <c r="G51" t="str">
        <f t="shared" si="0"/>
        <v>Максвелл - Металлургия</v>
      </c>
    </row>
    <row r="52" spans="1:7" x14ac:dyDescent="0.25">
      <c r="A52">
        <v>50</v>
      </c>
      <c r="B52" s="13" t="s">
        <v>30</v>
      </c>
      <c r="C52" s="15" t="s">
        <v>18</v>
      </c>
      <c r="D52" s="4">
        <v>50000</v>
      </c>
      <c r="E52" s="5">
        <v>0</v>
      </c>
      <c r="F52" s="5">
        <v>0.03</v>
      </c>
      <c r="G52" t="str">
        <f t="shared" si="0"/>
        <v>Райффайзен - Потребительский сектор</v>
      </c>
    </row>
    <row r="53" spans="1:7" x14ac:dyDescent="0.25">
      <c r="A53">
        <v>51</v>
      </c>
      <c r="B53" t="s">
        <v>46</v>
      </c>
      <c r="C53" s="15" t="s">
        <v>66</v>
      </c>
      <c r="D53" s="12">
        <v>5000</v>
      </c>
      <c r="E53" s="5">
        <v>1.4999999999999999E-2</v>
      </c>
      <c r="F53" s="5">
        <v>0.01</v>
      </c>
      <c r="G53" t="str">
        <f t="shared" si="0"/>
        <v>ОТКРЫТИЕ - Развивающиеся рынки</v>
      </c>
    </row>
    <row r="54" spans="1:7" x14ac:dyDescent="0.25">
      <c r="A54">
        <v>52</v>
      </c>
      <c r="B54" s="2" t="s">
        <v>2</v>
      </c>
      <c r="C54" s="15" t="s">
        <v>59</v>
      </c>
      <c r="D54">
        <v>1000</v>
      </c>
      <c r="E54" s="5">
        <v>5.0000000000000001E-3</v>
      </c>
      <c r="F54" s="5">
        <v>0.03</v>
      </c>
      <c r="G54" t="str">
        <f t="shared" si="0"/>
        <v>УРАЛСИБ - Золото</v>
      </c>
    </row>
    <row r="55" spans="1:7" x14ac:dyDescent="0.25">
      <c r="A55" s="16">
        <v>53</v>
      </c>
      <c r="B55" s="16" t="s">
        <v>67</v>
      </c>
      <c r="C55" s="17" t="s">
        <v>26</v>
      </c>
      <c r="D55" s="4">
        <v>10000</v>
      </c>
      <c r="E55" s="16">
        <v>1.49E-2</v>
      </c>
      <c r="F55" s="16">
        <v>4.8999999999999998E-3</v>
      </c>
      <c r="G55" t="str">
        <f t="shared" si="0"/>
        <v>Арсагера - Акции</v>
      </c>
    </row>
  </sheetData>
  <autoFilter ref="B1:F51">
    <sortState ref="B2:F40">
      <sortCondition ref="B2:B40"/>
      <sortCondition ref="C2:C40"/>
    </sortState>
  </autoFilter>
  <conditionalFormatting sqref="E2:F4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F49 E51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49 E51:F5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0:F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F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F5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F5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16" r:id="rId1" display="Индекс ММВБ – Электроэнергетика"/>
    <hyperlink ref="C20" r:id="rId2"/>
    <hyperlink ref="C8" r:id="rId3"/>
    <hyperlink ref="C12" r:id="rId4"/>
    <hyperlink ref="C37" r:id="rId5"/>
    <hyperlink ref="C18" r:id="rId6"/>
    <hyperlink ref="C11" r:id="rId7"/>
    <hyperlink ref="C36" r:id="rId8"/>
    <hyperlink ref="C23" r:id="rId9"/>
    <hyperlink ref="C39" r:id="rId10"/>
    <hyperlink ref="C5" r:id="rId11"/>
    <hyperlink ref="C3" r:id="rId12"/>
    <hyperlink ref="C10" r:id="rId13"/>
    <hyperlink ref="C6" r:id="rId14"/>
    <hyperlink ref="C32" r:id="rId15"/>
    <hyperlink ref="C17" r:id="rId16"/>
    <hyperlink ref="C38" r:id="rId17"/>
    <hyperlink ref="C14" r:id="rId18"/>
    <hyperlink ref="C21" r:id="rId19"/>
    <hyperlink ref="C4" r:id="rId20"/>
    <hyperlink ref="C40" r:id="rId21"/>
    <hyperlink ref="C19" r:id="rId22"/>
    <hyperlink ref="C33" r:id="rId23"/>
    <hyperlink ref="C27" r:id="rId24" display=" Потребительский сектор"/>
    <hyperlink ref="C35" r:id="rId25"/>
    <hyperlink ref="C13" r:id="rId26"/>
    <hyperlink ref="C26" r:id="rId27"/>
    <hyperlink ref="C2" r:id="rId28"/>
    <hyperlink ref="C15" r:id="rId29"/>
    <hyperlink ref="C22" r:id="rId30"/>
    <hyperlink ref="C34" r:id="rId31"/>
    <hyperlink ref="C9" r:id="rId32"/>
    <hyperlink ref="C7" r:id="rId33"/>
    <hyperlink ref="C29" r:id="rId34" display=" Фонд активного управления"/>
    <hyperlink ref="C28" r:id="rId35" display="Телекоммуникации и Технологии "/>
    <hyperlink ref="C30" r:id="rId36"/>
    <hyperlink ref="C31" r:id="rId37"/>
    <hyperlink ref="C24" r:id="rId38"/>
    <hyperlink ref="C25" r:id="rId39" display="Сбалансированный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 location="beginf"/>
    <hyperlink ref="C55" r:id="rId5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[1]Справочники!#REF!</xm:f>
          </x14:formula1>
          <xm:sqref>B2:B45 B48 B50 B52 B54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2017-05-02T19:30:48Z</dcterms:modified>
</cp:coreProperties>
</file>