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oogle_Drive\Инвестирование\ПИФ\"/>
    </mc:Choice>
  </mc:AlternateContent>
  <bookViews>
    <workbookView xWindow="0" yWindow="0" windowWidth="15300" windowHeight="7350" activeTab="1"/>
  </bookViews>
  <sheets>
    <sheet name="Исходные данные" sheetId="2" r:id="rId1"/>
    <sheet name="Обработанные данные" sheetId="1" r:id="rId2"/>
    <sheet name="ИТОГ" sheetId="3" r:id="rId3"/>
  </sheets>
  <definedNames>
    <definedName name="_xlnm._FilterDatabase" localSheetId="1" hidden="1">'Обработанные данные'!$A$1:$N$1106</definedName>
  </definedNames>
  <calcPr calcId="152511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2" i="1"/>
  <c r="H498" i="1" l="1"/>
  <c r="H934" i="1"/>
  <c r="H1037" i="1"/>
  <c r="H660" i="1"/>
  <c r="H1106" i="1"/>
  <c r="H1098" i="1"/>
  <c r="H1090" i="1"/>
  <c r="H1082" i="1"/>
  <c r="H1074" i="1"/>
  <c r="H1066" i="1"/>
  <c r="H1058" i="1"/>
  <c r="H1050" i="1"/>
  <c r="H1042" i="1"/>
  <c r="H1034" i="1"/>
  <c r="H1026" i="1"/>
  <c r="H1018" i="1"/>
  <c r="H1010" i="1"/>
  <c r="H1002" i="1"/>
  <c r="H994" i="1"/>
  <c r="H986" i="1"/>
  <c r="H978" i="1"/>
  <c r="H970" i="1"/>
  <c r="H962" i="1"/>
  <c r="H954" i="1"/>
  <c r="H946" i="1"/>
  <c r="H938" i="1"/>
  <c r="H930" i="1"/>
  <c r="H922" i="1"/>
  <c r="H914" i="1"/>
  <c r="H906" i="1"/>
  <c r="H898" i="1"/>
  <c r="H890" i="1"/>
  <c r="H882" i="1"/>
  <c r="H874" i="1"/>
  <c r="H866" i="1"/>
  <c r="H858" i="1"/>
  <c r="H850" i="1"/>
  <c r="H842" i="1"/>
  <c r="H834" i="1"/>
  <c r="H826" i="1"/>
  <c r="H818" i="1"/>
  <c r="H810" i="1"/>
  <c r="H802" i="1"/>
  <c r="H794" i="1"/>
  <c r="H786" i="1"/>
  <c r="H778" i="1"/>
  <c r="H770" i="1"/>
  <c r="H762" i="1"/>
  <c r="H754" i="1"/>
  <c r="H746" i="1"/>
  <c r="H738" i="1"/>
  <c r="H730" i="1"/>
  <c r="H722" i="1"/>
  <c r="H714" i="1"/>
  <c r="H706" i="1"/>
  <c r="H698" i="1"/>
  <c r="H690" i="1"/>
  <c r="H682" i="1"/>
  <c r="H674" i="1"/>
  <c r="H666" i="1"/>
  <c r="H658" i="1"/>
  <c r="H650" i="1"/>
  <c r="H642" i="1"/>
  <c r="H634" i="1"/>
  <c r="H626" i="1"/>
  <c r="H618" i="1"/>
  <c r="H610" i="1"/>
  <c r="H602" i="1"/>
  <c r="H594" i="1"/>
  <c r="H586" i="1"/>
  <c r="H578" i="1"/>
  <c r="H570" i="1"/>
  <c r="H562" i="1"/>
  <c r="H554" i="1"/>
  <c r="H546" i="1"/>
  <c r="H538" i="1"/>
  <c r="H530" i="1"/>
  <c r="H522" i="1"/>
  <c r="H514" i="1"/>
  <c r="H506" i="1"/>
  <c r="H490" i="1"/>
  <c r="H482" i="1"/>
  <c r="H474" i="1"/>
  <c r="H466" i="1"/>
  <c r="H458" i="1"/>
  <c r="H450" i="1"/>
  <c r="H442" i="1"/>
  <c r="H434" i="1"/>
  <c r="H426" i="1"/>
  <c r="H418" i="1"/>
  <c r="H410" i="1"/>
  <c r="H402" i="1"/>
  <c r="H394" i="1"/>
  <c r="H386" i="1"/>
  <c r="H378" i="1"/>
  <c r="H370" i="1"/>
  <c r="H362" i="1"/>
  <c r="H322" i="1"/>
  <c r="H162" i="1"/>
  <c r="H985" i="1"/>
  <c r="H801" i="1"/>
  <c r="H1104" i="1"/>
  <c r="H1096" i="1"/>
  <c r="H1088" i="1"/>
  <c r="H1080" i="1"/>
  <c r="H1072" i="1"/>
  <c r="H1064" i="1"/>
  <c r="H1056" i="1"/>
  <c r="H1048" i="1"/>
  <c r="H1040" i="1"/>
  <c r="H1032" i="1"/>
  <c r="H1024" i="1"/>
  <c r="H1016" i="1"/>
  <c r="H1008" i="1"/>
  <c r="H1000" i="1"/>
  <c r="H992" i="1"/>
  <c r="H984" i="1"/>
  <c r="H976" i="1"/>
  <c r="H968" i="1"/>
  <c r="H960" i="1"/>
  <c r="H952" i="1"/>
  <c r="H944" i="1"/>
  <c r="H936" i="1"/>
  <c r="H928" i="1"/>
  <c r="H920" i="1"/>
  <c r="H912" i="1"/>
  <c r="H904" i="1"/>
  <c r="H896" i="1"/>
  <c r="H888" i="1"/>
  <c r="H880" i="1"/>
  <c r="H872" i="1"/>
  <c r="H864" i="1"/>
  <c r="H856" i="1"/>
  <c r="H848" i="1"/>
  <c r="H840" i="1"/>
  <c r="H832" i="1"/>
  <c r="H824" i="1"/>
  <c r="H816" i="1"/>
  <c r="H808" i="1"/>
  <c r="H800" i="1"/>
  <c r="H792" i="1"/>
  <c r="H784" i="1"/>
  <c r="H776" i="1"/>
  <c r="H768" i="1"/>
  <c r="H760" i="1"/>
  <c r="H752" i="1"/>
  <c r="H744" i="1"/>
  <c r="H736" i="1"/>
  <c r="H728" i="1"/>
  <c r="H720" i="1"/>
  <c r="H712" i="1"/>
  <c r="H704" i="1"/>
  <c r="H696" i="1"/>
  <c r="H688" i="1"/>
  <c r="H680" i="1"/>
  <c r="H672" i="1"/>
  <c r="H664" i="1"/>
  <c r="H656" i="1"/>
  <c r="H648" i="1"/>
  <c r="H640" i="1"/>
  <c r="H616" i="1"/>
  <c r="H608" i="1"/>
  <c r="H592" i="1"/>
  <c r="H584" i="1"/>
  <c r="H576" i="1"/>
  <c r="H552" i="1"/>
  <c r="H544" i="1"/>
  <c r="H528" i="1"/>
  <c r="H520" i="1"/>
  <c r="H512" i="1"/>
  <c r="H488" i="1"/>
  <c r="H480" i="1"/>
  <c r="H432" i="1"/>
  <c r="H408" i="1"/>
  <c r="H400" i="1"/>
  <c r="H384" i="1"/>
  <c r="H376" i="1"/>
  <c r="H360" i="1"/>
  <c r="H344" i="1"/>
  <c r="H1049" i="1"/>
  <c r="H921" i="1"/>
  <c r="H1103" i="1"/>
  <c r="H1095" i="1"/>
  <c r="H1087" i="1"/>
  <c r="H1079" i="1"/>
  <c r="H431" i="1"/>
  <c r="H1102" i="1"/>
  <c r="H1094" i="1"/>
  <c r="H1086" i="1"/>
  <c r="H1078" i="1"/>
  <c r="H1070" i="1"/>
  <c r="H1062" i="1"/>
  <c r="H1054" i="1"/>
  <c r="H1046" i="1"/>
  <c r="H1038" i="1"/>
  <c r="H1030" i="1"/>
  <c r="H1022" i="1"/>
  <c r="H1014" i="1"/>
  <c r="H1006" i="1"/>
  <c r="H998" i="1"/>
  <c r="H990" i="1"/>
  <c r="H982" i="1"/>
  <c r="H974" i="1"/>
  <c r="H966" i="1"/>
  <c r="H958" i="1"/>
  <c r="H950" i="1"/>
  <c r="H942" i="1"/>
  <c r="H926" i="1"/>
  <c r="H918" i="1"/>
  <c r="H910" i="1"/>
  <c r="H902" i="1"/>
  <c r="H894" i="1"/>
  <c r="H886" i="1"/>
  <c r="H878" i="1"/>
  <c r="H870" i="1"/>
  <c r="H862" i="1"/>
  <c r="H854" i="1"/>
  <c r="H846" i="1"/>
  <c r="H838" i="1"/>
  <c r="H830" i="1"/>
  <c r="H822" i="1"/>
  <c r="H814" i="1"/>
  <c r="H806" i="1"/>
  <c r="H798" i="1"/>
  <c r="H790" i="1"/>
  <c r="H782" i="1"/>
  <c r="H774" i="1"/>
  <c r="H766" i="1"/>
  <c r="H758" i="1"/>
  <c r="H750" i="1"/>
  <c r="H742" i="1"/>
  <c r="H734" i="1"/>
  <c r="H726" i="1"/>
  <c r="H718" i="1"/>
  <c r="H710" i="1"/>
  <c r="H702" i="1"/>
  <c r="H694" i="1"/>
  <c r="H686" i="1"/>
  <c r="H678" i="1"/>
  <c r="H670" i="1"/>
  <c r="H662" i="1"/>
  <c r="H654" i="1"/>
  <c r="H646" i="1"/>
  <c r="H638" i="1"/>
  <c r="H630" i="1"/>
  <c r="H622" i="1"/>
  <c r="H614" i="1"/>
  <c r="H606" i="1"/>
  <c r="H598" i="1"/>
  <c r="H590" i="1"/>
  <c r="H582" i="1"/>
  <c r="H574" i="1"/>
  <c r="H566" i="1"/>
  <c r="H558" i="1"/>
  <c r="H550" i="1"/>
  <c r="H542" i="1"/>
  <c r="H534" i="1"/>
  <c r="H526" i="1"/>
  <c r="H454" i="1"/>
  <c r="H406" i="1"/>
  <c r="H817" i="1"/>
  <c r="H1101" i="1"/>
  <c r="H1093" i="1"/>
  <c r="H1085" i="1"/>
  <c r="H1077" i="1"/>
  <c r="H1069" i="1"/>
  <c r="H1061" i="1"/>
  <c r="H1053" i="1"/>
  <c r="H1045" i="1"/>
  <c r="H1029" i="1"/>
  <c r="H973" i="1"/>
  <c r="H909" i="1"/>
  <c r="H781" i="1"/>
  <c r="H557" i="1"/>
  <c r="H517" i="1"/>
  <c r="H1100" i="1"/>
  <c r="H1092" i="1"/>
  <c r="H1084" i="1"/>
  <c r="H1076" i="1"/>
  <c r="H1068" i="1"/>
  <c r="H1060" i="1"/>
  <c r="H1052" i="1"/>
  <c r="H1044" i="1"/>
  <c r="H1036" i="1"/>
  <c r="H1028" i="1"/>
  <c r="H1020" i="1"/>
  <c r="H1012" i="1"/>
  <c r="H1004" i="1"/>
  <c r="H996" i="1"/>
  <c r="H988" i="1"/>
  <c r="H980" i="1"/>
  <c r="H972" i="1"/>
  <c r="H964" i="1"/>
  <c r="H956" i="1"/>
  <c r="H948" i="1"/>
  <c r="H940" i="1"/>
  <c r="H932" i="1"/>
  <c r="H924" i="1"/>
  <c r="H916" i="1"/>
  <c r="H908" i="1"/>
  <c r="H900" i="1"/>
  <c r="H892" i="1"/>
  <c r="H884" i="1"/>
  <c r="H876" i="1"/>
  <c r="H868" i="1"/>
  <c r="H860" i="1"/>
  <c r="H852" i="1"/>
  <c r="H844" i="1"/>
  <c r="H836" i="1"/>
  <c r="H620" i="1"/>
  <c r="H476" i="1"/>
  <c r="H268" i="1"/>
  <c r="H2" i="1"/>
  <c r="H10" i="1"/>
  <c r="H368" i="1"/>
  <c r="H52" i="1"/>
  <c r="H601" i="1"/>
  <c r="H108" i="1"/>
  <c r="H641" i="1"/>
  <c r="H681" i="1"/>
  <c r="H1099" i="1"/>
  <c r="H1091" i="1"/>
  <c r="H1083" i="1"/>
  <c r="H1075" i="1"/>
  <c r="H1067" i="1"/>
  <c r="H1059" i="1"/>
  <c r="H1051" i="1"/>
  <c r="H867" i="1"/>
  <c r="H214" i="1"/>
  <c r="H1105" i="1"/>
  <c r="H1097" i="1"/>
  <c r="H1089" i="1"/>
  <c r="H1081" i="1"/>
  <c r="H1073" i="1"/>
  <c r="H1065" i="1"/>
  <c r="H1057" i="1"/>
  <c r="H1041" i="1"/>
  <c r="H1033" i="1"/>
  <c r="H1025" i="1"/>
  <c r="H1017" i="1"/>
  <c r="H1009" i="1"/>
  <c r="H1001" i="1"/>
  <c r="H993" i="1"/>
  <c r="H977" i="1"/>
  <c r="H969" i="1"/>
  <c r="H961" i="1"/>
  <c r="H953" i="1"/>
  <c r="H945" i="1"/>
  <c r="H937" i="1"/>
  <c r="H929" i="1"/>
  <c r="H913" i="1"/>
  <c r="H905" i="1"/>
  <c r="H897" i="1"/>
  <c r="H889" i="1"/>
  <c r="H881" i="1"/>
  <c r="H873" i="1"/>
  <c r="H865" i="1"/>
  <c r="H857" i="1"/>
  <c r="H849" i="1"/>
  <c r="H841" i="1"/>
  <c r="H833" i="1"/>
  <c r="H825" i="1"/>
  <c r="H809" i="1"/>
  <c r="H793" i="1"/>
  <c r="H785" i="1"/>
  <c r="H777" i="1"/>
  <c r="H769" i="1"/>
  <c r="H761" i="1"/>
  <c r="H753" i="1"/>
  <c r="H745" i="1"/>
  <c r="H737" i="1"/>
  <c r="H729" i="1"/>
  <c r="H705" i="1"/>
  <c r="H697" i="1"/>
  <c r="H673" i="1"/>
  <c r="H665" i="1"/>
  <c r="H633" i="1"/>
  <c r="H617" i="1"/>
  <c r="H609" i="1"/>
  <c r="H577" i="1"/>
  <c r="H569" i="1"/>
  <c r="H553" i="1"/>
  <c r="H545" i="1"/>
  <c r="H537" i="1"/>
  <c r="H513" i="1"/>
  <c r="H505" i="1"/>
  <c r="H489" i="1"/>
  <c r="H481" i="1"/>
  <c r="H473" i="1"/>
  <c r="H465" i="1"/>
  <c r="H417" i="1"/>
  <c r="H1071" i="1"/>
  <c r="H1063" i="1"/>
  <c r="H1055" i="1"/>
  <c r="H1047" i="1"/>
  <c r="H1039" i="1"/>
  <c r="H1031" i="1"/>
  <c r="H1023" i="1"/>
  <c r="H1015" i="1"/>
  <c r="H1007" i="1"/>
  <c r="H999" i="1"/>
  <c r="H991" i="1"/>
  <c r="H983" i="1"/>
  <c r="H975" i="1"/>
  <c r="H967" i="1"/>
  <c r="H959" i="1"/>
  <c r="H951" i="1"/>
  <c r="H943" i="1"/>
  <c r="H935" i="1"/>
  <c r="H927" i="1"/>
  <c r="H919" i="1"/>
  <c r="H911" i="1"/>
  <c r="H903" i="1"/>
  <c r="H895" i="1"/>
  <c r="H887" i="1"/>
  <c r="H879" i="1"/>
  <c r="H871" i="1"/>
  <c r="H863" i="1"/>
  <c r="H855" i="1"/>
  <c r="H847" i="1"/>
  <c r="H839" i="1"/>
  <c r="H831" i="1"/>
  <c r="H823" i="1"/>
  <c r="H815" i="1"/>
  <c r="H807" i="1"/>
  <c r="H799" i="1"/>
  <c r="H791" i="1"/>
  <c r="H783" i="1"/>
  <c r="H775" i="1"/>
  <c r="H767" i="1"/>
  <c r="H759" i="1"/>
  <c r="H751" i="1"/>
  <c r="H743" i="1"/>
  <c r="H735" i="1"/>
  <c r="H727" i="1"/>
  <c r="H719" i="1"/>
  <c r="H711" i="1"/>
  <c r="H703" i="1"/>
  <c r="H695" i="1"/>
  <c r="H687" i="1"/>
  <c r="H679" i="1"/>
  <c r="H671" i="1"/>
  <c r="H663" i="1"/>
  <c r="H655" i="1"/>
  <c r="H647" i="1"/>
  <c r="H639" i="1"/>
  <c r="H631" i="1"/>
  <c r="H623" i="1"/>
  <c r="H615" i="1"/>
  <c r="H607" i="1"/>
  <c r="H599" i="1"/>
  <c r="H591" i="1"/>
  <c r="H583" i="1"/>
  <c r="H575" i="1"/>
  <c r="H567" i="1"/>
  <c r="H559" i="1"/>
  <c r="H551" i="1"/>
  <c r="H543" i="1"/>
  <c r="H535" i="1"/>
  <c r="H527" i="1"/>
  <c r="H519" i="1"/>
  <c r="H511" i="1"/>
  <c r="H503" i="1"/>
  <c r="H495" i="1"/>
  <c r="H487" i="1"/>
  <c r="H479" i="1"/>
  <c r="H471" i="1"/>
  <c r="H463" i="1"/>
  <c r="H455" i="1"/>
  <c r="H447" i="1"/>
  <c r="H439" i="1"/>
  <c r="H423" i="1"/>
  <c r="H518" i="1"/>
  <c r="H510" i="1"/>
  <c r="H502" i="1"/>
  <c r="H494" i="1"/>
  <c r="H486" i="1"/>
  <c r="H478" i="1"/>
  <c r="H470" i="1"/>
  <c r="H462" i="1"/>
  <c r="H446" i="1"/>
  <c r="H438" i="1"/>
  <c r="H430" i="1"/>
  <c r="H422" i="1"/>
  <c r="H414" i="1"/>
  <c r="H398" i="1"/>
  <c r="H390" i="1"/>
  <c r="H382" i="1"/>
  <c r="H374" i="1"/>
  <c r="H366" i="1"/>
  <c r="H358" i="1"/>
  <c r="H350" i="1"/>
  <c r="H342" i="1"/>
  <c r="H334" i="1"/>
  <c r="H326" i="1"/>
  <c r="H318" i="1"/>
  <c r="H310" i="1"/>
  <c r="H302" i="1"/>
  <c r="H286" i="1"/>
  <c r="H278" i="1"/>
  <c r="H254" i="1"/>
  <c r="H246" i="1"/>
  <c r="H222" i="1"/>
  <c r="H182" i="1"/>
  <c r="H150" i="1"/>
  <c r="H142" i="1"/>
  <c r="H126" i="1"/>
  <c r="H118" i="1"/>
  <c r="H94" i="1"/>
  <c r="H78" i="1"/>
  <c r="H62" i="1"/>
  <c r="H30" i="1"/>
  <c r="H22" i="1"/>
  <c r="H14" i="1"/>
  <c r="H1021" i="1"/>
  <c r="H1013" i="1"/>
  <c r="H1005" i="1"/>
  <c r="H997" i="1"/>
  <c r="H989" i="1"/>
  <c r="H981" i="1"/>
  <c r="H965" i="1"/>
  <c r="H957" i="1"/>
  <c r="H949" i="1"/>
  <c r="H941" i="1"/>
  <c r="H933" i="1"/>
  <c r="H925" i="1"/>
  <c r="H917" i="1"/>
  <c r="H901" i="1"/>
  <c r="H893" i="1"/>
  <c r="H885" i="1"/>
  <c r="H877" i="1"/>
  <c r="H869" i="1"/>
  <c r="H861" i="1"/>
  <c r="H853" i="1"/>
  <c r="H845" i="1"/>
  <c r="H837" i="1"/>
  <c r="H829" i="1"/>
  <c r="H821" i="1"/>
  <c r="H813" i="1"/>
  <c r="H805" i="1"/>
  <c r="H797" i="1"/>
  <c r="H789" i="1"/>
  <c r="H773" i="1"/>
  <c r="H765" i="1"/>
  <c r="H757" i="1"/>
  <c r="H749" i="1"/>
  <c r="H741" i="1"/>
  <c r="H733" i="1"/>
  <c r="H725" i="1"/>
  <c r="H717" i="1"/>
  <c r="H709" i="1"/>
  <c r="H701" i="1"/>
  <c r="H693" i="1"/>
  <c r="H685" i="1"/>
  <c r="H677" i="1"/>
  <c r="H669" i="1"/>
  <c r="H661" i="1"/>
  <c r="H653" i="1"/>
  <c r="H645" i="1"/>
  <c r="H637" i="1"/>
  <c r="H629" i="1"/>
  <c r="H621" i="1"/>
  <c r="H613" i="1"/>
  <c r="H605" i="1"/>
  <c r="H597" i="1"/>
  <c r="H589" i="1"/>
  <c r="H581" i="1"/>
  <c r="H573" i="1"/>
  <c r="H565" i="1"/>
  <c r="H549" i="1"/>
  <c r="H541" i="1"/>
  <c r="H533" i="1"/>
  <c r="H525" i="1"/>
  <c r="H509" i="1"/>
  <c r="H501" i="1"/>
  <c r="H493" i="1"/>
  <c r="H485" i="1"/>
  <c r="H477" i="1"/>
  <c r="H469" i="1"/>
  <c r="H461" i="1"/>
  <c r="H453" i="1"/>
  <c r="H445" i="1"/>
  <c r="H437" i="1"/>
  <c r="H429" i="1"/>
  <c r="H421" i="1"/>
  <c r="H828" i="1"/>
  <c r="H820" i="1"/>
  <c r="H812" i="1"/>
  <c r="H804" i="1"/>
  <c r="H796" i="1"/>
  <c r="H788" i="1"/>
  <c r="H780" i="1"/>
  <c r="H772" i="1"/>
  <c r="H764" i="1"/>
  <c r="H756" i="1"/>
  <c r="H748" i="1"/>
  <c r="H740" i="1"/>
  <c r="H732" i="1"/>
  <c r="H724" i="1"/>
  <c r="H716" i="1"/>
  <c r="H708" i="1"/>
  <c r="H700" i="1"/>
  <c r="H692" i="1"/>
  <c r="H684" i="1"/>
  <c r="H676" i="1"/>
  <c r="H668" i="1"/>
  <c r="H652" i="1"/>
  <c r="H644" i="1"/>
  <c r="H636" i="1"/>
  <c r="H628" i="1"/>
  <c r="H612" i="1"/>
  <c r="H604" i="1"/>
  <c r="H596" i="1"/>
  <c r="H588" i="1"/>
  <c r="H580" i="1"/>
  <c r="H572" i="1"/>
  <c r="H564" i="1"/>
  <c r="H556" i="1"/>
  <c r="H548" i="1"/>
  <c r="H540" i="1"/>
  <c r="H532" i="1"/>
  <c r="H524" i="1"/>
  <c r="H516" i="1"/>
  <c r="H508" i="1"/>
  <c r="H500" i="1"/>
  <c r="H492" i="1"/>
  <c r="H484" i="1"/>
  <c r="H468" i="1"/>
  <c r="H460" i="1"/>
  <c r="H452" i="1"/>
  <c r="H444" i="1"/>
  <c r="H436" i="1"/>
  <c r="H428" i="1"/>
  <c r="H420" i="1"/>
  <c r="H412" i="1"/>
  <c r="H404" i="1"/>
  <c r="H396" i="1"/>
  <c r="H388" i="1"/>
  <c r="H380" i="1"/>
  <c r="H372" i="1"/>
  <c r="H364" i="1"/>
  <c r="H356" i="1"/>
  <c r="H348" i="1"/>
  <c r="H340" i="1"/>
  <c r="H332" i="1"/>
  <c r="H324" i="1"/>
  <c r="H316" i="1"/>
  <c r="H308" i="1"/>
  <c r="H300" i="1"/>
  <c r="H292" i="1"/>
  <c r="H284" i="1"/>
  <c r="H276" i="1"/>
  <c r="H260" i="1"/>
  <c r="H252" i="1"/>
  <c r="H228" i="1"/>
  <c r="H212" i="1"/>
  <c r="H180" i="1"/>
  <c r="H164" i="1"/>
  <c r="H148" i="1"/>
  <c r="H116" i="1"/>
  <c r="H84" i="1"/>
  <c r="H76" i="1"/>
  <c r="H44" i="1"/>
  <c r="H12" i="1"/>
  <c r="H1043" i="1"/>
  <c r="H1035" i="1"/>
  <c r="H1027" i="1"/>
  <c r="H1019" i="1"/>
  <c r="H1011" i="1"/>
  <c r="H1003" i="1"/>
  <c r="H995" i="1"/>
  <c r="H987" i="1"/>
  <c r="H979" i="1"/>
  <c r="H971" i="1"/>
  <c r="H963" i="1"/>
  <c r="H955" i="1"/>
  <c r="H947" i="1"/>
  <c r="H939" i="1"/>
  <c r="H931" i="1"/>
  <c r="H923" i="1"/>
  <c r="H915" i="1"/>
  <c r="H907" i="1"/>
  <c r="H899" i="1"/>
  <c r="H891" i="1"/>
  <c r="H883" i="1"/>
  <c r="H875" i="1"/>
  <c r="H859" i="1"/>
  <c r="H851" i="1"/>
  <c r="H843" i="1"/>
  <c r="H835" i="1"/>
  <c r="H827" i="1"/>
  <c r="H819" i="1"/>
  <c r="H811" i="1"/>
  <c r="H803" i="1"/>
  <c r="H795" i="1"/>
  <c r="H787" i="1"/>
  <c r="H779" i="1"/>
  <c r="H771" i="1"/>
  <c r="H763" i="1"/>
  <c r="H755" i="1"/>
  <c r="H747" i="1"/>
  <c r="H739" i="1"/>
  <c r="H731" i="1"/>
  <c r="H723" i="1"/>
  <c r="H715" i="1"/>
  <c r="H707" i="1"/>
  <c r="H699" i="1"/>
  <c r="H691" i="1"/>
  <c r="H683" i="1"/>
  <c r="H675" i="1"/>
  <c r="H667" i="1"/>
  <c r="H659" i="1"/>
  <c r="H651" i="1"/>
  <c r="H643" i="1"/>
  <c r="H635" i="1"/>
  <c r="H627" i="1"/>
  <c r="H619" i="1"/>
  <c r="H611" i="1"/>
  <c r="H603" i="1"/>
  <c r="H595" i="1"/>
  <c r="H587" i="1"/>
  <c r="H579" i="1"/>
  <c r="H571" i="1"/>
  <c r="H563" i="1"/>
  <c r="H555" i="1"/>
  <c r="H547" i="1"/>
  <c r="H539" i="1"/>
  <c r="H531" i="1"/>
  <c r="H523" i="1"/>
  <c r="H515" i="1"/>
  <c r="H507" i="1"/>
  <c r="H499" i="1"/>
  <c r="H491" i="1"/>
  <c r="H483" i="1"/>
  <c r="H475" i="1"/>
  <c r="H467" i="1"/>
  <c r="H459" i="1"/>
  <c r="H451" i="1"/>
  <c r="H443" i="1"/>
  <c r="H435" i="1"/>
  <c r="H427" i="1"/>
  <c r="H354" i="1"/>
  <c r="H346" i="1"/>
  <c r="H338" i="1"/>
  <c r="H330" i="1"/>
  <c r="H314" i="1"/>
  <c r="H306" i="1"/>
  <c r="H298" i="1"/>
  <c r="H290" i="1"/>
  <c r="H282" i="1"/>
  <c r="H274" i="1"/>
  <c r="H266" i="1"/>
  <c r="H258" i="1"/>
  <c r="H250" i="1"/>
  <c r="H242" i="1"/>
  <c r="H234" i="1"/>
  <c r="H226" i="1"/>
  <c r="H218" i="1"/>
  <c r="H210" i="1"/>
  <c r="H202" i="1"/>
  <c r="H194" i="1"/>
  <c r="H186" i="1"/>
  <c r="H178" i="1"/>
  <c r="H170" i="1"/>
  <c r="H154" i="1"/>
  <c r="H146" i="1"/>
  <c r="H138" i="1"/>
  <c r="H130" i="1"/>
  <c r="H122" i="1"/>
  <c r="H114" i="1"/>
  <c r="H106" i="1"/>
  <c r="H98" i="1"/>
  <c r="H90" i="1"/>
  <c r="H82" i="1"/>
  <c r="H74" i="1"/>
  <c r="H66" i="1"/>
  <c r="H58" i="1"/>
  <c r="H50" i="1"/>
  <c r="H42" i="1"/>
  <c r="H34" i="1"/>
  <c r="H26" i="1"/>
  <c r="H18" i="1"/>
  <c r="H721" i="1"/>
  <c r="H713" i="1"/>
  <c r="H689" i="1"/>
  <c r="H657" i="1"/>
  <c r="H649" i="1"/>
  <c r="H625" i="1"/>
  <c r="H593" i="1"/>
  <c r="H585" i="1"/>
  <c r="H561" i="1"/>
  <c r="H529" i="1"/>
  <c r="H521" i="1"/>
  <c r="H497" i="1"/>
  <c r="H457" i="1"/>
  <c r="H449" i="1"/>
  <c r="H441" i="1"/>
  <c r="H433" i="1"/>
  <c r="H425" i="1"/>
  <c r="H409" i="1"/>
  <c r="H401" i="1"/>
  <c r="H393" i="1"/>
  <c r="H385" i="1"/>
  <c r="H377" i="1"/>
  <c r="H369" i="1"/>
  <c r="H361" i="1"/>
  <c r="H353" i="1"/>
  <c r="H345" i="1"/>
  <c r="H337" i="1"/>
  <c r="H329" i="1"/>
  <c r="H321" i="1"/>
  <c r="H313" i="1"/>
  <c r="H305" i="1"/>
  <c r="H297" i="1"/>
  <c r="H289" i="1"/>
  <c r="H281" i="1"/>
  <c r="H273" i="1"/>
  <c r="H265" i="1"/>
  <c r="H257" i="1"/>
  <c r="H249" i="1"/>
  <c r="H241" i="1"/>
  <c r="H233" i="1"/>
  <c r="H225" i="1"/>
  <c r="H217" i="1"/>
  <c r="H209" i="1"/>
  <c r="H201" i="1"/>
  <c r="H193" i="1"/>
  <c r="H185" i="1"/>
  <c r="H177" i="1"/>
  <c r="H169" i="1"/>
  <c r="H161" i="1"/>
  <c r="H153" i="1"/>
  <c r="H145" i="1"/>
  <c r="H137" i="1"/>
  <c r="H129" i="1"/>
  <c r="H121" i="1"/>
  <c r="H113" i="1"/>
  <c r="H105" i="1"/>
  <c r="H97" i="1"/>
  <c r="H89" i="1"/>
  <c r="H81" i="1"/>
  <c r="H73" i="1"/>
  <c r="H65" i="1"/>
  <c r="H57" i="1"/>
  <c r="H49" i="1"/>
  <c r="H41" i="1"/>
  <c r="H33" i="1"/>
  <c r="H25" i="1"/>
  <c r="H17" i="1"/>
  <c r="H9" i="1"/>
  <c r="H632" i="1"/>
  <c r="H624" i="1"/>
  <c r="H600" i="1"/>
  <c r="H568" i="1"/>
  <c r="H560" i="1"/>
  <c r="H536" i="1"/>
  <c r="H504" i="1"/>
  <c r="H496" i="1"/>
  <c r="H472" i="1"/>
  <c r="H464" i="1"/>
  <c r="H456" i="1"/>
  <c r="H448" i="1"/>
  <c r="H440" i="1"/>
  <c r="H424" i="1"/>
  <c r="H416" i="1"/>
  <c r="H392" i="1"/>
  <c r="H352" i="1"/>
  <c r="H336" i="1"/>
  <c r="H328" i="1"/>
  <c r="H320" i="1"/>
  <c r="H312" i="1"/>
  <c r="H304" i="1"/>
  <c r="H296" i="1"/>
  <c r="H288" i="1"/>
  <c r="H280" i="1"/>
  <c r="H272" i="1"/>
  <c r="H264" i="1"/>
  <c r="H256" i="1"/>
  <c r="H248" i="1"/>
  <c r="H240" i="1"/>
  <c r="H232" i="1"/>
  <c r="H224" i="1"/>
  <c r="H216" i="1"/>
  <c r="H208" i="1"/>
  <c r="H200" i="1"/>
  <c r="H192" i="1"/>
  <c r="H184" i="1"/>
  <c r="H176" i="1"/>
  <c r="H168" i="1"/>
  <c r="H160" i="1"/>
  <c r="H152" i="1"/>
  <c r="H144" i="1"/>
  <c r="H136" i="1"/>
  <c r="H128" i="1"/>
  <c r="H120" i="1"/>
  <c r="H112" i="1"/>
  <c r="H104" i="1"/>
  <c r="H96" i="1"/>
  <c r="H88" i="1"/>
  <c r="H80" i="1"/>
  <c r="H72" i="1"/>
  <c r="H64" i="1"/>
  <c r="H56" i="1"/>
  <c r="H48" i="1"/>
  <c r="H40" i="1"/>
  <c r="H32" i="1"/>
  <c r="H24" i="1"/>
  <c r="H16" i="1"/>
  <c r="H8" i="1"/>
  <c r="H415" i="1"/>
  <c r="H407" i="1"/>
  <c r="H399" i="1"/>
  <c r="H391" i="1"/>
  <c r="H383" i="1"/>
  <c r="H375" i="1"/>
  <c r="H367" i="1"/>
  <c r="H359" i="1"/>
  <c r="H351" i="1"/>
  <c r="H343" i="1"/>
  <c r="H335" i="1"/>
  <c r="H327" i="1"/>
  <c r="H319" i="1"/>
  <c r="H311" i="1"/>
  <c r="H303" i="1"/>
  <c r="H295" i="1"/>
  <c r="H287" i="1"/>
  <c r="H279" i="1"/>
  <c r="H271" i="1"/>
  <c r="H263" i="1"/>
  <c r="H255" i="1"/>
  <c r="H247" i="1"/>
  <c r="H239" i="1"/>
  <c r="H231" i="1"/>
  <c r="H223" i="1"/>
  <c r="H215" i="1"/>
  <c r="H207" i="1"/>
  <c r="H199" i="1"/>
  <c r="H191" i="1"/>
  <c r="H183" i="1"/>
  <c r="H175" i="1"/>
  <c r="H167" i="1"/>
  <c r="H159" i="1"/>
  <c r="H151" i="1"/>
  <c r="H143" i="1"/>
  <c r="H135" i="1"/>
  <c r="H127" i="1"/>
  <c r="H119" i="1"/>
  <c r="H111" i="1"/>
  <c r="H103" i="1"/>
  <c r="H95" i="1"/>
  <c r="H87" i="1"/>
  <c r="H79" i="1"/>
  <c r="H71" i="1"/>
  <c r="H63" i="1"/>
  <c r="H55" i="1"/>
  <c r="H47" i="1"/>
  <c r="H39" i="1"/>
  <c r="H31" i="1"/>
  <c r="H23" i="1"/>
  <c r="H15" i="1"/>
  <c r="H7" i="1"/>
  <c r="H294" i="1"/>
  <c r="H270" i="1"/>
  <c r="H262" i="1"/>
  <c r="H238" i="1"/>
  <c r="H230" i="1"/>
  <c r="H206" i="1"/>
  <c r="H198" i="1"/>
  <c r="H190" i="1"/>
  <c r="H174" i="1"/>
  <c r="H166" i="1"/>
  <c r="H158" i="1"/>
  <c r="H134" i="1"/>
  <c r="H110" i="1"/>
  <c r="H102" i="1"/>
  <c r="H86" i="1"/>
  <c r="H70" i="1"/>
  <c r="H54" i="1"/>
  <c r="H46" i="1"/>
  <c r="H38" i="1"/>
  <c r="H6" i="1"/>
  <c r="H413" i="1"/>
  <c r="H405" i="1"/>
  <c r="H397" i="1"/>
  <c r="H389" i="1"/>
  <c r="H381" i="1"/>
  <c r="H373" i="1"/>
  <c r="H365" i="1"/>
  <c r="H357" i="1"/>
  <c r="H349" i="1"/>
  <c r="H341" i="1"/>
  <c r="H333" i="1"/>
  <c r="H325" i="1"/>
  <c r="H317" i="1"/>
  <c r="H309" i="1"/>
  <c r="H301" i="1"/>
  <c r="H293" i="1"/>
  <c r="H285" i="1"/>
  <c r="H277" i="1"/>
  <c r="H269" i="1"/>
  <c r="H261" i="1"/>
  <c r="H253" i="1"/>
  <c r="H245" i="1"/>
  <c r="H237" i="1"/>
  <c r="H229" i="1"/>
  <c r="H221" i="1"/>
  <c r="H213" i="1"/>
  <c r="H205" i="1"/>
  <c r="H197" i="1"/>
  <c r="H189" i="1"/>
  <c r="H181" i="1"/>
  <c r="H173" i="1"/>
  <c r="H165" i="1"/>
  <c r="H157" i="1"/>
  <c r="H149" i="1"/>
  <c r="H141" i="1"/>
  <c r="H133" i="1"/>
  <c r="H125" i="1"/>
  <c r="H117" i="1"/>
  <c r="H109" i="1"/>
  <c r="H101" i="1"/>
  <c r="H93" i="1"/>
  <c r="H85" i="1"/>
  <c r="H77" i="1"/>
  <c r="H69" i="1"/>
  <c r="H61" i="1"/>
  <c r="H53" i="1"/>
  <c r="H45" i="1"/>
  <c r="H37" i="1"/>
  <c r="H29" i="1"/>
  <c r="H21" i="1"/>
  <c r="H13" i="1"/>
  <c r="H5" i="1"/>
  <c r="H244" i="1"/>
  <c r="H236" i="1"/>
  <c r="H220" i="1"/>
  <c r="H204" i="1"/>
  <c r="H196" i="1"/>
  <c r="H188" i="1"/>
  <c r="H172" i="1"/>
  <c r="H156" i="1"/>
  <c r="H140" i="1"/>
  <c r="H132" i="1"/>
  <c r="H124" i="1"/>
  <c r="H100" i="1"/>
  <c r="H92" i="1"/>
  <c r="H68" i="1"/>
  <c r="H60" i="1"/>
  <c r="H36" i="1"/>
  <c r="H28" i="1"/>
  <c r="H20" i="1"/>
  <c r="H4" i="1"/>
  <c r="H419" i="1"/>
  <c r="H411" i="1"/>
  <c r="H403" i="1"/>
  <c r="H395" i="1"/>
  <c r="H387" i="1"/>
  <c r="H379" i="1"/>
  <c r="H371" i="1"/>
  <c r="H363" i="1"/>
  <c r="H355" i="1"/>
  <c r="H347" i="1"/>
  <c r="H339" i="1"/>
  <c r="H331" i="1"/>
  <c r="H323" i="1"/>
  <c r="H315" i="1"/>
  <c r="H307" i="1"/>
  <c r="H299" i="1"/>
  <c r="H291" i="1"/>
  <c r="H283" i="1"/>
  <c r="H275" i="1"/>
  <c r="H267" i="1"/>
  <c r="H259" i="1"/>
  <c r="H251" i="1"/>
  <c r="H243" i="1"/>
  <c r="H235" i="1"/>
  <c r="H227" i="1"/>
  <c r="H219" i="1"/>
  <c r="H211" i="1"/>
  <c r="H203" i="1"/>
  <c r="H195" i="1"/>
  <c r="H187" i="1"/>
  <c r="H179" i="1"/>
  <c r="H171" i="1"/>
  <c r="H163" i="1"/>
  <c r="H155" i="1"/>
  <c r="H147" i="1"/>
  <c r="H139" i="1"/>
  <c r="H131" i="1"/>
  <c r="H123" i="1"/>
  <c r="H115" i="1"/>
  <c r="H107" i="1"/>
  <c r="H99" i="1"/>
  <c r="H91" i="1"/>
  <c r="H83" i="1"/>
  <c r="H75" i="1"/>
  <c r="H67" i="1"/>
  <c r="H59" i="1"/>
  <c r="H51" i="1"/>
  <c r="H43" i="1"/>
  <c r="H35" i="1"/>
  <c r="H27" i="1"/>
  <c r="H19" i="1"/>
  <c r="H11" i="1"/>
  <c r="H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E2" i="1"/>
  <c r="D2" i="1"/>
  <c r="F1106" i="1" l="1"/>
  <c r="I1106" i="1" s="1"/>
  <c r="J1106" i="1" s="1"/>
  <c r="F1105" i="1"/>
  <c r="I1105" i="1" s="1"/>
  <c r="J1105" i="1" s="1"/>
  <c r="F1104" i="1"/>
  <c r="I1104" i="1" s="1"/>
  <c r="J1104" i="1" s="1"/>
  <c r="F1103" i="1"/>
  <c r="I1103" i="1" s="1"/>
  <c r="J1103" i="1" s="1"/>
  <c r="F1102" i="1"/>
  <c r="I1102" i="1" s="1"/>
  <c r="J1102" i="1" s="1"/>
  <c r="F1101" i="1"/>
  <c r="I1101" i="1" s="1"/>
  <c r="J1101" i="1" s="1"/>
  <c r="F1100" i="1"/>
  <c r="I1100" i="1" s="1"/>
  <c r="J1100" i="1" s="1"/>
  <c r="F1099" i="1"/>
  <c r="I1099" i="1" s="1"/>
  <c r="J1099" i="1" s="1"/>
  <c r="F1098" i="1"/>
  <c r="I1098" i="1" s="1"/>
  <c r="J1098" i="1" s="1"/>
  <c r="F1097" i="1"/>
  <c r="I1097" i="1" s="1"/>
  <c r="J1097" i="1" s="1"/>
  <c r="F1096" i="1"/>
  <c r="I1096" i="1" s="1"/>
  <c r="J1096" i="1" s="1"/>
  <c r="F1095" i="1"/>
  <c r="I1095" i="1" s="1"/>
  <c r="J1095" i="1" s="1"/>
  <c r="F1094" i="1"/>
  <c r="I1094" i="1" s="1"/>
  <c r="J1094" i="1" s="1"/>
  <c r="F1093" i="1"/>
  <c r="I1093" i="1" s="1"/>
  <c r="J1093" i="1" s="1"/>
  <c r="F1092" i="1"/>
  <c r="I1092" i="1" s="1"/>
  <c r="J1092" i="1" s="1"/>
  <c r="F1091" i="1"/>
  <c r="I1091" i="1" s="1"/>
  <c r="J1091" i="1" s="1"/>
  <c r="F1090" i="1"/>
  <c r="I1090" i="1" s="1"/>
  <c r="J1090" i="1" s="1"/>
  <c r="F1089" i="1"/>
  <c r="I1089" i="1" s="1"/>
  <c r="J1089" i="1" s="1"/>
  <c r="F1088" i="1"/>
  <c r="I1088" i="1" s="1"/>
  <c r="J1088" i="1" s="1"/>
  <c r="F1087" i="1"/>
  <c r="I1087" i="1" s="1"/>
  <c r="J1087" i="1" s="1"/>
  <c r="F1086" i="1"/>
  <c r="I1086" i="1" s="1"/>
  <c r="J1086" i="1" s="1"/>
  <c r="F1085" i="1"/>
  <c r="I1085" i="1" s="1"/>
  <c r="J1085" i="1" s="1"/>
  <c r="F1084" i="1"/>
  <c r="I1084" i="1" s="1"/>
  <c r="J1084" i="1" s="1"/>
  <c r="F1083" i="1"/>
  <c r="I1083" i="1" s="1"/>
  <c r="J1083" i="1" s="1"/>
  <c r="F1082" i="1"/>
  <c r="I1082" i="1" s="1"/>
  <c r="J1082" i="1" s="1"/>
  <c r="F1081" i="1"/>
  <c r="I1081" i="1" s="1"/>
  <c r="J1081" i="1" s="1"/>
  <c r="F1080" i="1"/>
  <c r="I1080" i="1" s="1"/>
  <c r="J1080" i="1" s="1"/>
  <c r="F1079" i="1"/>
  <c r="I1079" i="1" s="1"/>
  <c r="J1079" i="1" s="1"/>
  <c r="F1078" i="1"/>
  <c r="I1078" i="1" s="1"/>
  <c r="J1078" i="1" s="1"/>
  <c r="F1077" i="1"/>
  <c r="I1077" i="1" s="1"/>
  <c r="J1077" i="1" s="1"/>
  <c r="F1076" i="1"/>
  <c r="I1076" i="1" s="1"/>
  <c r="J1076" i="1" s="1"/>
  <c r="F1075" i="1"/>
  <c r="I1075" i="1" s="1"/>
  <c r="J1075" i="1" s="1"/>
  <c r="F1074" i="1"/>
  <c r="I1074" i="1" s="1"/>
  <c r="J1074" i="1" s="1"/>
  <c r="F1073" i="1"/>
  <c r="I1073" i="1" s="1"/>
  <c r="J1073" i="1" s="1"/>
  <c r="F1072" i="1"/>
  <c r="I1072" i="1" s="1"/>
  <c r="J1072" i="1" s="1"/>
  <c r="F1071" i="1"/>
  <c r="I1071" i="1" s="1"/>
  <c r="J1071" i="1" s="1"/>
  <c r="F1070" i="1"/>
  <c r="I1070" i="1" s="1"/>
  <c r="J1070" i="1" s="1"/>
  <c r="F1069" i="1"/>
  <c r="I1069" i="1" s="1"/>
  <c r="J1069" i="1" s="1"/>
  <c r="F1068" i="1"/>
  <c r="I1068" i="1" s="1"/>
  <c r="J1068" i="1" s="1"/>
  <c r="F1067" i="1"/>
  <c r="I1067" i="1" s="1"/>
  <c r="J1067" i="1" s="1"/>
  <c r="F1066" i="1"/>
  <c r="I1066" i="1" s="1"/>
  <c r="J1066" i="1" s="1"/>
  <c r="F1065" i="1"/>
  <c r="I1065" i="1" s="1"/>
  <c r="J1065" i="1" s="1"/>
  <c r="F1064" i="1"/>
  <c r="I1064" i="1" s="1"/>
  <c r="J1064" i="1" s="1"/>
  <c r="F1063" i="1"/>
  <c r="I1063" i="1" s="1"/>
  <c r="J1063" i="1" s="1"/>
  <c r="F1062" i="1"/>
  <c r="I1062" i="1" s="1"/>
  <c r="J1062" i="1" s="1"/>
  <c r="F1061" i="1"/>
  <c r="I1061" i="1" s="1"/>
  <c r="J1061" i="1" s="1"/>
  <c r="F1060" i="1"/>
  <c r="I1060" i="1" s="1"/>
  <c r="J1060" i="1" s="1"/>
  <c r="F1059" i="1"/>
  <c r="I1059" i="1" s="1"/>
  <c r="J1059" i="1" s="1"/>
  <c r="F1058" i="1"/>
  <c r="I1058" i="1" s="1"/>
  <c r="J1058" i="1" s="1"/>
  <c r="F1057" i="1"/>
  <c r="I1057" i="1" s="1"/>
  <c r="J1057" i="1" s="1"/>
  <c r="F1056" i="1"/>
  <c r="I1056" i="1" s="1"/>
  <c r="J1056" i="1" s="1"/>
  <c r="F1055" i="1"/>
  <c r="I1055" i="1" s="1"/>
  <c r="J1055" i="1" s="1"/>
  <c r="F1054" i="1"/>
  <c r="I1054" i="1" s="1"/>
  <c r="J1054" i="1" s="1"/>
  <c r="F1053" i="1"/>
  <c r="I1053" i="1" s="1"/>
  <c r="J1053" i="1" s="1"/>
  <c r="F1052" i="1"/>
  <c r="I1052" i="1" s="1"/>
  <c r="J1052" i="1" s="1"/>
  <c r="F1051" i="1"/>
  <c r="I1051" i="1" s="1"/>
  <c r="J1051" i="1" s="1"/>
  <c r="F1050" i="1"/>
  <c r="I1050" i="1" s="1"/>
  <c r="J1050" i="1" s="1"/>
  <c r="F1049" i="1"/>
  <c r="I1049" i="1" s="1"/>
  <c r="J1049" i="1" s="1"/>
  <c r="F1048" i="1"/>
  <c r="I1048" i="1" s="1"/>
  <c r="J1048" i="1" s="1"/>
  <c r="F1047" i="1"/>
  <c r="I1047" i="1" s="1"/>
  <c r="J1047" i="1" s="1"/>
  <c r="F1046" i="1"/>
  <c r="I1046" i="1" s="1"/>
  <c r="J1046" i="1" s="1"/>
  <c r="F1045" i="1"/>
  <c r="I1045" i="1" s="1"/>
  <c r="J1045" i="1" s="1"/>
  <c r="F1044" i="1"/>
  <c r="I1044" i="1" s="1"/>
  <c r="J1044" i="1" s="1"/>
  <c r="F1043" i="1"/>
  <c r="I1043" i="1" s="1"/>
  <c r="J1043" i="1" s="1"/>
  <c r="F1042" i="1"/>
  <c r="I1042" i="1" s="1"/>
  <c r="J1042" i="1" s="1"/>
  <c r="F1041" i="1"/>
  <c r="I1041" i="1" s="1"/>
  <c r="J1041" i="1" s="1"/>
  <c r="F1040" i="1"/>
  <c r="I1040" i="1" s="1"/>
  <c r="J1040" i="1" s="1"/>
  <c r="F1039" i="1"/>
  <c r="I1039" i="1" s="1"/>
  <c r="J1039" i="1" s="1"/>
  <c r="F1038" i="1"/>
  <c r="I1038" i="1" s="1"/>
  <c r="J1038" i="1" s="1"/>
  <c r="F1037" i="1"/>
  <c r="I1037" i="1" s="1"/>
  <c r="J1037" i="1" s="1"/>
  <c r="F1036" i="1"/>
  <c r="I1036" i="1" s="1"/>
  <c r="J1036" i="1" s="1"/>
  <c r="F1035" i="1"/>
  <c r="I1035" i="1" s="1"/>
  <c r="J1035" i="1" s="1"/>
  <c r="F1034" i="1"/>
  <c r="I1034" i="1" s="1"/>
  <c r="J1034" i="1" s="1"/>
  <c r="F1033" i="1"/>
  <c r="I1033" i="1" s="1"/>
  <c r="J1033" i="1" s="1"/>
  <c r="F1032" i="1"/>
  <c r="I1032" i="1" s="1"/>
  <c r="J1032" i="1" s="1"/>
  <c r="F1031" i="1"/>
  <c r="I1031" i="1" s="1"/>
  <c r="J1031" i="1" s="1"/>
  <c r="F1030" i="1"/>
  <c r="I1030" i="1" s="1"/>
  <c r="J1030" i="1" s="1"/>
  <c r="F1029" i="1"/>
  <c r="I1029" i="1" s="1"/>
  <c r="J1029" i="1" s="1"/>
  <c r="F1028" i="1"/>
  <c r="I1028" i="1" s="1"/>
  <c r="J1028" i="1" s="1"/>
  <c r="F1027" i="1"/>
  <c r="I1027" i="1" s="1"/>
  <c r="J1027" i="1" s="1"/>
  <c r="F1026" i="1"/>
  <c r="I1026" i="1" s="1"/>
  <c r="J1026" i="1" s="1"/>
  <c r="F1025" i="1"/>
  <c r="I1025" i="1" s="1"/>
  <c r="J1025" i="1" s="1"/>
  <c r="F1024" i="1"/>
  <c r="I1024" i="1" s="1"/>
  <c r="J1024" i="1" s="1"/>
  <c r="F1023" i="1"/>
  <c r="I1023" i="1" s="1"/>
  <c r="J1023" i="1" s="1"/>
  <c r="F1022" i="1"/>
  <c r="I1022" i="1" s="1"/>
  <c r="J1022" i="1" s="1"/>
  <c r="F1021" i="1"/>
  <c r="I1021" i="1" s="1"/>
  <c r="J1021" i="1" s="1"/>
  <c r="F1020" i="1"/>
  <c r="I1020" i="1" s="1"/>
  <c r="J1020" i="1" s="1"/>
  <c r="F1019" i="1"/>
  <c r="I1019" i="1" s="1"/>
  <c r="J1019" i="1" s="1"/>
  <c r="F1018" i="1"/>
  <c r="I1018" i="1" s="1"/>
  <c r="J1018" i="1" s="1"/>
  <c r="F1017" i="1"/>
  <c r="I1017" i="1" s="1"/>
  <c r="J1017" i="1" s="1"/>
  <c r="F1016" i="1"/>
  <c r="I1016" i="1" s="1"/>
  <c r="J1016" i="1" s="1"/>
  <c r="F1015" i="1"/>
  <c r="I1015" i="1" s="1"/>
  <c r="J1015" i="1" s="1"/>
  <c r="F1014" i="1"/>
  <c r="I1014" i="1" s="1"/>
  <c r="J1014" i="1" s="1"/>
  <c r="F1013" i="1"/>
  <c r="I1013" i="1" s="1"/>
  <c r="J1013" i="1" s="1"/>
  <c r="F1012" i="1"/>
  <c r="I1012" i="1" s="1"/>
  <c r="J1012" i="1" s="1"/>
  <c r="F1011" i="1"/>
  <c r="I1011" i="1" s="1"/>
  <c r="J1011" i="1" s="1"/>
  <c r="F1010" i="1"/>
  <c r="I1010" i="1" s="1"/>
  <c r="J1010" i="1" s="1"/>
  <c r="F1009" i="1"/>
  <c r="I1009" i="1" s="1"/>
  <c r="J1009" i="1" s="1"/>
  <c r="F1008" i="1"/>
  <c r="I1008" i="1" s="1"/>
  <c r="J1008" i="1" s="1"/>
  <c r="F1007" i="1"/>
  <c r="I1007" i="1" s="1"/>
  <c r="J1007" i="1" s="1"/>
  <c r="F1006" i="1"/>
  <c r="I1006" i="1" s="1"/>
  <c r="J1006" i="1" s="1"/>
  <c r="F1005" i="1"/>
  <c r="I1005" i="1" s="1"/>
  <c r="J1005" i="1" s="1"/>
  <c r="F1004" i="1"/>
  <c r="I1004" i="1" s="1"/>
  <c r="J1004" i="1" s="1"/>
  <c r="F1003" i="1"/>
  <c r="I1003" i="1" s="1"/>
  <c r="J1003" i="1" s="1"/>
  <c r="F1002" i="1"/>
  <c r="I1002" i="1" s="1"/>
  <c r="J1002" i="1" s="1"/>
  <c r="F1001" i="1"/>
  <c r="I1001" i="1" s="1"/>
  <c r="J1001" i="1" s="1"/>
  <c r="F1000" i="1"/>
  <c r="I1000" i="1" s="1"/>
  <c r="J1000" i="1" s="1"/>
  <c r="F999" i="1"/>
  <c r="I999" i="1" s="1"/>
  <c r="J999" i="1" s="1"/>
  <c r="F998" i="1"/>
  <c r="I998" i="1" s="1"/>
  <c r="J998" i="1" s="1"/>
  <c r="F997" i="1"/>
  <c r="I997" i="1" s="1"/>
  <c r="J997" i="1" s="1"/>
  <c r="F996" i="1"/>
  <c r="I996" i="1" s="1"/>
  <c r="J996" i="1" s="1"/>
  <c r="F995" i="1"/>
  <c r="I995" i="1" s="1"/>
  <c r="J995" i="1" s="1"/>
  <c r="F994" i="1"/>
  <c r="I994" i="1" s="1"/>
  <c r="J994" i="1" s="1"/>
  <c r="F993" i="1"/>
  <c r="I993" i="1" s="1"/>
  <c r="J993" i="1" s="1"/>
  <c r="F992" i="1"/>
  <c r="I992" i="1" s="1"/>
  <c r="J992" i="1" s="1"/>
  <c r="F991" i="1"/>
  <c r="I991" i="1" s="1"/>
  <c r="J991" i="1" s="1"/>
  <c r="F990" i="1"/>
  <c r="I990" i="1" s="1"/>
  <c r="J990" i="1" s="1"/>
  <c r="F989" i="1"/>
  <c r="I989" i="1" s="1"/>
  <c r="J989" i="1" s="1"/>
  <c r="F988" i="1"/>
  <c r="I988" i="1" s="1"/>
  <c r="J988" i="1" s="1"/>
  <c r="F987" i="1"/>
  <c r="I987" i="1" s="1"/>
  <c r="J987" i="1" s="1"/>
  <c r="F986" i="1"/>
  <c r="I986" i="1" s="1"/>
  <c r="J986" i="1" s="1"/>
  <c r="F985" i="1"/>
  <c r="I985" i="1" s="1"/>
  <c r="J985" i="1" s="1"/>
  <c r="F984" i="1"/>
  <c r="I984" i="1" s="1"/>
  <c r="J984" i="1" s="1"/>
  <c r="F983" i="1"/>
  <c r="I983" i="1" s="1"/>
  <c r="J983" i="1" s="1"/>
  <c r="F982" i="1"/>
  <c r="I982" i="1" s="1"/>
  <c r="J982" i="1" s="1"/>
  <c r="F981" i="1"/>
  <c r="I981" i="1" s="1"/>
  <c r="J981" i="1" s="1"/>
  <c r="F980" i="1"/>
  <c r="I980" i="1" s="1"/>
  <c r="J980" i="1" s="1"/>
  <c r="F979" i="1"/>
  <c r="I979" i="1" s="1"/>
  <c r="J979" i="1" s="1"/>
  <c r="F978" i="1"/>
  <c r="I978" i="1" s="1"/>
  <c r="J978" i="1" s="1"/>
  <c r="F977" i="1"/>
  <c r="I977" i="1" s="1"/>
  <c r="J977" i="1" s="1"/>
  <c r="F976" i="1"/>
  <c r="I976" i="1" s="1"/>
  <c r="J976" i="1" s="1"/>
  <c r="F975" i="1"/>
  <c r="I975" i="1" s="1"/>
  <c r="J975" i="1" s="1"/>
  <c r="F974" i="1"/>
  <c r="I974" i="1" s="1"/>
  <c r="J974" i="1" s="1"/>
  <c r="F973" i="1"/>
  <c r="I973" i="1" s="1"/>
  <c r="J973" i="1" s="1"/>
  <c r="F972" i="1"/>
  <c r="I972" i="1" s="1"/>
  <c r="J972" i="1" s="1"/>
  <c r="F971" i="1"/>
  <c r="I971" i="1" s="1"/>
  <c r="J971" i="1" s="1"/>
  <c r="F970" i="1"/>
  <c r="I970" i="1" s="1"/>
  <c r="J970" i="1" s="1"/>
  <c r="F969" i="1"/>
  <c r="I969" i="1" s="1"/>
  <c r="J969" i="1" s="1"/>
  <c r="F968" i="1"/>
  <c r="I968" i="1" s="1"/>
  <c r="J968" i="1" s="1"/>
  <c r="F967" i="1"/>
  <c r="I967" i="1" s="1"/>
  <c r="J967" i="1" s="1"/>
  <c r="F966" i="1"/>
  <c r="I966" i="1" s="1"/>
  <c r="J966" i="1" s="1"/>
  <c r="F965" i="1"/>
  <c r="I965" i="1" s="1"/>
  <c r="J965" i="1" s="1"/>
  <c r="F964" i="1"/>
  <c r="I964" i="1" s="1"/>
  <c r="J964" i="1" s="1"/>
  <c r="F963" i="1"/>
  <c r="I963" i="1" s="1"/>
  <c r="J963" i="1" s="1"/>
  <c r="F962" i="1"/>
  <c r="I962" i="1" s="1"/>
  <c r="J962" i="1" s="1"/>
  <c r="F961" i="1"/>
  <c r="I961" i="1" s="1"/>
  <c r="J961" i="1" s="1"/>
  <c r="F960" i="1"/>
  <c r="I960" i="1" s="1"/>
  <c r="J960" i="1" s="1"/>
  <c r="F959" i="1"/>
  <c r="I959" i="1" s="1"/>
  <c r="J959" i="1" s="1"/>
  <c r="F958" i="1"/>
  <c r="I958" i="1" s="1"/>
  <c r="J958" i="1" s="1"/>
  <c r="F957" i="1"/>
  <c r="I957" i="1" s="1"/>
  <c r="J957" i="1" s="1"/>
  <c r="F956" i="1"/>
  <c r="I956" i="1" s="1"/>
  <c r="J956" i="1" s="1"/>
  <c r="F955" i="1"/>
  <c r="I955" i="1" s="1"/>
  <c r="J955" i="1" s="1"/>
  <c r="F954" i="1"/>
  <c r="I954" i="1" s="1"/>
  <c r="J954" i="1" s="1"/>
  <c r="F953" i="1"/>
  <c r="I953" i="1" s="1"/>
  <c r="J953" i="1" s="1"/>
  <c r="F952" i="1"/>
  <c r="I952" i="1" s="1"/>
  <c r="J952" i="1" s="1"/>
  <c r="F951" i="1"/>
  <c r="I951" i="1" s="1"/>
  <c r="J951" i="1" s="1"/>
  <c r="F950" i="1"/>
  <c r="I950" i="1" s="1"/>
  <c r="J950" i="1" s="1"/>
  <c r="F949" i="1"/>
  <c r="I949" i="1" s="1"/>
  <c r="J949" i="1" s="1"/>
  <c r="F948" i="1"/>
  <c r="I948" i="1" s="1"/>
  <c r="J948" i="1" s="1"/>
  <c r="F947" i="1"/>
  <c r="I947" i="1" s="1"/>
  <c r="J947" i="1" s="1"/>
  <c r="F946" i="1"/>
  <c r="I946" i="1" s="1"/>
  <c r="J946" i="1" s="1"/>
  <c r="F945" i="1"/>
  <c r="I945" i="1" s="1"/>
  <c r="J945" i="1" s="1"/>
  <c r="F944" i="1"/>
  <c r="I944" i="1" s="1"/>
  <c r="J944" i="1" s="1"/>
  <c r="F943" i="1"/>
  <c r="I943" i="1" s="1"/>
  <c r="J943" i="1" s="1"/>
  <c r="F942" i="1"/>
  <c r="I942" i="1" s="1"/>
  <c r="J942" i="1" s="1"/>
  <c r="F941" i="1"/>
  <c r="I941" i="1" s="1"/>
  <c r="J941" i="1" s="1"/>
  <c r="F940" i="1"/>
  <c r="I940" i="1" s="1"/>
  <c r="J940" i="1" s="1"/>
  <c r="F939" i="1"/>
  <c r="I939" i="1" s="1"/>
  <c r="J939" i="1" s="1"/>
  <c r="F938" i="1"/>
  <c r="I938" i="1" s="1"/>
  <c r="J938" i="1" s="1"/>
  <c r="F937" i="1"/>
  <c r="I937" i="1" s="1"/>
  <c r="J937" i="1" s="1"/>
  <c r="F936" i="1"/>
  <c r="I936" i="1" s="1"/>
  <c r="J936" i="1" s="1"/>
  <c r="F935" i="1"/>
  <c r="I935" i="1" s="1"/>
  <c r="J935" i="1" s="1"/>
  <c r="F934" i="1"/>
  <c r="I934" i="1" s="1"/>
  <c r="J934" i="1" s="1"/>
  <c r="F933" i="1"/>
  <c r="I933" i="1" s="1"/>
  <c r="J933" i="1" s="1"/>
  <c r="F932" i="1"/>
  <c r="I932" i="1" s="1"/>
  <c r="J932" i="1" s="1"/>
  <c r="F931" i="1"/>
  <c r="I931" i="1" s="1"/>
  <c r="J931" i="1" s="1"/>
  <c r="F930" i="1"/>
  <c r="I930" i="1" s="1"/>
  <c r="J930" i="1" s="1"/>
  <c r="F929" i="1"/>
  <c r="I929" i="1" s="1"/>
  <c r="J929" i="1" s="1"/>
  <c r="F928" i="1"/>
  <c r="I928" i="1" s="1"/>
  <c r="J928" i="1" s="1"/>
  <c r="F927" i="1"/>
  <c r="I927" i="1" s="1"/>
  <c r="J927" i="1" s="1"/>
  <c r="F926" i="1"/>
  <c r="I926" i="1" s="1"/>
  <c r="J926" i="1" s="1"/>
  <c r="F925" i="1"/>
  <c r="I925" i="1" s="1"/>
  <c r="J925" i="1" s="1"/>
  <c r="F924" i="1"/>
  <c r="I924" i="1" s="1"/>
  <c r="J924" i="1" s="1"/>
  <c r="F923" i="1"/>
  <c r="I923" i="1" s="1"/>
  <c r="J923" i="1" s="1"/>
  <c r="F922" i="1"/>
  <c r="I922" i="1" s="1"/>
  <c r="J922" i="1" s="1"/>
  <c r="F921" i="1"/>
  <c r="I921" i="1" s="1"/>
  <c r="J921" i="1" s="1"/>
  <c r="F920" i="1"/>
  <c r="I920" i="1" s="1"/>
  <c r="J920" i="1" s="1"/>
  <c r="F919" i="1"/>
  <c r="I919" i="1" s="1"/>
  <c r="J919" i="1" s="1"/>
  <c r="F918" i="1"/>
  <c r="I918" i="1" s="1"/>
  <c r="J918" i="1" s="1"/>
  <c r="F917" i="1"/>
  <c r="I917" i="1" s="1"/>
  <c r="J917" i="1" s="1"/>
  <c r="F916" i="1"/>
  <c r="I916" i="1" s="1"/>
  <c r="J916" i="1" s="1"/>
  <c r="F915" i="1"/>
  <c r="I915" i="1" s="1"/>
  <c r="J915" i="1" s="1"/>
  <c r="F914" i="1"/>
  <c r="I914" i="1" s="1"/>
  <c r="J914" i="1" s="1"/>
  <c r="F913" i="1"/>
  <c r="I913" i="1" s="1"/>
  <c r="J913" i="1" s="1"/>
  <c r="F912" i="1"/>
  <c r="I912" i="1" s="1"/>
  <c r="J912" i="1" s="1"/>
  <c r="F911" i="1"/>
  <c r="I911" i="1" s="1"/>
  <c r="J911" i="1" s="1"/>
  <c r="F910" i="1"/>
  <c r="I910" i="1" s="1"/>
  <c r="J910" i="1" s="1"/>
  <c r="F909" i="1"/>
  <c r="I909" i="1" s="1"/>
  <c r="J909" i="1" s="1"/>
  <c r="F908" i="1"/>
  <c r="I908" i="1" s="1"/>
  <c r="J908" i="1" s="1"/>
  <c r="F907" i="1"/>
  <c r="I907" i="1" s="1"/>
  <c r="J907" i="1" s="1"/>
  <c r="F906" i="1"/>
  <c r="I906" i="1" s="1"/>
  <c r="J906" i="1" s="1"/>
  <c r="F905" i="1"/>
  <c r="I905" i="1" s="1"/>
  <c r="J905" i="1" s="1"/>
  <c r="F904" i="1"/>
  <c r="I904" i="1" s="1"/>
  <c r="J904" i="1" s="1"/>
  <c r="F903" i="1"/>
  <c r="I903" i="1" s="1"/>
  <c r="J903" i="1" s="1"/>
  <c r="F902" i="1"/>
  <c r="I902" i="1" s="1"/>
  <c r="J902" i="1" s="1"/>
  <c r="F901" i="1"/>
  <c r="I901" i="1" s="1"/>
  <c r="J901" i="1" s="1"/>
  <c r="F900" i="1"/>
  <c r="I900" i="1" s="1"/>
  <c r="J900" i="1" s="1"/>
  <c r="F899" i="1"/>
  <c r="I899" i="1" s="1"/>
  <c r="J899" i="1" s="1"/>
  <c r="F898" i="1"/>
  <c r="I898" i="1" s="1"/>
  <c r="J898" i="1" s="1"/>
  <c r="F897" i="1"/>
  <c r="I897" i="1" s="1"/>
  <c r="J897" i="1" s="1"/>
  <c r="F896" i="1"/>
  <c r="I896" i="1" s="1"/>
  <c r="J896" i="1" s="1"/>
  <c r="F895" i="1"/>
  <c r="I895" i="1" s="1"/>
  <c r="J895" i="1" s="1"/>
  <c r="F894" i="1"/>
  <c r="I894" i="1" s="1"/>
  <c r="J894" i="1" s="1"/>
  <c r="F893" i="1"/>
  <c r="I893" i="1" s="1"/>
  <c r="J893" i="1" s="1"/>
  <c r="F892" i="1"/>
  <c r="I892" i="1" s="1"/>
  <c r="J892" i="1" s="1"/>
  <c r="F891" i="1"/>
  <c r="I891" i="1" s="1"/>
  <c r="J891" i="1" s="1"/>
  <c r="F890" i="1"/>
  <c r="I890" i="1" s="1"/>
  <c r="J890" i="1" s="1"/>
  <c r="F889" i="1"/>
  <c r="I889" i="1" s="1"/>
  <c r="J889" i="1" s="1"/>
  <c r="F888" i="1"/>
  <c r="I888" i="1" s="1"/>
  <c r="J888" i="1" s="1"/>
  <c r="F887" i="1"/>
  <c r="I887" i="1" s="1"/>
  <c r="J887" i="1" s="1"/>
  <c r="F886" i="1"/>
  <c r="I886" i="1" s="1"/>
  <c r="J886" i="1" s="1"/>
  <c r="F885" i="1"/>
  <c r="I885" i="1" s="1"/>
  <c r="J885" i="1" s="1"/>
  <c r="F884" i="1"/>
  <c r="I884" i="1" s="1"/>
  <c r="J884" i="1" s="1"/>
  <c r="F883" i="1"/>
  <c r="I883" i="1" s="1"/>
  <c r="J883" i="1" s="1"/>
  <c r="F882" i="1"/>
  <c r="I882" i="1" s="1"/>
  <c r="J882" i="1" s="1"/>
  <c r="F881" i="1"/>
  <c r="I881" i="1" s="1"/>
  <c r="J881" i="1" s="1"/>
  <c r="F880" i="1"/>
  <c r="I880" i="1" s="1"/>
  <c r="J880" i="1" s="1"/>
  <c r="F879" i="1"/>
  <c r="I879" i="1" s="1"/>
  <c r="J879" i="1" s="1"/>
  <c r="F878" i="1"/>
  <c r="I878" i="1" s="1"/>
  <c r="J878" i="1" s="1"/>
  <c r="F877" i="1"/>
  <c r="I877" i="1" s="1"/>
  <c r="J877" i="1" s="1"/>
  <c r="F876" i="1"/>
  <c r="I876" i="1" s="1"/>
  <c r="J876" i="1" s="1"/>
  <c r="F875" i="1"/>
  <c r="I875" i="1" s="1"/>
  <c r="J875" i="1" s="1"/>
  <c r="F874" i="1"/>
  <c r="I874" i="1" s="1"/>
  <c r="J874" i="1" s="1"/>
  <c r="F873" i="1"/>
  <c r="I873" i="1" s="1"/>
  <c r="J873" i="1" s="1"/>
  <c r="F872" i="1"/>
  <c r="I872" i="1" s="1"/>
  <c r="J872" i="1" s="1"/>
  <c r="F871" i="1"/>
  <c r="I871" i="1" s="1"/>
  <c r="J871" i="1" s="1"/>
  <c r="F870" i="1"/>
  <c r="I870" i="1" s="1"/>
  <c r="J870" i="1" s="1"/>
  <c r="F869" i="1"/>
  <c r="I869" i="1" s="1"/>
  <c r="J869" i="1" s="1"/>
  <c r="F868" i="1"/>
  <c r="I868" i="1" s="1"/>
  <c r="J868" i="1" s="1"/>
  <c r="F867" i="1"/>
  <c r="I867" i="1" s="1"/>
  <c r="J867" i="1" s="1"/>
  <c r="F866" i="1"/>
  <c r="I866" i="1" s="1"/>
  <c r="J866" i="1" s="1"/>
  <c r="F865" i="1"/>
  <c r="I865" i="1" s="1"/>
  <c r="J865" i="1" s="1"/>
  <c r="F864" i="1"/>
  <c r="I864" i="1" s="1"/>
  <c r="J864" i="1" s="1"/>
  <c r="F863" i="1"/>
  <c r="I863" i="1" s="1"/>
  <c r="J863" i="1" s="1"/>
  <c r="F862" i="1"/>
  <c r="I862" i="1" s="1"/>
  <c r="J862" i="1" s="1"/>
  <c r="F861" i="1"/>
  <c r="I861" i="1" s="1"/>
  <c r="J861" i="1" s="1"/>
  <c r="F860" i="1"/>
  <c r="I860" i="1" s="1"/>
  <c r="J860" i="1" s="1"/>
  <c r="F859" i="1"/>
  <c r="I859" i="1" s="1"/>
  <c r="J859" i="1" s="1"/>
  <c r="F858" i="1"/>
  <c r="I858" i="1" s="1"/>
  <c r="J858" i="1" s="1"/>
  <c r="F857" i="1"/>
  <c r="I857" i="1" s="1"/>
  <c r="J857" i="1" s="1"/>
  <c r="F856" i="1"/>
  <c r="I856" i="1" s="1"/>
  <c r="J856" i="1" s="1"/>
  <c r="F855" i="1"/>
  <c r="I855" i="1" s="1"/>
  <c r="J855" i="1" s="1"/>
  <c r="F854" i="1"/>
  <c r="I854" i="1" s="1"/>
  <c r="J854" i="1" s="1"/>
  <c r="F853" i="1"/>
  <c r="I853" i="1" s="1"/>
  <c r="J853" i="1" s="1"/>
  <c r="F852" i="1"/>
  <c r="I852" i="1" s="1"/>
  <c r="J852" i="1" s="1"/>
  <c r="F851" i="1"/>
  <c r="I851" i="1" s="1"/>
  <c r="J851" i="1" s="1"/>
  <c r="F850" i="1"/>
  <c r="I850" i="1" s="1"/>
  <c r="J850" i="1" s="1"/>
  <c r="F849" i="1"/>
  <c r="I849" i="1" s="1"/>
  <c r="J849" i="1" s="1"/>
  <c r="F848" i="1"/>
  <c r="I848" i="1" s="1"/>
  <c r="J848" i="1" s="1"/>
  <c r="F847" i="1"/>
  <c r="I847" i="1" s="1"/>
  <c r="J847" i="1" s="1"/>
  <c r="F846" i="1"/>
  <c r="I846" i="1" s="1"/>
  <c r="J846" i="1" s="1"/>
  <c r="F845" i="1"/>
  <c r="I845" i="1" s="1"/>
  <c r="J845" i="1" s="1"/>
  <c r="F844" i="1"/>
  <c r="I844" i="1" s="1"/>
  <c r="J844" i="1" s="1"/>
  <c r="F843" i="1"/>
  <c r="I843" i="1" s="1"/>
  <c r="J843" i="1" s="1"/>
  <c r="F842" i="1"/>
  <c r="I842" i="1" s="1"/>
  <c r="J842" i="1" s="1"/>
  <c r="F841" i="1"/>
  <c r="I841" i="1" s="1"/>
  <c r="J841" i="1" s="1"/>
  <c r="F840" i="1"/>
  <c r="I840" i="1" s="1"/>
  <c r="J840" i="1" s="1"/>
  <c r="F839" i="1"/>
  <c r="I839" i="1" s="1"/>
  <c r="J839" i="1" s="1"/>
  <c r="F838" i="1"/>
  <c r="I838" i="1" s="1"/>
  <c r="J838" i="1" s="1"/>
  <c r="F837" i="1"/>
  <c r="I837" i="1" s="1"/>
  <c r="J837" i="1" s="1"/>
  <c r="F836" i="1"/>
  <c r="I836" i="1" s="1"/>
  <c r="J836" i="1" s="1"/>
  <c r="F835" i="1"/>
  <c r="I835" i="1" s="1"/>
  <c r="J835" i="1" s="1"/>
  <c r="F834" i="1"/>
  <c r="I834" i="1" s="1"/>
  <c r="J834" i="1" s="1"/>
  <c r="F833" i="1"/>
  <c r="I833" i="1" s="1"/>
  <c r="J833" i="1" s="1"/>
  <c r="F832" i="1"/>
  <c r="I832" i="1" s="1"/>
  <c r="J832" i="1" s="1"/>
  <c r="F831" i="1"/>
  <c r="I831" i="1" s="1"/>
  <c r="J831" i="1" s="1"/>
  <c r="F830" i="1"/>
  <c r="I830" i="1" s="1"/>
  <c r="J830" i="1" s="1"/>
  <c r="F829" i="1"/>
  <c r="I829" i="1" s="1"/>
  <c r="J829" i="1" s="1"/>
  <c r="F828" i="1"/>
  <c r="I828" i="1" s="1"/>
  <c r="J828" i="1" s="1"/>
  <c r="F827" i="1"/>
  <c r="I827" i="1" s="1"/>
  <c r="J827" i="1" s="1"/>
  <c r="F826" i="1"/>
  <c r="I826" i="1" s="1"/>
  <c r="J826" i="1" s="1"/>
  <c r="F825" i="1"/>
  <c r="I825" i="1" s="1"/>
  <c r="J825" i="1" s="1"/>
  <c r="F824" i="1"/>
  <c r="I824" i="1" s="1"/>
  <c r="J824" i="1" s="1"/>
  <c r="F823" i="1"/>
  <c r="I823" i="1" s="1"/>
  <c r="J823" i="1" s="1"/>
  <c r="F822" i="1"/>
  <c r="I822" i="1" s="1"/>
  <c r="J822" i="1" s="1"/>
  <c r="F821" i="1"/>
  <c r="I821" i="1" s="1"/>
  <c r="J821" i="1" s="1"/>
  <c r="F820" i="1"/>
  <c r="I820" i="1" s="1"/>
  <c r="J820" i="1" s="1"/>
  <c r="F819" i="1"/>
  <c r="I819" i="1" s="1"/>
  <c r="J819" i="1" s="1"/>
  <c r="F818" i="1"/>
  <c r="I818" i="1" s="1"/>
  <c r="J818" i="1" s="1"/>
  <c r="F817" i="1"/>
  <c r="I817" i="1" s="1"/>
  <c r="J817" i="1" s="1"/>
  <c r="F816" i="1"/>
  <c r="I816" i="1" s="1"/>
  <c r="J816" i="1" s="1"/>
  <c r="F815" i="1"/>
  <c r="I815" i="1" s="1"/>
  <c r="J815" i="1" s="1"/>
  <c r="F814" i="1"/>
  <c r="I814" i="1" s="1"/>
  <c r="J814" i="1" s="1"/>
  <c r="F813" i="1"/>
  <c r="I813" i="1" s="1"/>
  <c r="J813" i="1" s="1"/>
  <c r="F812" i="1"/>
  <c r="I812" i="1" s="1"/>
  <c r="J812" i="1" s="1"/>
  <c r="F811" i="1"/>
  <c r="I811" i="1" s="1"/>
  <c r="J811" i="1" s="1"/>
  <c r="F810" i="1"/>
  <c r="I810" i="1" s="1"/>
  <c r="J810" i="1" s="1"/>
  <c r="F809" i="1"/>
  <c r="I809" i="1" s="1"/>
  <c r="J809" i="1" s="1"/>
  <c r="F808" i="1"/>
  <c r="I808" i="1" s="1"/>
  <c r="J808" i="1" s="1"/>
  <c r="F807" i="1"/>
  <c r="I807" i="1" s="1"/>
  <c r="J807" i="1" s="1"/>
  <c r="F806" i="1"/>
  <c r="I806" i="1" s="1"/>
  <c r="J806" i="1" s="1"/>
  <c r="F805" i="1"/>
  <c r="I805" i="1" s="1"/>
  <c r="J805" i="1" s="1"/>
  <c r="F804" i="1"/>
  <c r="I804" i="1" s="1"/>
  <c r="J804" i="1" s="1"/>
  <c r="F803" i="1"/>
  <c r="I803" i="1" s="1"/>
  <c r="J803" i="1" s="1"/>
  <c r="F802" i="1"/>
  <c r="I802" i="1" s="1"/>
  <c r="J802" i="1" s="1"/>
  <c r="F801" i="1"/>
  <c r="I801" i="1" s="1"/>
  <c r="J801" i="1" s="1"/>
  <c r="F800" i="1"/>
  <c r="I800" i="1" s="1"/>
  <c r="J800" i="1" s="1"/>
  <c r="F799" i="1"/>
  <c r="I799" i="1" s="1"/>
  <c r="J799" i="1" s="1"/>
  <c r="F798" i="1"/>
  <c r="I798" i="1" s="1"/>
  <c r="J798" i="1" s="1"/>
  <c r="F797" i="1"/>
  <c r="I797" i="1" s="1"/>
  <c r="J797" i="1" s="1"/>
  <c r="F796" i="1"/>
  <c r="I796" i="1" s="1"/>
  <c r="J796" i="1" s="1"/>
  <c r="F795" i="1"/>
  <c r="I795" i="1" s="1"/>
  <c r="J795" i="1" s="1"/>
  <c r="F794" i="1"/>
  <c r="I794" i="1" s="1"/>
  <c r="J794" i="1" s="1"/>
  <c r="F793" i="1"/>
  <c r="I793" i="1" s="1"/>
  <c r="J793" i="1" s="1"/>
  <c r="F792" i="1"/>
  <c r="I792" i="1" s="1"/>
  <c r="J792" i="1" s="1"/>
  <c r="F791" i="1"/>
  <c r="I791" i="1" s="1"/>
  <c r="J791" i="1" s="1"/>
  <c r="F790" i="1"/>
  <c r="I790" i="1" s="1"/>
  <c r="J790" i="1" s="1"/>
  <c r="F789" i="1"/>
  <c r="I789" i="1" s="1"/>
  <c r="J789" i="1" s="1"/>
  <c r="F788" i="1"/>
  <c r="I788" i="1" s="1"/>
  <c r="J788" i="1" s="1"/>
  <c r="F787" i="1"/>
  <c r="I787" i="1" s="1"/>
  <c r="J787" i="1" s="1"/>
  <c r="F786" i="1"/>
  <c r="I786" i="1" s="1"/>
  <c r="J786" i="1" s="1"/>
  <c r="F785" i="1"/>
  <c r="I785" i="1" s="1"/>
  <c r="J785" i="1" s="1"/>
  <c r="F784" i="1"/>
  <c r="I784" i="1" s="1"/>
  <c r="J784" i="1" s="1"/>
  <c r="F783" i="1"/>
  <c r="I783" i="1" s="1"/>
  <c r="J783" i="1" s="1"/>
  <c r="F782" i="1"/>
  <c r="I782" i="1" s="1"/>
  <c r="J782" i="1" s="1"/>
  <c r="F781" i="1"/>
  <c r="I781" i="1" s="1"/>
  <c r="J781" i="1" s="1"/>
  <c r="F780" i="1"/>
  <c r="I780" i="1" s="1"/>
  <c r="J780" i="1" s="1"/>
  <c r="F779" i="1"/>
  <c r="I779" i="1" s="1"/>
  <c r="J779" i="1" s="1"/>
  <c r="F778" i="1"/>
  <c r="I778" i="1" s="1"/>
  <c r="J778" i="1" s="1"/>
  <c r="F777" i="1"/>
  <c r="I777" i="1" s="1"/>
  <c r="J777" i="1" s="1"/>
  <c r="F776" i="1"/>
  <c r="I776" i="1" s="1"/>
  <c r="J776" i="1" s="1"/>
  <c r="F775" i="1"/>
  <c r="I775" i="1" s="1"/>
  <c r="J775" i="1" s="1"/>
  <c r="F774" i="1"/>
  <c r="I774" i="1" s="1"/>
  <c r="J774" i="1" s="1"/>
  <c r="F773" i="1"/>
  <c r="I773" i="1" s="1"/>
  <c r="J773" i="1" s="1"/>
  <c r="F772" i="1"/>
  <c r="I772" i="1" s="1"/>
  <c r="J772" i="1" s="1"/>
  <c r="F771" i="1"/>
  <c r="I771" i="1" s="1"/>
  <c r="J771" i="1" s="1"/>
  <c r="F770" i="1"/>
  <c r="I770" i="1" s="1"/>
  <c r="J770" i="1" s="1"/>
  <c r="F769" i="1"/>
  <c r="I769" i="1" s="1"/>
  <c r="J769" i="1" s="1"/>
  <c r="F768" i="1"/>
  <c r="I768" i="1" s="1"/>
  <c r="J768" i="1" s="1"/>
  <c r="F767" i="1"/>
  <c r="I767" i="1" s="1"/>
  <c r="J767" i="1" s="1"/>
  <c r="F766" i="1"/>
  <c r="I766" i="1" s="1"/>
  <c r="J766" i="1" s="1"/>
  <c r="F765" i="1"/>
  <c r="I765" i="1" s="1"/>
  <c r="J765" i="1" s="1"/>
  <c r="F764" i="1"/>
  <c r="I764" i="1" s="1"/>
  <c r="J764" i="1" s="1"/>
  <c r="F763" i="1"/>
  <c r="I763" i="1" s="1"/>
  <c r="J763" i="1" s="1"/>
  <c r="F762" i="1"/>
  <c r="I762" i="1" s="1"/>
  <c r="J762" i="1" s="1"/>
  <c r="F761" i="1"/>
  <c r="I761" i="1" s="1"/>
  <c r="J761" i="1" s="1"/>
  <c r="F760" i="1"/>
  <c r="I760" i="1" s="1"/>
  <c r="J760" i="1" s="1"/>
  <c r="F759" i="1"/>
  <c r="I759" i="1" s="1"/>
  <c r="J759" i="1" s="1"/>
  <c r="F758" i="1"/>
  <c r="I758" i="1" s="1"/>
  <c r="J758" i="1" s="1"/>
  <c r="F757" i="1"/>
  <c r="I757" i="1" s="1"/>
  <c r="J757" i="1" s="1"/>
  <c r="F756" i="1"/>
  <c r="I756" i="1" s="1"/>
  <c r="J756" i="1" s="1"/>
  <c r="F755" i="1"/>
  <c r="I755" i="1" s="1"/>
  <c r="J755" i="1" s="1"/>
  <c r="F754" i="1"/>
  <c r="I754" i="1" s="1"/>
  <c r="J754" i="1" s="1"/>
  <c r="F753" i="1"/>
  <c r="I753" i="1" s="1"/>
  <c r="J753" i="1" s="1"/>
  <c r="F752" i="1"/>
  <c r="I752" i="1" s="1"/>
  <c r="J752" i="1" s="1"/>
  <c r="F751" i="1"/>
  <c r="I751" i="1" s="1"/>
  <c r="J751" i="1" s="1"/>
  <c r="F750" i="1"/>
  <c r="I750" i="1" s="1"/>
  <c r="J750" i="1" s="1"/>
  <c r="F749" i="1"/>
  <c r="I749" i="1" s="1"/>
  <c r="J749" i="1" s="1"/>
  <c r="F748" i="1"/>
  <c r="I748" i="1" s="1"/>
  <c r="J748" i="1" s="1"/>
  <c r="F747" i="1"/>
  <c r="I747" i="1" s="1"/>
  <c r="J747" i="1" s="1"/>
  <c r="F746" i="1"/>
  <c r="I746" i="1" s="1"/>
  <c r="J746" i="1" s="1"/>
  <c r="F745" i="1"/>
  <c r="I745" i="1" s="1"/>
  <c r="J745" i="1" s="1"/>
  <c r="F744" i="1"/>
  <c r="I744" i="1" s="1"/>
  <c r="J744" i="1" s="1"/>
  <c r="F743" i="1"/>
  <c r="I743" i="1" s="1"/>
  <c r="J743" i="1" s="1"/>
  <c r="F742" i="1"/>
  <c r="I742" i="1" s="1"/>
  <c r="J742" i="1" s="1"/>
  <c r="F741" i="1"/>
  <c r="I741" i="1" s="1"/>
  <c r="J741" i="1" s="1"/>
  <c r="F740" i="1"/>
  <c r="I740" i="1" s="1"/>
  <c r="J740" i="1" s="1"/>
  <c r="F739" i="1"/>
  <c r="I739" i="1" s="1"/>
  <c r="J739" i="1" s="1"/>
  <c r="F738" i="1"/>
  <c r="I738" i="1" s="1"/>
  <c r="J738" i="1" s="1"/>
  <c r="F737" i="1"/>
  <c r="I737" i="1" s="1"/>
  <c r="J737" i="1" s="1"/>
  <c r="F736" i="1"/>
  <c r="I736" i="1" s="1"/>
  <c r="J736" i="1" s="1"/>
  <c r="F735" i="1"/>
  <c r="I735" i="1" s="1"/>
  <c r="J735" i="1" s="1"/>
  <c r="F734" i="1"/>
  <c r="I734" i="1" s="1"/>
  <c r="J734" i="1" s="1"/>
  <c r="F733" i="1"/>
  <c r="I733" i="1" s="1"/>
  <c r="J733" i="1" s="1"/>
  <c r="F732" i="1"/>
  <c r="I732" i="1" s="1"/>
  <c r="J732" i="1" s="1"/>
  <c r="F731" i="1"/>
  <c r="I731" i="1" s="1"/>
  <c r="J731" i="1" s="1"/>
  <c r="F730" i="1"/>
  <c r="I730" i="1" s="1"/>
  <c r="J730" i="1" s="1"/>
  <c r="F729" i="1"/>
  <c r="I729" i="1" s="1"/>
  <c r="J729" i="1" s="1"/>
  <c r="F728" i="1"/>
  <c r="I728" i="1" s="1"/>
  <c r="J728" i="1" s="1"/>
  <c r="F727" i="1"/>
  <c r="I727" i="1" s="1"/>
  <c r="J727" i="1" s="1"/>
  <c r="F726" i="1"/>
  <c r="I726" i="1" s="1"/>
  <c r="J726" i="1" s="1"/>
  <c r="F725" i="1"/>
  <c r="I725" i="1" s="1"/>
  <c r="J725" i="1" s="1"/>
  <c r="F724" i="1"/>
  <c r="I724" i="1" s="1"/>
  <c r="J724" i="1" s="1"/>
  <c r="F723" i="1"/>
  <c r="I723" i="1" s="1"/>
  <c r="J723" i="1" s="1"/>
  <c r="F722" i="1"/>
  <c r="I722" i="1" s="1"/>
  <c r="J722" i="1" s="1"/>
  <c r="F721" i="1"/>
  <c r="I721" i="1" s="1"/>
  <c r="J721" i="1" s="1"/>
  <c r="F720" i="1"/>
  <c r="I720" i="1" s="1"/>
  <c r="J720" i="1" s="1"/>
  <c r="F719" i="1"/>
  <c r="I719" i="1" s="1"/>
  <c r="J719" i="1" s="1"/>
  <c r="F718" i="1"/>
  <c r="I718" i="1" s="1"/>
  <c r="J718" i="1" s="1"/>
  <c r="F717" i="1"/>
  <c r="I717" i="1" s="1"/>
  <c r="J717" i="1" s="1"/>
  <c r="F716" i="1"/>
  <c r="I716" i="1" s="1"/>
  <c r="J716" i="1" s="1"/>
  <c r="F715" i="1"/>
  <c r="I715" i="1" s="1"/>
  <c r="J715" i="1" s="1"/>
  <c r="F714" i="1"/>
  <c r="I714" i="1" s="1"/>
  <c r="J714" i="1" s="1"/>
  <c r="F713" i="1"/>
  <c r="I713" i="1" s="1"/>
  <c r="J713" i="1" s="1"/>
  <c r="F712" i="1"/>
  <c r="I712" i="1" s="1"/>
  <c r="J712" i="1" s="1"/>
  <c r="F711" i="1"/>
  <c r="I711" i="1" s="1"/>
  <c r="J711" i="1" s="1"/>
  <c r="F710" i="1"/>
  <c r="I710" i="1" s="1"/>
  <c r="J710" i="1" s="1"/>
  <c r="F709" i="1"/>
  <c r="I709" i="1" s="1"/>
  <c r="J709" i="1" s="1"/>
  <c r="F708" i="1"/>
  <c r="I708" i="1" s="1"/>
  <c r="J708" i="1" s="1"/>
  <c r="F707" i="1"/>
  <c r="I707" i="1" s="1"/>
  <c r="J707" i="1" s="1"/>
  <c r="F706" i="1"/>
  <c r="I706" i="1" s="1"/>
  <c r="J706" i="1" s="1"/>
  <c r="F705" i="1"/>
  <c r="I705" i="1" s="1"/>
  <c r="J705" i="1" s="1"/>
  <c r="F704" i="1"/>
  <c r="I704" i="1" s="1"/>
  <c r="J704" i="1" s="1"/>
  <c r="F703" i="1"/>
  <c r="I703" i="1" s="1"/>
  <c r="J703" i="1" s="1"/>
  <c r="F702" i="1"/>
  <c r="I702" i="1" s="1"/>
  <c r="J702" i="1" s="1"/>
  <c r="F701" i="1"/>
  <c r="I701" i="1" s="1"/>
  <c r="J701" i="1" s="1"/>
  <c r="F700" i="1"/>
  <c r="I700" i="1" s="1"/>
  <c r="J700" i="1" s="1"/>
  <c r="F699" i="1"/>
  <c r="I699" i="1" s="1"/>
  <c r="J699" i="1" s="1"/>
  <c r="F698" i="1"/>
  <c r="I698" i="1" s="1"/>
  <c r="J698" i="1" s="1"/>
  <c r="F697" i="1"/>
  <c r="I697" i="1" s="1"/>
  <c r="J697" i="1" s="1"/>
  <c r="F696" i="1"/>
  <c r="I696" i="1" s="1"/>
  <c r="J696" i="1" s="1"/>
  <c r="F695" i="1"/>
  <c r="I695" i="1" s="1"/>
  <c r="J695" i="1" s="1"/>
  <c r="F694" i="1"/>
  <c r="I694" i="1" s="1"/>
  <c r="J694" i="1" s="1"/>
  <c r="F693" i="1"/>
  <c r="I693" i="1" s="1"/>
  <c r="J693" i="1" s="1"/>
  <c r="F692" i="1"/>
  <c r="I692" i="1" s="1"/>
  <c r="J692" i="1" s="1"/>
  <c r="F691" i="1"/>
  <c r="I691" i="1" s="1"/>
  <c r="J691" i="1" s="1"/>
  <c r="F690" i="1"/>
  <c r="I690" i="1" s="1"/>
  <c r="J690" i="1" s="1"/>
  <c r="F689" i="1"/>
  <c r="I689" i="1" s="1"/>
  <c r="J689" i="1" s="1"/>
  <c r="F688" i="1"/>
  <c r="I688" i="1" s="1"/>
  <c r="J688" i="1" s="1"/>
  <c r="F687" i="1"/>
  <c r="I687" i="1" s="1"/>
  <c r="J687" i="1" s="1"/>
  <c r="F686" i="1"/>
  <c r="I686" i="1" s="1"/>
  <c r="J686" i="1" s="1"/>
  <c r="F685" i="1"/>
  <c r="I685" i="1" s="1"/>
  <c r="J685" i="1" s="1"/>
  <c r="F684" i="1"/>
  <c r="I684" i="1" s="1"/>
  <c r="J684" i="1" s="1"/>
  <c r="F683" i="1"/>
  <c r="I683" i="1" s="1"/>
  <c r="J683" i="1" s="1"/>
  <c r="F682" i="1"/>
  <c r="I682" i="1" s="1"/>
  <c r="J682" i="1" s="1"/>
  <c r="F681" i="1"/>
  <c r="I681" i="1" s="1"/>
  <c r="J681" i="1" s="1"/>
  <c r="F680" i="1"/>
  <c r="I680" i="1" s="1"/>
  <c r="J680" i="1" s="1"/>
  <c r="F679" i="1"/>
  <c r="I679" i="1" s="1"/>
  <c r="J679" i="1" s="1"/>
  <c r="F678" i="1"/>
  <c r="I678" i="1" s="1"/>
  <c r="J678" i="1" s="1"/>
  <c r="F677" i="1"/>
  <c r="I677" i="1" s="1"/>
  <c r="J677" i="1" s="1"/>
  <c r="F676" i="1"/>
  <c r="I676" i="1" s="1"/>
  <c r="J676" i="1" s="1"/>
  <c r="F675" i="1"/>
  <c r="I675" i="1" s="1"/>
  <c r="J675" i="1" s="1"/>
  <c r="F674" i="1"/>
  <c r="I674" i="1" s="1"/>
  <c r="J674" i="1" s="1"/>
  <c r="F673" i="1"/>
  <c r="I673" i="1" s="1"/>
  <c r="J673" i="1" s="1"/>
  <c r="F672" i="1"/>
  <c r="I672" i="1" s="1"/>
  <c r="J672" i="1" s="1"/>
  <c r="F671" i="1"/>
  <c r="I671" i="1" s="1"/>
  <c r="J671" i="1" s="1"/>
  <c r="F670" i="1"/>
  <c r="I670" i="1" s="1"/>
  <c r="J670" i="1" s="1"/>
  <c r="F669" i="1"/>
  <c r="I669" i="1" s="1"/>
  <c r="J669" i="1" s="1"/>
  <c r="F668" i="1"/>
  <c r="I668" i="1" s="1"/>
  <c r="J668" i="1" s="1"/>
  <c r="F667" i="1"/>
  <c r="I667" i="1" s="1"/>
  <c r="J667" i="1" s="1"/>
  <c r="F666" i="1"/>
  <c r="I666" i="1" s="1"/>
  <c r="J666" i="1" s="1"/>
  <c r="F665" i="1"/>
  <c r="I665" i="1" s="1"/>
  <c r="J665" i="1" s="1"/>
  <c r="F664" i="1"/>
  <c r="I664" i="1" s="1"/>
  <c r="J664" i="1" s="1"/>
  <c r="F663" i="1"/>
  <c r="I663" i="1" s="1"/>
  <c r="J663" i="1" s="1"/>
  <c r="F662" i="1"/>
  <c r="I662" i="1" s="1"/>
  <c r="J662" i="1" s="1"/>
  <c r="F661" i="1"/>
  <c r="I661" i="1" s="1"/>
  <c r="J661" i="1" s="1"/>
  <c r="F660" i="1"/>
  <c r="I660" i="1" s="1"/>
  <c r="J660" i="1" s="1"/>
  <c r="F659" i="1"/>
  <c r="I659" i="1" s="1"/>
  <c r="J659" i="1" s="1"/>
  <c r="F658" i="1"/>
  <c r="I658" i="1" s="1"/>
  <c r="J658" i="1" s="1"/>
  <c r="F657" i="1"/>
  <c r="I657" i="1" s="1"/>
  <c r="J657" i="1" s="1"/>
  <c r="F656" i="1"/>
  <c r="I656" i="1" s="1"/>
  <c r="J656" i="1" s="1"/>
  <c r="F655" i="1"/>
  <c r="I655" i="1" s="1"/>
  <c r="J655" i="1" s="1"/>
  <c r="F654" i="1"/>
  <c r="I654" i="1" s="1"/>
  <c r="J654" i="1" s="1"/>
  <c r="F653" i="1"/>
  <c r="I653" i="1" s="1"/>
  <c r="J653" i="1" s="1"/>
  <c r="F652" i="1"/>
  <c r="I652" i="1" s="1"/>
  <c r="J652" i="1" s="1"/>
  <c r="F651" i="1"/>
  <c r="I651" i="1" s="1"/>
  <c r="J651" i="1" s="1"/>
  <c r="F650" i="1"/>
  <c r="I650" i="1" s="1"/>
  <c r="J650" i="1" s="1"/>
  <c r="F649" i="1"/>
  <c r="I649" i="1" s="1"/>
  <c r="J649" i="1" s="1"/>
  <c r="F648" i="1"/>
  <c r="I648" i="1" s="1"/>
  <c r="J648" i="1" s="1"/>
  <c r="F647" i="1"/>
  <c r="I647" i="1" s="1"/>
  <c r="J647" i="1" s="1"/>
  <c r="F646" i="1"/>
  <c r="I646" i="1" s="1"/>
  <c r="J646" i="1" s="1"/>
  <c r="F645" i="1"/>
  <c r="I645" i="1" s="1"/>
  <c r="J645" i="1" s="1"/>
  <c r="F644" i="1"/>
  <c r="I644" i="1" s="1"/>
  <c r="J644" i="1" s="1"/>
  <c r="F643" i="1"/>
  <c r="I643" i="1" s="1"/>
  <c r="J643" i="1" s="1"/>
  <c r="F642" i="1"/>
  <c r="I642" i="1" s="1"/>
  <c r="J642" i="1" s="1"/>
  <c r="F641" i="1"/>
  <c r="I641" i="1" s="1"/>
  <c r="J641" i="1" s="1"/>
  <c r="F640" i="1"/>
  <c r="I640" i="1" s="1"/>
  <c r="J640" i="1" s="1"/>
  <c r="F639" i="1"/>
  <c r="I639" i="1" s="1"/>
  <c r="J639" i="1" s="1"/>
  <c r="F638" i="1"/>
  <c r="I638" i="1" s="1"/>
  <c r="J638" i="1" s="1"/>
  <c r="F637" i="1"/>
  <c r="I637" i="1" s="1"/>
  <c r="J637" i="1" s="1"/>
  <c r="F636" i="1"/>
  <c r="I636" i="1" s="1"/>
  <c r="J636" i="1" s="1"/>
  <c r="F635" i="1"/>
  <c r="I635" i="1" s="1"/>
  <c r="J635" i="1" s="1"/>
  <c r="F634" i="1"/>
  <c r="I634" i="1" s="1"/>
  <c r="J634" i="1" s="1"/>
  <c r="F633" i="1"/>
  <c r="I633" i="1" s="1"/>
  <c r="J633" i="1" s="1"/>
  <c r="F632" i="1"/>
  <c r="I632" i="1" s="1"/>
  <c r="J632" i="1" s="1"/>
  <c r="F631" i="1"/>
  <c r="I631" i="1" s="1"/>
  <c r="J631" i="1" s="1"/>
  <c r="F630" i="1"/>
  <c r="I630" i="1" s="1"/>
  <c r="J630" i="1" s="1"/>
  <c r="F629" i="1"/>
  <c r="I629" i="1" s="1"/>
  <c r="J629" i="1" s="1"/>
  <c r="F628" i="1"/>
  <c r="I628" i="1" s="1"/>
  <c r="J628" i="1" s="1"/>
  <c r="F627" i="1"/>
  <c r="I627" i="1" s="1"/>
  <c r="J627" i="1" s="1"/>
  <c r="F626" i="1"/>
  <c r="I626" i="1" s="1"/>
  <c r="J626" i="1" s="1"/>
  <c r="F625" i="1"/>
  <c r="I625" i="1" s="1"/>
  <c r="J625" i="1" s="1"/>
  <c r="F624" i="1"/>
  <c r="I624" i="1" s="1"/>
  <c r="J624" i="1" s="1"/>
  <c r="F623" i="1"/>
  <c r="I623" i="1" s="1"/>
  <c r="J623" i="1" s="1"/>
  <c r="F622" i="1"/>
  <c r="I622" i="1" s="1"/>
  <c r="J622" i="1" s="1"/>
  <c r="F621" i="1"/>
  <c r="I621" i="1" s="1"/>
  <c r="J621" i="1" s="1"/>
  <c r="F620" i="1"/>
  <c r="I620" i="1" s="1"/>
  <c r="J620" i="1" s="1"/>
  <c r="F619" i="1"/>
  <c r="I619" i="1" s="1"/>
  <c r="J619" i="1" s="1"/>
  <c r="F618" i="1"/>
  <c r="I618" i="1" s="1"/>
  <c r="J618" i="1" s="1"/>
  <c r="F617" i="1"/>
  <c r="I617" i="1" s="1"/>
  <c r="J617" i="1" s="1"/>
  <c r="F616" i="1"/>
  <c r="I616" i="1" s="1"/>
  <c r="J616" i="1" s="1"/>
  <c r="F615" i="1"/>
  <c r="I615" i="1" s="1"/>
  <c r="J615" i="1" s="1"/>
  <c r="F614" i="1"/>
  <c r="I614" i="1" s="1"/>
  <c r="J614" i="1" s="1"/>
  <c r="F613" i="1"/>
  <c r="I613" i="1" s="1"/>
  <c r="J613" i="1" s="1"/>
  <c r="F612" i="1"/>
  <c r="I612" i="1" s="1"/>
  <c r="J612" i="1" s="1"/>
  <c r="F611" i="1"/>
  <c r="I611" i="1" s="1"/>
  <c r="J611" i="1" s="1"/>
  <c r="F610" i="1"/>
  <c r="I610" i="1" s="1"/>
  <c r="J610" i="1" s="1"/>
  <c r="F609" i="1"/>
  <c r="I609" i="1" s="1"/>
  <c r="J609" i="1" s="1"/>
  <c r="F608" i="1"/>
  <c r="I608" i="1" s="1"/>
  <c r="J608" i="1" s="1"/>
  <c r="F607" i="1"/>
  <c r="I607" i="1" s="1"/>
  <c r="J607" i="1" s="1"/>
  <c r="F606" i="1"/>
  <c r="I606" i="1" s="1"/>
  <c r="J606" i="1" s="1"/>
  <c r="F605" i="1"/>
  <c r="I605" i="1" s="1"/>
  <c r="J605" i="1" s="1"/>
  <c r="F604" i="1"/>
  <c r="I604" i="1" s="1"/>
  <c r="J604" i="1" s="1"/>
  <c r="F603" i="1"/>
  <c r="I603" i="1" s="1"/>
  <c r="J603" i="1" s="1"/>
  <c r="F602" i="1"/>
  <c r="I602" i="1" s="1"/>
  <c r="J602" i="1" s="1"/>
  <c r="F601" i="1"/>
  <c r="I601" i="1" s="1"/>
  <c r="J601" i="1" s="1"/>
  <c r="F600" i="1"/>
  <c r="I600" i="1" s="1"/>
  <c r="J600" i="1" s="1"/>
  <c r="F599" i="1"/>
  <c r="I599" i="1" s="1"/>
  <c r="J599" i="1" s="1"/>
  <c r="F598" i="1"/>
  <c r="I598" i="1" s="1"/>
  <c r="J598" i="1" s="1"/>
  <c r="F597" i="1"/>
  <c r="I597" i="1" s="1"/>
  <c r="J597" i="1" s="1"/>
  <c r="F596" i="1"/>
  <c r="I596" i="1" s="1"/>
  <c r="J596" i="1" s="1"/>
  <c r="F595" i="1"/>
  <c r="I595" i="1" s="1"/>
  <c r="J595" i="1" s="1"/>
  <c r="F594" i="1"/>
  <c r="I594" i="1" s="1"/>
  <c r="J594" i="1" s="1"/>
  <c r="F593" i="1"/>
  <c r="I593" i="1" s="1"/>
  <c r="J593" i="1" s="1"/>
  <c r="F592" i="1"/>
  <c r="I592" i="1" s="1"/>
  <c r="J592" i="1" s="1"/>
  <c r="F591" i="1"/>
  <c r="I591" i="1" s="1"/>
  <c r="J591" i="1" s="1"/>
  <c r="F590" i="1"/>
  <c r="I590" i="1" s="1"/>
  <c r="J590" i="1" s="1"/>
  <c r="F589" i="1"/>
  <c r="I589" i="1" s="1"/>
  <c r="J589" i="1" s="1"/>
  <c r="F588" i="1"/>
  <c r="I588" i="1" s="1"/>
  <c r="J588" i="1" s="1"/>
  <c r="F587" i="1"/>
  <c r="I587" i="1" s="1"/>
  <c r="J587" i="1" s="1"/>
  <c r="F586" i="1"/>
  <c r="I586" i="1" s="1"/>
  <c r="J586" i="1" s="1"/>
  <c r="F585" i="1"/>
  <c r="I585" i="1" s="1"/>
  <c r="J585" i="1" s="1"/>
  <c r="F584" i="1"/>
  <c r="I584" i="1" s="1"/>
  <c r="J584" i="1" s="1"/>
  <c r="F583" i="1"/>
  <c r="I583" i="1" s="1"/>
  <c r="J583" i="1" s="1"/>
  <c r="F582" i="1"/>
  <c r="I582" i="1" s="1"/>
  <c r="J582" i="1" s="1"/>
  <c r="F581" i="1"/>
  <c r="I581" i="1" s="1"/>
  <c r="J581" i="1" s="1"/>
  <c r="F580" i="1"/>
  <c r="I580" i="1" s="1"/>
  <c r="J580" i="1" s="1"/>
  <c r="F579" i="1"/>
  <c r="I579" i="1" s="1"/>
  <c r="J579" i="1" s="1"/>
  <c r="F578" i="1"/>
  <c r="I578" i="1" s="1"/>
  <c r="J578" i="1" s="1"/>
  <c r="F577" i="1"/>
  <c r="I577" i="1" s="1"/>
  <c r="J577" i="1" s="1"/>
  <c r="F576" i="1"/>
  <c r="I576" i="1" s="1"/>
  <c r="J576" i="1" s="1"/>
  <c r="F575" i="1"/>
  <c r="I575" i="1" s="1"/>
  <c r="J575" i="1" s="1"/>
  <c r="F574" i="1"/>
  <c r="I574" i="1" s="1"/>
  <c r="J574" i="1" s="1"/>
  <c r="F573" i="1"/>
  <c r="I573" i="1" s="1"/>
  <c r="J573" i="1" s="1"/>
  <c r="F572" i="1"/>
  <c r="I572" i="1" s="1"/>
  <c r="J572" i="1" s="1"/>
  <c r="F571" i="1"/>
  <c r="I571" i="1" s="1"/>
  <c r="J571" i="1" s="1"/>
  <c r="F570" i="1"/>
  <c r="I570" i="1" s="1"/>
  <c r="J570" i="1" s="1"/>
  <c r="F569" i="1"/>
  <c r="I569" i="1" s="1"/>
  <c r="J569" i="1" s="1"/>
  <c r="F568" i="1"/>
  <c r="I568" i="1" s="1"/>
  <c r="J568" i="1" s="1"/>
  <c r="F567" i="1"/>
  <c r="I567" i="1" s="1"/>
  <c r="J567" i="1" s="1"/>
  <c r="F566" i="1"/>
  <c r="I566" i="1" s="1"/>
  <c r="J566" i="1" s="1"/>
  <c r="F565" i="1"/>
  <c r="I565" i="1" s="1"/>
  <c r="J565" i="1" s="1"/>
  <c r="F564" i="1"/>
  <c r="I564" i="1" s="1"/>
  <c r="J564" i="1" s="1"/>
  <c r="F563" i="1"/>
  <c r="I563" i="1" s="1"/>
  <c r="J563" i="1" s="1"/>
  <c r="F562" i="1"/>
  <c r="I562" i="1" s="1"/>
  <c r="J562" i="1" s="1"/>
  <c r="F561" i="1"/>
  <c r="I561" i="1" s="1"/>
  <c r="J561" i="1" s="1"/>
  <c r="F560" i="1"/>
  <c r="I560" i="1" s="1"/>
  <c r="J560" i="1" s="1"/>
  <c r="F559" i="1"/>
  <c r="I559" i="1" s="1"/>
  <c r="J559" i="1" s="1"/>
  <c r="F558" i="1"/>
  <c r="I558" i="1" s="1"/>
  <c r="J558" i="1" s="1"/>
  <c r="F557" i="1"/>
  <c r="I557" i="1" s="1"/>
  <c r="J557" i="1" s="1"/>
  <c r="F556" i="1"/>
  <c r="I556" i="1" s="1"/>
  <c r="J556" i="1" s="1"/>
  <c r="F555" i="1"/>
  <c r="I555" i="1" s="1"/>
  <c r="J555" i="1" s="1"/>
  <c r="F554" i="1"/>
  <c r="I554" i="1" s="1"/>
  <c r="J554" i="1" s="1"/>
  <c r="F553" i="1"/>
  <c r="I553" i="1" s="1"/>
  <c r="J553" i="1" s="1"/>
  <c r="F552" i="1"/>
  <c r="I552" i="1" s="1"/>
  <c r="J552" i="1" s="1"/>
  <c r="F551" i="1"/>
  <c r="I551" i="1" s="1"/>
  <c r="J551" i="1" s="1"/>
  <c r="F550" i="1"/>
  <c r="I550" i="1" s="1"/>
  <c r="J550" i="1" s="1"/>
  <c r="F549" i="1"/>
  <c r="I549" i="1" s="1"/>
  <c r="J549" i="1" s="1"/>
  <c r="F548" i="1"/>
  <c r="I548" i="1" s="1"/>
  <c r="J548" i="1" s="1"/>
  <c r="F547" i="1"/>
  <c r="I547" i="1" s="1"/>
  <c r="J547" i="1" s="1"/>
  <c r="F546" i="1"/>
  <c r="I546" i="1" s="1"/>
  <c r="J546" i="1" s="1"/>
  <c r="F545" i="1"/>
  <c r="I545" i="1" s="1"/>
  <c r="J545" i="1" s="1"/>
  <c r="F544" i="1"/>
  <c r="I544" i="1" s="1"/>
  <c r="J544" i="1" s="1"/>
  <c r="F543" i="1"/>
  <c r="I543" i="1" s="1"/>
  <c r="J543" i="1" s="1"/>
  <c r="F542" i="1"/>
  <c r="I542" i="1" s="1"/>
  <c r="J542" i="1" s="1"/>
  <c r="F541" i="1"/>
  <c r="I541" i="1" s="1"/>
  <c r="J541" i="1" s="1"/>
  <c r="F540" i="1"/>
  <c r="I540" i="1" s="1"/>
  <c r="J540" i="1" s="1"/>
  <c r="F539" i="1"/>
  <c r="I539" i="1" s="1"/>
  <c r="J539" i="1" s="1"/>
  <c r="F538" i="1"/>
  <c r="I538" i="1" s="1"/>
  <c r="J538" i="1" s="1"/>
  <c r="F537" i="1"/>
  <c r="I537" i="1" s="1"/>
  <c r="J537" i="1" s="1"/>
  <c r="F536" i="1"/>
  <c r="I536" i="1" s="1"/>
  <c r="J536" i="1" s="1"/>
  <c r="F535" i="1"/>
  <c r="I535" i="1" s="1"/>
  <c r="J535" i="1" s="1"/>
  <c r="F534" i="1"/>
  <c r="I534" i="1" s="1"/>
  <c r="J534" i="1" s="1"/>
  <c r="F533" i="1"/>
  <c r="I533" i="1" s="1"/>
  <c r="J533" i="1" s="1"/>
  <c r="F532" i="1"/>
  <c r="I532" i="1" s="1"/>
  <c r="J532" i="1" s="1"/>
  <c r="F531" i="1"/>
  <c r="I531" i="1" s="1"/>
  <c r="J531" i="1" s="1"/>
  <c r="F530" i="1"/>
  <c r="I530" i="1" s="1"/>
  <c r="J530" i="1" s="1"/>
  <c r="F529" i="1"/>
  <c r="I529" i="1" s="1"/>
  <c r="J529" i="1" s="1"/>
  <c r="F528" i="1"/>
  <c r="I528" i="1" s="1"/>
  <c r="J528" i="1" s="1"/>
  <c r="F527" i="1"/>
  <c r="I527" i="1" s="1"/>
  <c r="J527" i="1" s="1"/>
  <c r="F526" i="1"/>
  <c r="I526" i="1" s="1"/>
  <c r="J526" i="1" s="1"/>
  <c r="F525" i="1"/>
  <c r="I525" i="1" s="1"/>
  <c r="J525" i="1" s="1"/>
  <c r="F524" i="1"/>
  <c r="I524" i="1" s="1"/>
  <c r="J524" i="1" s="1"/>
  <c r="F523" i="1"/>
  <c r="I523" i="1" s="1"/>
  <c r="J523" i="1" s="1"/>
  <c r="F522" i="1"/>
  <c r="I522" i="1" s="1"/>
  <c r="J522" i="1" s="1"/>
  <c r="F521" i="1"/>
  <c r="I521" i="1" s="1"/>
  <c r="J521" i="1" s="1"/>
  <c r="F520" i="1"/>
  <c r="I520" i="1" s="1"/>
  <c r="J520" i="1" s="1"/>
  <c r="F519" i="1"/>
  <c r="I519" i="1" s="1"/>
  <c r="J519" i="1" s="1"/>
  <c r="F518" i="1"/>
  <c r="I518" i="1" s="1"/>
  <c r="J518" i="1" s="1"/>
  <c r="F517" i="1"/>
  <c r="I517" i="1" s="1"/>
  <c r="J517" i="1" s="1"/>
  <c r="F516" i="1"/>
  <c r="I516" i="1" s="1"/>
  <c r="J516" i="1" s="1"/>
  <c r="F515" i="1"/>
  <c r="I515" i="1" s="1"/>
  <c r="J515" i="1" s="1"/>
  <c r="F514" i="1"/>
  <c r="I514" i="1" s="1"/>
  <c r="J514" i="1" s="1"/>
  <c r="F513" i="1"/>
  <c r="I513" i="1" s="1"/>
  <c r="J513" i="1" s="1"/>
  <c r="F512" i="1"/>
  <c r="I512" i="1" s="1"/>
  <c r="J512" i="1" s="1"/>
  <c r="F511" i="1"/>
  <c r="I511" i="1" s="1"/>
  <c r="J511" i="1" s="1"/>
  <c r="F510" i="1"/>
  <c r="I510" i="1" s="1"/>
  <c r="J510" i="1" s="1"/>
  <c r="F509" i="1"/>
  <c r="I509" i="1" s="1"/>
  <c r="J509" i="1" s="1"/>
  <c r="F508" i="1"/>
  <c r="I508" i="1" s="1"/>
  <c r="J508" i="1" s="1"/>
  <c r="F507" i="1"/>
  <c r="I507" i="1" s="1"/>
  <c r="J507" i="1" s="1"/>
  <c r="F506" i="1"/>
  <c r="I506" i="1" s="1"/>
  <c r="J506" i="1" s="1"/>
  <c r="F505" i="1"/>
  <c r="I505" i="1" s="1"/>
  <c r="J505" i="1" s="1"/>
  <c r="F504" i="1"/>
  <c r="I504" i="1" s="1"/>
  <c r="J504" i="1" s="1"/>
  <c r="F503" i="1"/>
  <c r="I503" i="1" s="1"/>
  <c r="J503" i="1" s="1"/>
  <c r="F502" i="1"/>
  <c r="I502" i="1" s="1"/>
  <c r="J502" i="1" s="1"/>
  <c r="F501" i="1"/>
  <c r="I501" i="1" s="1"/>
  <c r="J501" i="1" s="1"/>
  <c r="F500" i="1"/>
  <c r="I500" i="1" s="1"/>
  <c r="J500" i="1" s="1"/>
  <c r="F499" i="1"/>
  <c r="I499" i="1" s="1"/>
  <c r="J499" i="1" s="1"/>
  <c r="F498" i="1"/>
  <c r="I498" i="1" s="1"/>
  <c r="J498" i="1" s="1"/>
  <c r="F497" i="1"/>
  <c r="I497" i="1" s="1"/>
  <c r="J497" i="1" s="1"/>
  <c r="F496" i="1"/>
  <c r="I496" i="1" s="1"/>
  <c r="J496" i="1" s="1"/>
  <c r="F495" i="1"/>
  <c r="I495" i="1" s="1"/>
  <c r="J495" i="1" s="1"/>
  <c r="F494" i="1"/>
  <c r="I494" i="1" s="1"/>
  <c r="J494" i="1" s="1"/>
  <c r="F493" i="1"/>
  <c r="I493" i="1" s="1"/>
  <c r="J493" i="1" s="1"/>
  <c r="F492" i="1"/>
  <c r="I492" i="1" s="1"/>
  <c r="J492" i="1" s="1"/>
  <c r="F491" i="1"/>
  <c r="I491" i="1" s="1"/>
  <c r="J491" i="1" s="1"/>
  <c r="F490" i="1"/>
  <c r="I490" i="1" s="1"/>
  <c r="J490" i="1" s="1"/>
  <c r="F489" i="1"/>
  <c r="I489" i="1" s="1"/>
  <c r="J489" i="1" s="1"/>
  <c r="F488" i="1"/>
  <c r="I488" i="1" s="1"/>
  <c r="J488" i="1" s="1"/>
  <c r="F487" i="1"/>
  <c r="I487" i="1" s="1"/>
  <c r="J487" i="1" s="1"/>
  <c r="F486" i="1"/>
  <c r="I486" i="1" s="1"/>
  <c r="J486" i="1" s="1"/>
  <c r="F485" i="1"/>
  <c r="I485" i="1" s="1"/>
  <c r="J485" i="1" s="1"/>
  <c r="F484" i="1"/>
  <c r="I484" i="1" s="1"/>
  <c r="J484" i="1" s="1"/>
  <c r="F483" i="1"/>
  <c r="I483" i="1" s="1"/>
  <c r="J483" i="1" s="1"/>
  <c r="F482" i="1"/>
  <c r="I482" i="1" s="1"/>
  <c r="J482" i="1" s="1"/>
  <c r="F481" i="1"/>
  <c r="I481" i="1" s="1"/>
  <c r="J481" i="1" s="1"/>
  <c r="F480" i="1"/>
  <c r="I480" i="1" s="1"/>
  <c r="J480" i="1" s="1"/>
  <c r="F479" i="1"/>
  <c r="I479" i="1" s="1"/>
  <c r="J479" i="1" s="1"/>
  <c r="F478" i="1"/>
  <c r="I478" i="1" s="1"/>
  <c r="J478" i="1" s="1"/>
  <c r="F477" i="1"/>
  <c r="I477" i="1" s="1"/>
  <c r="J477" i="1" s="1"/>
  <c r="F476" i="1"/>
  <c r="I476" i="1" s="1"/>
  <c r="J476" i="1" s="1"/>
  <c r="F475" i="1"/>
  <c r="I475" i="1" s="1"/>
  <c r="J475" i="1" s="1"/>
  <c r="F474" i="1"/>
  <c r="I474" i="1" s="1"/>
  <c r="J474" i="1" s="1"/>
  <c r="F473" i="1"/>
  <c r="I473" i="1" s="1"/>
  <c r="J473" i="1" s="1"/>
  <c r="F472" i="1"/>
  <c r="I472" i="1" s="1"/>
  <c r="J472" i="1" s="1"/>
  <c r="F471" i="1"/>
  <c r="I471" i="1" s="1"/>
  <c r="J471" i="1" s="1"/>
  <c r="F470" i="1"/>
  <c r="I470" i="1" s="1"/>
  <c r="J470" i="1" s="1"/>
  <c r="F469" i="1"/>
  <c r="I469" i="1" s="1"/>
  <c r="J469" i="1" s="1"/>
  <c r="F468" i="1"/>
  <c r="I468" i="1" s="1"/>
  <c r="J468" i="1" s="1"/>
  <c r="F467" i="1"/>
  <c r="I467" i="1" s="1"/>
  <c r="J467" i="1" s="1"/>
  <c r="F466" i="1"/>
  <c r="I466" i="1" s="1"/>
  <c r="J466" i="1" s="1"/>
  <c r="F465" i="1"/>
  <c r="I465" i="1" s="1"/>
  <c r="J465" i="1" s="1"/>
  <c r="F464" i="1"/>
  <c r="I464" i="1" s="1"/>
  <c r="J464" i="1" s="1"/>
  <c r="F463" i="1"/>
  <c r="I463" i="1" s="1"/>
  <c r="J463" i="1" s="1"/>
  <c r="F462" i="1"/>
  <c r="I462" i="1" s="1"/>
  <c r="J462" i="1" s="1"/>
  <c r="F461" i="1"/>
  <c r="I461" i="1" s="1"/>
  <c r="J461" i="1" s="1"/>
  <c r="F460" i="1"/>
  <c r="I460" i="1" s="1"/>
  <c r="J460" i="1" s="1"/>
  <c r="F459" i="1"/>
  <c r="I459" i="1" s="1"/>
  <c r="J459" i="1" s="1"/>
  <c r="F458" i="1"/>
  <c r="I458" i="1" s="1"/>
  <c r="J458" i="1" s="1"/>
  <c r="F457" i="1"/>
  <c r="I457" i="1" s="1"/>
  <c r="J457" i="1" s="1"/>
  <c r="F456" i="1"/>
  <c r="I456" i="1" s="1"/>
  <c r="J456" i="1" s="1"/>
  <c r="F455" i="1"/>
  <c r="I455" i="1" s="1"/>
  <c r="J455" i="1" s="1"/>
  <c r="F454" i="1"/>
  <c r="I454" i="1" s="1"/>
  <c r="J454" i="1" s="1"/>
  <c r="F453" i="1"/>
  <c r="I453" i="1" s="1"/>
  <c r="J453" i="1" s="1"/>
  <c r="F452" i="1"/>
  <c r="F451" i="1"/>
  <c r="I451" i="1" s="1"/>
  <c r="J451" i="1" s="1"/>
  <c r="F450" i="1"/>
  <c r="I450" i="1" s="1"/>
  <c r="J450" i="1" s="1"/>
  <c r="F449" i="1"/>
  <c r="I449" i="1" s="1"/>
  <c r="J449" i="1" s="1"/>
  <c r="F448" i="1"/>
  <c r="I448" i="1" s="1"/>
  <c r="J448" i="1" s="1"/>
  <c r="F447" i="1"/>
  <c r="I447" i="1" s="1"/>
  <c r="J447" i="1" s="1"/>
  <c r="F446" i="1"/>
  <c r="I446" i="1" s="1"/>
  <c r="J446" i="1" s="1"/>
  <c r="F445" i="1"/>
  <c r="I445" i="1" s="1"/>
  <c r="J445" i="1" s="1"/>
  <c r="F444" i="1"/>
  <c r="I444" i="1" s="1"/>
  <c r="J444" i="1" s="1"/>
  <c r="F443" i="1"/>
  <c r="I443" i="1" s="1"/>
  <c r="J443" i="1" s="1"/>
  <c r="F442" i="1"/>
  <c r="I442" i="1" s="1"/>
  <c r="J442" i="1" s="1"/>
  <c r="F441" i="1"/>
  <c r="I441" i="1" s="1"/>
  <c r="J441" i="1" s="1"/>
  <c r="F440" i="1"/>
  <c r="I440" i="1" s="1"/>
  <c r="J440" i="1" s="1"/>
  <c r="F439" i="1"/>
  <c r="I439" i="1" s="1"/>
  <c r="J439" i="1" s="1"/>
  <c r="F438" i="1"/>
  <c r="I438" i="1" s="1"/>
  <c r="J438" i="1" s="1"/>
  <c r="F437" i="1"/>
  <c r="I437" i="1" s="1"/>
  <c r="J437" i="1" s="1"/>
  <c r="F436" i="1"/>
  <c r="I436" i="1" s="1"/>
  <c r="J436" i="1" s="1"/>
  <c r="F435" i="1"/>
  <c r="I435" i="1" s="1"/>
  <c r="J435" i="1" s="1"/>
  <c r="F434" i="1"/>
  <c r="I434" i="1" s="1"/>
  <c r="J434" i="1" s="1"/>
  <c r="F433" i="1"/>
  <c r="I433" i="1" s="1"/>
  <c r="J433" i="1" s="1"/>
  <c r="F432" i="1"/>
  <c r="I432" i="1" s="1"/>
  <c r="J432" i="1" s="1"/>
  <c r="F431" i="1"/>
  <c r="I431" i="1" s="1"/>
  <c r="J431" i="1" s="1"/>
  <c r="F430" i="1"/>
  <c r="I430" i="1" s="1"/>
  <c r="J430" i="1" s="1"/>
  <c r="F429" i="1"/>
  <c r="I429" i="1" s="1"/>
  <c r="J429" i="1" s="1"/>
  <c r="F428" i="1"/>
  <c r="I428" i="1" s="1"/>
  <c r="J428" i="1" s="1"/>
  <c r="F427" i="1"/>
  <c r="I427" i="1" s="1"/>
  <c r="J427" i="1" s="1"/>
  <c r="F426" i="1"/>
  <c r="I426" i="1" s="1"/>
  <c r="J426" i="1" s="1"/>
  <c r="F425" i="1"/>
  <c r="I425" i="1" s="1"/>
  <c r="J425" i="1" s="1"/>
  <c r="F424" i="1"/>
  <c r="I424" i="1" s="1"/>
  <c r="J424" i="1" s="1"/>
  <c r="F423" i="1"/>
  <c r="I423" i="1" s="1"/>
  <c r="J423" i="1" s="1"/>
  <c r="F422" i="1"/>
  <c r="I422" i="1" s="1"/>
  <c r="J422" i="1" s="1"/>
  <c r="F421" i="1"/>
  <c r="I421" i="1" s="1"/>
  <c r="J421" i="1" s="1"/>
  <c r="F420" i="1"/>
  <c r="I420" i="1" s="1"/>
  <c r="J420" i="1" s="1"/>
  <c r="F419" i="1"/>
  <c r="I419" i="1" s="1"/>
  <c r="J419" i="1" s="1"/>
  <c r="F418" i="1"/>
  <c r="I418" i="1" s="1"/>
  <c r="J418" i="1" s="1"/>
  <c r="F417" i="1"/>
  <c r="I417" i="1" s="1"/>
  <c r="J417" i="1" s="1"/>
  <c r="F416" i="1"/>
  <c r="I416" i="1" s="1"/>
  <c r="J416" i="1" s="1"/>
  <c r="F415" i="1"/>
  <c r="I415" i="1" s="1"/>
  <c r="J415" i="1" s="1"/>
  <c r="F414" i="1"/>
  <c r="I414" i="1" s="1"/>
  <c r="J414" i="1" s="1"/>
  <c r="F413" i="1"/>
  <c r="I413" i="1" s="1"/>
  <c r="J413" i="1" s="1"/>
  <c r="F412" i="1"/>
  <c r="I412" i="1" s="1"/>
  <c r="J412" i="1" s="1"/>
  <c r="F411" i="1"/>
  <c r="I411" i="1" s="1"/>
  <c r="J411" i="1" s="1"/>
  <c r="F410" i="1"/>
  <c r="I410" i="1" s="1"/>
  <c r="J410" i="1" s="1"/>
  <c r="F409" i="1"/>
  <c r="I409" i="1" s="1"/>
  <c r="J409" i="1" s="1"/>
  <c r="F408" i="1"/>
  <c r="I408" i="1" s="1"/>
  <c r="J408" i="1" s="1"/>
  <c r="F407" i="1"/>
  <c r="I407" i="1" s="1"/>
  <c r="J407" i="1" s="1"/>
  <c r="F406" i="1"/>
  <c r="I406" i="1" s="1"/>
  <c r="J406" i="1" s="1"/>
  <c r="F405" i="1"/>
  <c r="I405" i="1" s="1"/>
  <c r="J405" i="1" s="1"/>
  <c r="F404" i="1"/>
  <c r="I404" i="1" s="1"/>
  <c r="J404" i="1" s="1"/>
  <c r="F403" i="1"/>
  <c r="I403" i="1" s="1"/>
  <c r="J403" i="1" s="1"/>
  <c r="F402" i="1"/>
  <c r="I402" i="1" s="1"/>
  <c r="J402" i="1" s="1"/>
  <c r="F401" i="1"/>
  <c r="I401" i="1" s="1"/>
  <c r="J401" i="1" s="1"/>
  <c r="F400" i="1"/>
  <c r="I400" i="1" s="1"/>
  <c r="J400" i="1" s="1"/>
  <c r="F399" i="1"/>
  <c r="I399" i="1" s="1"/>
  <c r="J399" i="1" s="1"/>
  <c r="F398" i="1"/>
  <c r="I398" i="1" s="1"/>
  <c r="J398" i="1" s="1"/>
  <c r="F397" i="1"/>
  <c r="I397" i="1" s="1"/>
  <c r="J397" i="1" s="1"/>
  <c r="F396" i="1"/>
  <c r="I396" i="1" s="1"/>
  <c r="J396" i="1" s="1"/>
  <c r="F395" i="1"/>
  <c r="I395" i="1" s="1"/>
  <c r="J395" i="1" s="1"/>
  <c r="F394" i="1"/>
  <c r="I394" i="1" s="1"/>
  <c r="J394" i="1" s="1"/>
  <c r="F393" i="1"/>
  <c r="I393" i="1" s="1"/>
  <c r="J393" i="1" s="1"/>
  <c r="F392" i="1"/>
  <c r="I392" i="1" s="1"/>
  <c r="J392" i="1" s="1"/>
  <c r="F391" i="1"/>
  <c r="I391" i="1" s="1"/>
  <c r="J391" i="1" s="1"/>
  <c r="F390" i="1"/>
  <c r="I390" i="1" s="1"/>
  <c r="J390" i="1" s="1"/>
  <c r="F389" i="1"/>
  <c r="I389" i="1" s="1"/>
  <c r="J389" i="1" s="1"/>
  <c r="F388" i="1"/>
  <c r="I388" i="1" s="1"/>
  <c r="J388" i="1" s="1"/>
  <c r="F387" i="1"/>
  <c r="I387" i="1" s="1"/>
  <c r="J387" i="1" s="1"/>
  <c r="F386" i="1"/>
  <c r="I386" i="1" s="1"/>
  <c r="J386" i="1" s="1"/>
  <c r="F385" i="1"/>
  <c r="I385" i="1" s="1"/>
  <c r="J385" i="1" s="1"/>
  <c r="F384" i="1"/>
  <c r="I384" i="1" s="1"/>
  <c r="J384" i="1" s="1"/>
  <c r="F383" i="1"/>
  <c r="I383" i="1" s="1"/>
  <c r="J383" i="1" s="1"/>
  <c r="F382" i="1"/>
  <c r="I382" i="1" s="1"/>
  <c r="J382" i="1" s="1"/>
  <c r="F381" i="1"/>
  <c r="I381" i="1" s="1"/>
  <c r="J381" i="1" s="1"/>
  <c r="F380" i="1"/>
  <c r="I380" i="1" s="1"/>
  <c r="J380" i="1" s="1"/>
  <c r="F379" i="1"/>
  <c r="I379" i="1" s="1"/>
  <c r="J379" i="1" s="1"/>
  <c r="F378" i="1"/>
  <c r="I378" i="1" s="1"/>
  <c r="J378" i="1" s="1"/>
  <c r="F377" i="1"/>
  <c r="I377" i="1" s="1"/>
  <c r="J377" i="1" s="1"/>
  <c r="F376" i="1"/>
  <c r="I376" i="1" s="1"/>
  <c r="J376" i="1" s="1"/>
  <c r="F375" i="1"/>
  <c r="I375" i="1" s="1"/>
  <c r="J375" i="1" s="1"/>
  <c r="F374" i="1"/>
  <c r="I374" i="1" s="1"/>
  <c r="J374" i="1" s="1"/>
  <c r="F373" i="1"/>
  <c r="I373" i="1" s="1"/>
  <c r="J373" i="1" s="1"/>
  <c r="F372" i="1"/>
  <c r="I372" i="1" s="1"/>
  <c r="J372" i="1" s="1"/>
  <c r="F371" i="1"/>
  <c r="I371" i="1" s="1"/>
  <c r="J371" i="1" s="1"/>
  <c r="F370" i="1"/>
  <c r="I370" i="1" s="1"/>
  <c r="J370" i="1" s="1"/>
  <c r="F369" i="1"/>
  <c r="I369" i="1" s="1"/>
  <c r="J369" i="1" s="1"/>
  <c r="F368" i="1"/>
  <c r="I368" i="1" s="1"/>
  <c r="J368" i="1" s="1"/>
  <c r="F367" i="1"/>
  <c r="I367" i="1" s="1"/>
  <c r="J367" i="1" s="1"/>
  <c r="F366" i="1"/>
  <c r="I366" i="1" s="1"/>
  <c r="J366" i="1" s="1"/>
  <c r="F365" i="1"/>
  <c r="I365" i="1" s="1"/>
  <c r="J365" i="1" s="1"/>
  <c r="F364" i="1"/>
  <c r="I364" i="1" s="1"/>
  <c r="J364" i="1" s="1"/>
  <c r="F363" i="1"/>
  <c r="I363" i="1" s="1"/>
  <c r="J363" i="1" s="1"/>
  <c r="F362" i="1"/>
  <c r="I362" i="1" s="1"/>
  <c r="J362" i="1" s="1"/>
  <c r="F361" i="1"/>
  <c r="I361" i="1" s="1"/>
  <c r="J361" i="1" s="1"/>
  <c r="F360" i="1"/>
  <c r="I360" i="1" s="1"/>
  <c r="J360" i="1" s="1"/>
  <c r="F359" i="1"/>
  <c r="I359" i="1" s="1"/>
  <c r="J359" i="1" s="1"/>
  <c r="F358" i="1"/>
  <c r="I358" i="1" s="1"/>
  <c r="J358" i="1" s="1"/>
  <c r="F357" i="1"/>
  <c r="I357" i="1" s="1"/>
  <c r="J357" i="1" s="1"/>
  <c r="F356" i="1"/>
  <c r="I356" i="1" s="1"/>
  <c r="J356" i="1" s="1"/>
  <c r="F355" i="1"/>
  <c r="I355" i="1" s="1"/>
  <c r="J355" i="1" s="1"/>
  <c r="F354" i="1"/>
  <c r="I354" i="1" s="1"/>
  <c r="J354" i="1" s="1"/>
  <c r="F353" i="1"/>
  <c r="I353" i="1" s="1"/>
  <c r="J353" i="1" s="1"/>
  <c r="F352" i="1"/>
  <c r="I352" i="1" s="1"/>
  <c r="J352" i="1" s="1"/>
  <c r="F351" i="1"/>
  <c r="I351" i="1" s="1"/>
  <c r="J351" i="1" s="1"/>
  <c r="F350" i="1"/>
  <c r="I350" i="1" s="1"/>
  <c r="J350" i="1" s="1"/>
  <c r="F349" i="1"/>
  <c r="I349" i="1" s="1"/>
  <c r="J349" i="1" s="1"/>
  <c r="F348" i="1"/>
  <c r="I348" i="1" s="1"/>
  <c r="J348" i="1" s="1"/>
  <c r="F347" i="1"/>
  <c r="I347" i="1" s="1"/>
  <c r="J347" i="1" s="1"/>
  <c r="F346" i="1"/>
  <c r="I346" i="1" s="1"/>
  <c r="J346" i="1" s="1"/>
  <c r="F345" i="1"/>
  <c r="I345" i="1" s="1"/>
  <c r="J345" i="1" s="1"/>
  <c r="F344" i="1"/>
  <c r="I344" i="1" s="1"/>
  <c r="J344" i="1" s="1"/>
  <c r="F343" i="1"/>
  <c r="I343" i="1" s="1"/>
  <c r="J343" i="1" s="1"/>
  <c r="F342" i="1"/>
  <c r="I342" i="1" s="1"/>
  <c r="J342" i="1" s="1"/>
  <c r="F341" i="1"/>
  <c r="I341" i="1" s="1"/>
  <c r="J341" i="1" s="1"/>
  <c r="F340" i="1"/>
  <c r="I340" i="1" s="1"/>
  <c r="J340" i="1" s="1"/>
  <c r="F339" i="1"/>
  <c r="I339" i="1" s="1"/>
  <c r="J339" i="1" s="1"/>
  <c r="F338" i="1"/>
  <c r="I338" i="1" s="1"/>
  <c r="J338" i="1" s="1"/>
  <c r="F337" i="1"/>
  <c r="I337" i="1" s="1"/>
  <c r="J337" i="1" s="1"/>
  <c r="F336" i="1"/>
  <c r="I336" i="1" s="1"/>
  <c r="J336" i="1" s="1"/>
  <c r="F335" i="1"/>
  <c r="I335" i="1" s="1"/>
  <c r="J335" i="1" s="1"/>
  <c r="F334" i="1"/>
  <c r="I334" i="1" s="1"/>
  <c r="J334" i="1" s="1"/>
  <c r="F333" i="1"/>
  <c r="I333" i="1" s="1"/>
  <c r="J333" i="1" s="1"/>
  <c r="F332" i="1"/>
  <c r="I332" i="1" s="1"/>
  <c r="J332" i="1" s="1"/>
  <c r="F331" i="1"/>
  <c r="I331" i="1" s="1"/>
  <c r="J331" i="1" s="1"/>
  <c r="F330" i="1"/>
  <c r="I330" i="1" s="1"/>
  <c r="J330" i="1" s="1"/>
  <c r="F329" i="1"/>
  <c r="I329" i="1" s="1"/>
  <c r="J329" i="1" s="1"/>
  <c r="F328" i="1"/>
  <c r="I328" i="1" s="1"/>
  <c r="J328" i="1" s="1"/>
  <c r="F327" i="1"/>
  <c r="I327" i="1" s="1"/>
  <c r="J327" i="1" s="1"/>
  <c r="F326" i="1"/>
  <c r="I326" i="1" s="1"/>
  <c r="J326" i="1" s="1"/>
  <c r="F325" i="1"/>
  <c r="I325" i="1" s="1"/>
  <c r="J325" i="1" s="1"/>
  <c r="F324" i="1"/>
  <c r="I324" i="1" s="1"/>
  <c r="J324" i="1" s="1"/>
  <c r="F323" i="1"/>
  <c r="I323" i="1" s="1"/>
  <c r="J323" i="1" s="1"/>
  <c r="F322" i="1"/>
  <c r="I322" i="1" s="1"/>
  <c r="J322" i="1" s="1"/>
  <c r="F321" i="1"/>
  <c r="I321" i="1" s="1"/>
  <c r="J321" i="1" s="1"/>
  <c r="F320" i="1"/>
  <c r="I320" i="1" s="1"/>
  <c r="J320" i="1" s="1"/>
  <c r="F319" i="1"/>
  <c r="I319" i="1" s="1"/>
  <c r="J319" i="1" s="1"/>
  <c r="F318" i="1"/>
  <c r="I318" i="1" s="1"/>
  <c r="J318" i="1" s="1"/>
  <c r="F317" i="1"/>
  <c r="I317" i="1" s="1"/>
  <c r="J317" i="1" s="1"/>
  <c r="F316" i="1"/>
  <c r="I316" i="1" s="1"/>
  <c r="J316" i="1" s="1"/>
  <c r="F315" i="1"/>
  <c r="I315" i="1" s="1"/>
  <c r="J315" i="1" s="1"/>
  <c r="F314" i="1"/>
  <c r="I314" i="1" s="1"/>
  <c r="J314" i="1" s="1"/>
  <c r="F313" i="1"/>
  <c r="I313" i="1" s="1"/>
  <c r="J313" i="1" s="1"/>
  <c r="F312" i="1"/>
  <c r="I312" i="1" s="1"/>
  <c r="J312" i="1" s="1"/>
  <c r="F311" i="1"/>
  <c r="I311" i="1" s="1"/>
  <c r="J311" i="1" s="1"/>
  <c r="F310" i="1"/>
  <c r="I310" i="1" s="1"/>
  <c r="J310" i="1" s="1"/>
  <c r="F309" i="1"/>
  <c r="I309" i="1" s="1"/>
  <c r="J309" i="1" s="1"/>
  <c r="F308" i="1"/>
  <c r="I308" i="1" s="1"/>
  <c r="J308" i="1" s="1"/>
  <c r="F307" i="1"/>
  <c r="I307" i="1" s="1"/>
  <c r="J307" i="1" s="1"/>
  <c r="F306" i="1"/>
  <c r="I306" i="1" s="1"/>
  <c r="J306" i="1" s="1"/>
  <c r="F305" i="1"/>
  <c r="I305" i="1" s="1"/>
  <c r="J305" i="1" s="1"/>
  <c r="F304" i="1"/>
  <c r="I304" i="1" s="1"/>
  <c r="J304" i="1" s="1"/>
  <c r="F303" i="1"/>
  <c r="I303" i="1" s="1"/>
  <c r="J303" i="1" s="1"/>
  <c r="F302" i="1"/>
  <c r="I302" i="1" s="1"/>
  <c r="J302" i="1" s="1"/>
  <c r="F301" i="1"/>
  <c r="I301" i="1" s="1"/>
  <c r="J301" i="1" s="1"/>
  <c r="F300" i="1"/>
  <c r="I300" i="1" s="1"/>
  <c r="J300" i="1" s="1"/>
  <c r="F299" i="1"/>
  <c r="I299" i="1" s="1"/>
  <c r="J299" i="1" s="1"/>
  <c r="F298" i="1"/>
  <c r="I298" i="1" s="1"/>
  <c r="J298" i="1" s="1"/>
  <c r="F297" i="1"/>
  <c r="I297" i="1" s="1"/>
  <c r="J297" i="1" s="1"/>
  <c r="F296" i="1"/>
  <c r="I296" i="1" s="1"/>
  <c r="J296" i="1" s="1"/>
  <c r="F295" i="1"/>
  <c r="I295" i="1" s="1"/>
  <c r="J295" i="1" s="1"/>
  <c r="F294" i="1"/>
  <c r="I294" i="1" s="1"/>
  <c r="J294" i="1" s="1"/>
  <c r="F293" i="1"/>
  <c r="I293" i="1" s="1"/>
  <c r="J293" i="1" s="1"/>
  <c r="F292" i="1"/>
  <c r="I292" i="1" s="1"/>
  <c r="J292" i="1" s="1"/>
  <c r="F291" i="1"/>
  <c r="I291" i="1" s="1"/>
  <c r="J291" i="1" s="1"/>
  <c r="F290" i="1"/>
  <c r="F289" i="1"/>
  <c r="I289" i="1" s="1"/>
  <c r="J289" i="1" s="1"/>
  <c r="F288" i="1"/>
  <c r="I288" i="1" s="1"/>
  <c r="J288" i="1" s="1"/>
  <c r="F287" i="1"/>
  <c r="I287" i="1" s="1"/>
  <c r="J287" i="1" s="1"/>
  <c r="F286" i="1"/>
  <c r="I286" i="1" s="1"/>
  <c r="J286" i="1" s="1"/>
  <c r="F285" i="1"/>
  <c r="I285" i="1" s="1"/>
  <c r="J285" i="1" s="1"/>
  <c r="F284" i="1"/>
  <c r="I284" i="1" s="1"/>
  <c r="J284" i="1" s="1"/>
  <c r="F283" i="1"/>
  <c r="I283" i="1" s="1"/>
  <c r="J283" i="1" s="1"/>
  <c r="F282" i="1"/>
  <c r="I282" i="1" s="1"/>
  <c r="J282" i="1" s="1"/>
  <c r="F281" i="1"/>
  <c r="I281" i="1" s="1"/>
  <c r="J281" i="1" s="1"/>
  <c r="F280" i="1"/>
  <c r="I280" i="1" s="1"/>
  <c r="J280" i="1" s="1"/>
  <c r="F279" i="1"/>
  <c r="I279" i="1" s="1"/>
  <c r="J279" i="1" s="1"/>
  <c r="F278" i="1"/>
  <c r="I278" i="1" s="1"/>
  <c r="J278" i="1" s="1"/>
  <c r="F277" i="1"/>
  <c r="I277" i="1" s="1"/>
  <c r="J277" i="1" s="1"/>
  <c r="F276" i="1"/>
  <c r="I276" i="1" s="1"/>
  <c r="J276" i="1" s="1"/>
  <c r="F275" i="1"/>
  <c r="I275" i="1" s="1"/>
  <c r="J275" i="1" s="1"/>
  <c r="F274" i="1"/>
  <c r="I274" i="1" s="1"/>
  <c r="J274" i="1" s="1"/>
  <c r="F273" i="1"/>
  <c r="I273" i="1" s="1"/>
  <c r="J273" i="1" s="1"/>
  <c r="F272" i="1"/>
  <c r="I272" i="1" s="1"/>
  <c r="J272" i="1" s="1"/>
  <c r="F271" i="1"/>
  <c r="I271" i="1" s="1"/>
  <c r="J271" i="1" s="1"/>
  <c r="F270" i="1"/>
  <c r="I270" i="1" s="1"/>
  <c r="J270" i="1" s="1"/>
  <c r="F269" i="1"/>
  <c r="I269" i="1" s="1"/>
  <c r="J269" i="1" s="1"/>
  <c r="F268" i="1"/>
  <c r="I268" i="1" s="1"/>
  <c r="J268" i="1" s="1"/>
  <c r="F267" i="1"/>
  <c r="I267" i="1" s="1"/>
  <c r="J267" i="1" s="1"/>
  <c r="F266" i="1"/>
  <c r="I266" i="1" s="1"/>
  <c r="J266" i="1" s="1"/>
  <c r="F265" i="1"/>
  <c r="I265" i="1" s="1"/>
  <c r="J265" i="1" s="1"/>
  <c r="F264" i="1"/>
  <c r="I264" i="1" s="1"/>
  <c r="J264" i="1" s="1"/>
  <c r="F263" i="1"/>
  <c r="I263" i="1" s="1"/>
  <c r="J263" i="1" s="1"/>
  <c r="F262" i="1"/>
  <c r="I262" i="1" s="1"/>
  <c r="J262" i="1" s="1"/>
  <c r="F261" i="1"/>
  <c r="I261" i="1" s="1"/>
  <c r="J261" i="1" s="1"/>
  <c r="F260" i="1"/>
  <c r="I260" i="1" s="1"/>
  <c r="J260" i="1" s="1"/>
  <c r="F259" i="1"/>
  <c r="I259" i="1" s="1"/>
  <c r="J259" i="1" s="1"/>
  <c r="F258" i="1"/>
  <c r="I258" i="1" s="1"/>
  <c r="J258" i="1" s="1"/>
  <c r="F257" i="1"/>
  <c r="I257" i="1" s="1"/>
  <c r="J257" i="1" s="1"/>
  <c r="F256" i="1"/>
  <c r="I256" i="1" s="1"/>
  <c r="J256" i="1" s="1"/>
  <c r="F255" i="1"/>
  <c r="I255" i="1" s="1"/>
  <c r="J255" i="1" s="1"/>
  <c r="F254" i="1"/>
  <c r="I254" i="1" s="1"/>
  <c r="J254" i="1" s="1"/>
  <c r="F253" i="1"/>
  <c r="I253" i="1" s="1"/>
  <c r="J253" i="1" s="1"/>
  <c r="F252" i="1"/>
  <c r="I252" i="1" s="1"/>
  <c r="J252" i="1" s="1"/>
  <c r="F251" i="1"/>
  <c r="I251" i="1" s="1"/>
  <c r="J251" i="1" s="1"/>
  <c r="F250" i="1"/>
  <c r="I250" i="1" s="1"/>
  <c r="J250" i="1" s="1"/>
  <c r="F249" i="1"/>
  <c r="I249" i="1" s="1"/>
  <c r="J249" i="1" s="1"/>
  <c r="F248" i="1"/>
  <c r="I248" i="1" s="1"/>
  <c r="J248" i="1" s="1"/>
  <c r="F247" i="1"/>
  <c r="I247" i="1" s="1"/>
  <c r="J247" i="1" s="1"/>
  <c r="F246" i="1"/>
  <c r="I246" i="1" s="1"/>
  <c r="J246" i="1" s="1"/>
  <c r="F245" i="1"/>
  <c r="I245" i="1" s="1"/>
  <c r="J245" i="1" s="1"/>
  <c r="F244" i="1"/>
  <c r="I244" i="1" s="1"/>
  <c r="J244" i="1" s="1"/>
  <c r="F243" i="1"/>
  <c r="I243" i="1" s="1"/>
  <c r="J243" i="1" s="1"/>
  <c r="F242" i="1"/>
  <c r="I242" i="1" s="1"/>
  <c r="J242" i="1" s="1"/>
  <c r="F241" i="1"/>
  <c r="I241" i="1" s="1"/>
  <c r="J241" i="1" s="1"/>
  <c r="F240" i="1"/>
  <c r="I240" i="1" s="1"/>
  <c r="J240" i="1" s="1"/>
  <c r="F239" i="1"/>
  <c r="I239" i="1" s="1"/>
  <c r="J239" i="1" s="1"/>
  <c r="F238" i="1"/>
  <c r="I238" i="1" s="1"/>
  <c r="J238" i="1" s="1"/>
  <c r="F237" i="1"/>
  <c r="I237" i="1" s="1"/>
  <c r="J237" i="1" s="1"/>
  <c r="F236" i="1"/>
  <c r="I236" i="1" s="1"/>
  <c r="J236" i="1" s="1"/>
  <c r="F235" i="1"/>
  <c r="I235" i="1" s="1"/>
  <c r="J235" i="1" s="1"/>
  <c r="F234" i="1"/>
  <c r="I234" i="1" s="1"/>
  <c r="J234" i="1" s="1"/>
  <c r="F233" i="1"/>
  <c r="I233" i="1" s="1"/>
  <c r="J233" i="1" s="1"/>
  <c r="F232" i="1"/>
  <c r="I232" i="1" s="1"/>
  <c r="J232" i="1" s="1"/>
  <c r="F231" i="1"/>
  <c r="I231" i="1" s="1"/>
  <c r="J231" i="1" s="1"/>
  <c r="F230" i="1"/>
  <c r="I230" i="1" s="1"/>
  <c r="J230" i="1" s="1"/>
  <c r="F229" i="1"/>
  <c r="I229" i="1" s="1"/>
  <c r="J229" i="1" s="1"/>
  <c r="F228" i="1"/>
  <c r="I228" i="1" s="1"/>
  <c r="J228" i="1" s="1"/>
  <c r="F227" i="1"/>
  <c r="I227" i="1" s="1"/>
  <c r="J227" i="1" s="1"/>
  <c r="F226" i="1"/>
  <c r="I226" i="1" s="1"/>
  <c r="J226" i="1" s="1"/>
  <c r="F225" i="1"/>
  <c r="I225" i="1" s="1"/>
  <c r="J225" i="1" s="1"/>
  <c r="F224" i="1"/>
  <c r="I224" i="1" s="1"/>
  <c r="J224" i="1" s="1"/>
  <c r="F223" i="1"/>
  <c r="I223" i="1" s="1"/>
  <c r="J223" i="1" s="1"/>
  <c r="F222" i="1"/>
  <c r="I222" i="1" s="1"/>
  <c r="J222" i="1" s="1"/>
  <c r="F221" i="1"/>
  <c r="I221" i="1" s="1"/>
  <c r="J221" i="1" s="1"/>
  <c r="F220" i="1"/>
  <c r="I220" i="1" s="1"/>
  <c r="J220" i="1" s="1"/>
  <c r="F219" i="1"/>
  <c r="I219" i="1" s="1"/>
  <c r="J219" i="1" s="1"/>
  <c r="F218" i="1"/>
  <c r="I218" i="1" s="1"/>
  <c r="J218" i="1" s="1"/>
  <c r="F217" i="1"/>
  <c r="I217" i="1" s="1"/>
  <c r="J217" i="1" s="1"/>
  <c r="F216" i="1"/>
  <c r="I216" i="1" s="1"/>
  <c r="J216" i="1" s="1"/>
  <c r="F215" i="1"/>
  <c r="I215" i="1" s="1"/>
  <c r="J215" i="1" s="1"/>
  <c r="F214" i="1"/>
  <c r="I214" i="1" s="1"/>
  <c r="J214" i="1" s="1"/>
  <c r="F213" i="1"/>
  <c r="I213" i="1" s="1"/>
  <c r="J213" i="1" s="1"/>
  <c r="F212" i="1"/>
  <c r="I212" i="1" s="1"/>
  <c r="J212" i="1" s="1"/>
  <c r="F211" i="1"/>
  <c r="I211" i="1" s="1"/>
  <c r="J211" i="1" s="1"/>
  <c r="F210" i="1"/>
  <c r="I210" i="1" s="1"/>
  <c r="J210" i="1" s="1"/>
  <c r="F209" i="1"/>
  <c r="I209" i="1" s="1"/>
  <c r="J209" i="1" s="1"/>
  <c r="F208" i="1"/>
  <c r="I208" i="1" s="1"/>
  <c r="J208" i="1" s="1"/>
  <c r="F207" i="1"/>
  <c r="I207" i="1" s="1"/>
  <c r="J207" i="1" s="1"/>
  <c r="F206" i="1"/>
  <c r="I206" i="1" s="1"/>
  <c r="J206" i="1" s="1"/>
  <c r="F205" i="1"/>
  <c r="I205" i="1" s="1"/>
  <c r="J205" i="1" s="1"/>
  <c r="F204" i="1"/>
  <c r="F203" i="1"/>
  <c r="I203" i="1" s="1"/>
  <c r="J203" i="1" s="1"/>
  <c r="F202" i="1"/>
  <c r="I202" i="1" s="1"/>
  <c r="J202" i="1" s="1"/>
  <c r="F201" i="1"/>
  <c r="I201" i="1" s="1"/>
  <c r="J201" i="1" s="1"/>
  <c r="F200" i="1"/>
  <c r="I200" i="1" s="1"/>
  <c r="J200" i="1" s="1"/>
  <c r="F199" i="1"/>
  <c r="I199" i="1" s="1"/>
  <c r="J199" i="1" s="1"/>
  <c r="F198" i="1"/>
  <c r="I198" i="1" s="1"/>
  <c r="J198" i="1" s="1"/>
  <c r="F197" i="1"/>
  <c r="I197" i="1" s="1"/>
  <c r="J197" i="1" s="1"/>
  <c r="F196" i="1"/>
  <c r="I196" i="1" s="1"/>
  <c r="J196" i="1" s="1"/>
  <c r="F195" i="1"/>
  <c r="I195" i="1" s="1"/>
  <c r="J195" i="1" s="1"/>
  <c r="F194" i="1"/>
  <c r="I194" i="1" s="1"/>
  <c r="J194" i="1" s="1"/>
  <c r="F193" i="1"/>
  <c r="I193" i="1" s="1"/>
  <c r="J193" i="1" s="1"/>
  <c r="F192" i="1"/>
  <c r="I192" i="1" s="1"/>
  <c r="J192" i="1" s="1"/>
  <c r="F191" i="1"/>
  <c r="I191" i="1" s="1"/>
  <c r="J191" i="1" s="1"/>
  <c r="F190" i="1"/>
  <c r="I190" i="1" s="1"/>
  <c r="J190" i="1" s="1"/>
  <c r="F189" i="1"/>
  <c r="I189" i="1" s="1"/>
  <c r="J189" i="1" s="1"/>
  <c r="F188" i="1"/>
  <c r="I188" i="1" s="1"/>
  <c r="J188" i="1" s="1"/>
  <c r="F187" i="1"/>
  <c r="I187" i="1" s="1"/>
  <c r="J187" i="1" s="1"/>
  <c r="F186" i="1"/>
  <c r="I186" i="1" s="1"/>
  <c r="J186" i="1" s="1"/>
  <c r="F185" i="1"/>
  <c r="I185" i="1" s="1"/>
  <c r="J185" i="1" s="1"/>
  <c r="F184" i="1"/>
  <c r="I184" i="1" s="1"/>
  <c r="J184" i="1" s="1"/>
  <c r="F183" i="1"/>
  <c r="I183" i="1" s="1"/>
  <c r="J183" i="1" s="1"/>
  <c r="F182" i="1"/>
  <c r="I182" i="1" s="1"/>
  <c r="J182" i="1" s="1"/>
  <c r="F181" i="1"/>
  <c r="I181" i="1" s="1"/>
  <c r="J181" i="1" s="1"/>
  <c r="F180" i="1"/>
  <c r="I180" i="1" s="1"/>
  <c r="J180" i="1" s="1"/>
  <c r="F179" i="1"/>
  <c r="I179" i="1" s="1"/>
  <c r="J179" i="1" s="1"/>
  <c r="F178" i="1"/>
  <c r="I178" i="1" s="1"/>
  <c r="J178" i="1" s="1"/>
  <c r="F177" i="1"/>
  <c r="I177" i="1" s="1"/>
  <c r="J177" i="1" s="1"/>
  <c r="F176" i="1"/>
  <c r="I176" i="1" s="1"/>
  <c r="J176" i="1" s="1"/>
  <c r="F175" i="1"/>
  <c r="I175" i="1" s="1"/>
  <c r="J175" i="1" s="1"/>
  <c r="F174" i="1"/>
  <c r="I174" i="1" s="1"/>
  <c r="J174" i="1" s="1"/>
  <c r="F173" i="1"/>
  <c r="I173" i="1" s="1"/>
  <c r="J173" i="1" s="1"/>
  <c r="F172" i="1"/>
  <c r="I172" i="1" s="1"/>
  <c r="J172" i="1" s="1"/>
  <c r="F171" i="1"/>
  <c r="I171" i="1" s="1"/>
  <c r="J171" i="1" s="1"/>
  <c r="F170" i="1"/>
  <c r="I170" i="1" s="1"/>
  <c r="J170" i="1" s="1"/>
  <c r="F169" i="1"/>
  <c r="I169" i="1" s="1"/>
  <c r="J169" i="1" s="1"/>
  <c r="F168" i="1"/>
  <c r="I168" i="1" s="1"/>
  <c r="J168" i="1" s="1"/>
  <c r="F167" i="1"/>
  <c r="I167" i="1" s="1"/>
  <c r="J167" i="1" s="1"/>
  <c r="F166" i="1"/>
  <c r="I166" i="1" s="1"/>
  <c r="J166" i="1" s="1"/>
  <c r="F165" i="1"/>
  <c r="I165" i="1" s="1"/>
  <c r="J165" i="1" s="1"/>
  <c r="F164" i="1"/>
  <c r="I164" i="1" s="1"/>
  <c r="J164" i="1" s="1"/>
  <c r="F163" i="1"/>
  <c r="I163" i="1" s="1"/>
  <c r="J163" i="1" s="1"/>
  <c r="F162" i="1"/>
  <c r="I162" i="1" s="1"/>
  <c r="J162" i="1" s="1"/>
  <c r="F161" i="1"/>
  <c r="I161" i="1" s="1"/>
  <c r="J161" i="1" s="1"/>
  <c r="F160" i="1"/>
  <c r="I160" i="1" s="1"/>
  <c r="J160" i="1" s="1"/>
  <c r="F159" i="1"/>
  <c r="I159" i="1" s="1"/>
  <c r="J159" i="1" s="1"/>
  <c r="F158" i="1"/>
  <c r="I158" i="1" s="1"/>
  <c r="J158" i="1" s="1"/>
  <c r="F157" i="1"/>
  <c r="I157" i="1" s="1"/>
  <c r="J157" i="1" s="1"/>
  <c r="F156" i="1"/>
  <c r="I156" i="1" s="1"/>
  <c r="J156" i="1" s="1"/>
  <c r="F155" i="1"/>
  <c r="I155" i="1" s="1"/>
  <c r="J155" i="1" s="1"/>
  <c r="F154" i="1"/>
  <c r="I154" i="1" s="1"/>
  <c r="J154" i="1" s="1"/>
  <c r="F153" i="1"/>
  <c r="I153" i="1" s="1"/>
  <c r="J153" i="1" s="1"/>
  <c r="F152" i="1"/>
  <c r="I152" i="1" s="1"/>
  <c r="J152" i="1" s="1"/>
  <c r="F151" i="1"/>
  <c r="I151" i="1" s="1"/>
  <c r="J151" i="1" s="1"/>
  <c r="F150" i="1"/>
  <c r="I150" i="1" s="1"/>
  <c r="J150" i="1" s="1"/>
  <c r="F149" i="1"/>
  <c r="I149" i="1" s="1"/>
  <c r="J149" i="1" s="1"/>
  <c r="F148" i="1"/>
  <c r="I148" i="1" s="1"/>
  <c r="J148" i="1" s="1"/>
  <c r="F147" i="1"/>
  <c r="I147" i="1" s="1"/>
  <c r="J147" i="1" s="1"/>
  <c r="F146" i="1"/>
  <c r="I146" i="1" s="1"/>
  <c r="J146" i="1" s="1"/>
  <c r="F145" i="1"/>
  <c r="I145" i="1" s="1"/>
  <c r="J145" i="1" s="1"/>
  <c r="F144" i="1"/>
  <c r="I144" i="1" s="1"/>
  <c r="J144" i="1" s="1"/>
  <c r="F143" i="1"/>
  <c r="I143" i="1" s="1"/>
  <c r="J143" i="1" s="1"/>
  <c r="F142" i="1"/>
  <c r="I142" i="1" s="1"/>
  <c r="J142" i="1" s="1"/>
  <c r="F141" i="1"/>
  <c r="I141" i="1" s="1"/>
  <c r="J141" i="1" s="1"/>
  <c r="F140" i="1"/>
  <c r="I140" i="1" s="1"/>
  <c r="J140" i="1" s="1"/>
  <c r="F139" i="1"/>
  <c r="I139" i="1" s="1"/>
  <c r="J139" i="1" s="1"/>
  <c r="F138" i="1"/>
  <c r="I138" i="1" s="1"/>
  <c r="J138" i="1" s="1"/>
  <c r="F137" i="1"/>
  <c r="I137" i="1" s="1"/>
  <c r="J137" i="1" s="1"/>
  <c r="F136" i="1"/>
  <c r="I136" i="1" s="1"/>
  <c r="J136" i="1" s="1"/>
  <c r="F135" i="1"/>
  <c r="I135" i="1" s="1"/>
  <c r="J135" i="1" s="1"/>
  <c r="F134" i="1"/>
  <c r="I134" i="1" s="1"/>
  <c r="J134" i="1" s="1"/>
  <c r="F133" i="1"/>
  <c r="I133" i="1" s="1"/>
  <c r="J133" i="1" s="1"/>
  <c r="F132" i="1"/>
  <c r="I132" i="1" s="1"/>
  <c r="J132" i="1" s="1"/>
  <c r="F131" i="1"/>
  <c r="I131" i="1" s="1"/>
  <c r="J131" i="1" s="1"/>
  <c r="F130" i="1"/>
  <c r="I130" i="1" s="1"/>
  <c r="J130" i="1" s="1"/>
  <c r="F129" i="1"/>
  <c r="I129" i="1" s="1"/>
  <c r="J129" i="1" s="1"/>
  <c r="F128" i="1"/>
  <c r="I128" i="1" s="1"/>
  <c r="J128" i="1" s="1"/>
  <c r="F127" i="1"/>
  <c r="I127" i="1" s="1"/>
  <c r="J127" i="1" s="1"/>
  <c r="F126" i="1"/>
  <c r="I126" i="1" s="1"/>
  <c r="J126" i="1" s="1"/>
  <c r="F125" i="1"/>
  <c r="I125" i="1" s="1"/>
  <c r="J125" i="1" s="1"/>
  <c r="F124" i="1"/>
  <c r="I124" i="1" s="1"/>
  <c r="J124" i="1" s="1"/>
  <c r="F123" i="1"/>
  <c r="I123" i="1" s="1"/>
  <c r="J123" i="1" s="1"/>
  <c r="F122" i="1"/>
  <c r="I122" i="1" s="1"/>
  <c r="J122" i="1" s="1"/>
  <c r="F121" i="1"/>
  <c r="I121" i="1" s="1"/>
  <c r="J121" i="1" s="1"/>
  <c r="F120" i="1"/>
  <c r="I120" i="1" s="1"/>
  <c r="J120" i="1" s="1"/>
  <c r="F119" i="1"/>
  <c r="I119" i="1" s="1"/>
  <c r="J119" i="1" s="1"/>
  <c r="F118" i="1"/>
  <c r="I118" i="1" s="1"/>
  <c r="J118" i="1" s="1"/>
  <c r="F117" i="1"/>
  <c r="I117" i="1" s="1"/>
  <c r="J117" i="1" s="1"/>
  <c r="F116" i="1"/>
  <c r="I116" i="1" s="1"/>
  <c r="J116" i="1" s="1"/>
  <c r="F115" i="1"/>
  <c r="I115" i="1" s="1"/>
  <c r="J115" i="1" s="1"/>
  <c r="F114" i="1"/>
  <c r="I114" i="1" s="1"/>
  <c r="J114" i="1" s="1"/>
  <c r="F113" i="1"/>
  <c r="I113" i="1" s="1"/>
  <c r="J113" i="1" s="1"/>
  <c r="F112" i="1"/>
  <c r="I112" i="1" s="1"/>
  <c r="J112" i="1" s="1"/>
  <c r="F111" i="1"/>
  <c r="I111" i="1" s="1"/>
  <c r="J111" i="1" s="1"/>
  <c r="F110" i="1"/>
  <c r="I110" i="1" s="1"/>
  <c r="J110" i="1" s="1"/>
  <c r="F109" i="1"/>
  <c r="I109" i="1" s="1"/>
  <c r="J109" i="1" s="1"/>
  <c r="F108" i="1"/>
  <c r="I108" i="1" s="1"/>
  <c r="J108" i="1" s="1"/>
  <c r="F107" i="1"/>
  <c r="I107" i="1" s="1"/>
  <c r="J107" i="1" s="1"/>
  <c r="F106" i="1"/>
  <c r="I106" i="1" s="1"/>
  <c r="J106" i="1" s="1"/>
  <c r="F105" i="1"/>
  <c r="I105" i="1" s="1"/>
  <c r="J105" i="1" s="1"/>
  <c r="F104" i="1"/>
  <c r="I104" i="1" s="1"/>
  <c r="J104" i="1" s="1"/>
  <c r="F103" i="1"/>
  <c r="I103" i="1" s="1"/>
  <c r="J103" i="1" s="1"/>
  <c r="F102" i="1"/>
  <c r="I102" i="1" s="1"/>
  <c r="J102" i="1" s="1"/>
  <c r="F101" i="1"/>
  <c r="I101" i="1" s="1"/>
  <c r="J101" i="1" s="1"/>
  <c r="F100" i="1"/>
  <c r="I100" i="1" s="1"/>
  <c r="J100" i="1" s="1"/>
  <c r="F99" i="1"/>
  <c r="I99" i="1" s="1"/>
  <c r="J99" i="1" s="1"/>
  <c r="F98" i="1"/>
  <c r="I98" i="1" s="1"/>
  <c r="J98" i="1" s="1"/>
  <c r="F97" i="1"/>
  <c r="I97" i="1" s="1"/>
  <c r="J97" i="1" s="1"/>
  <c r="F96" i="1"/>
  <c r="I96" i="1" s="1"/>
  <c r="J96" i="1" s="1"/>
  <c r="F95" i="1"/>
  <c r="I95" i="1" s="1"/>
  <c r="J95" i="1" s="1"/>
  <c r="F94" i="1"/>
  <c r="I94" i="1" s="1"/>
  <c r="J94" i="1" s="1"/>
  <c r="F93" i="1"/>
  <c r="I93" i="1" s="1"/>
  <c r="J93" i="1" s="1"/>
  <c r="F92" i="1"/>
  <c r="I92" i="1" s="1"/>
  <c r="J92" i="1" s="1"/>
  <c r="F91" i="1"/>
  <c r="I91" i="1" s="1"/>
  <c r="J91" i="1" s="1"/>
  <c r="F90" i="1"/>
  <c r="I90" i="1" s="1"/>
  <c r="J90" i="1" s="1"/>
  <c r="F89" i="1"/>
  <c r="I89" i="1" s="1"/>
  <c r="J89" i="1" s="1"/>
  <c r="F88" i="1"/>
  <c r="I88" i="1" s="1"/>
  <c r="J88" i="1" s="1"/>
  <c r="F87" i="1"/>
  <c r="I87" i="1" s="1"/>
  <c r="J87" i="1" s="1"/>
  <c r="F86" i="1"/>
  <c r="I86" i="1" s="1"/>
  <c r="J86" i="1" s="1"/>
  <c r="F85" i="1"/>
  <c r="I85" i="1" s="1"/>
  <c r="J85" i="1" s="1"/>
  <c r="F84" i="1"/>
  <c r="I84" i="1" s="1"/>
  <c r="J84" i="1" s="1"/>
  <c r="F83" i="1"/>
  <c r="I83" i="1" s="1"/>
  <c r="J83" i="1" s="1"/>
  <c r="F82" i="1"/>
  <c r="I82" i="1" s="1"/>
  <c r="J82" i="1" s="1"/>
  <c r="F81" i="1"/>
  <c r="I81" i="1" s="1"/>
  <c r="J81" i="1" s="1"/>
  <c r="F80" i="1"/>
  <c r="I80" i="1" s="1"/>
  <c r="J80" i="1" s="1"/>
  <c r="F79" i="1"/>
  <c r="I79" i="1" s="1"/>
  <c r="J79" i="1" s="1"/>
  <c r="F78" i="1"/>
  <c r="I78" i="1" s="1"/>
  <c r="J78" i="1" s="1"/>
  <c r="F77" i="1"/>
  <c r="I77" i="1" s="1"/>
  <c r="J77" i="1" s="1"/>
  <c r="F76" i="1"/>
  <c r="I76" i="1" s="1"/>
  <c r="J76" i="1" s="1"/>
  <c r="F75" i="1"/>
  <c r="I75" i="1" s="1"/>
  <c r="J75" i="1" s="1"/>
  <c r="F74" i="1"/>
  <c r="I74" i="1" s="1"/>
  <c r="J74" i="1" s="1"/>
  <c r="F73" i="1"/>
  <c r="I73" i="1" s="1"/>
  <c r="J73" i="1" s="1"/>
  <c r="F72" i="1"/>
  <c r="I72" i="1" s="1"/>
  <c r="J72" i="1" s="1"/>
  <c r="F71" i="1"/>
  <c r="I71" i="1" s="1"/>
  <c r="J71" i="1" s="1"/>
  <c r="F70" i="1"/>
  <c r="I70" i="1" s="1"/>
  <c r="J70" i="1" s="1"/>
  <c r="F69" i="1"/>
  <c r="I69" i="1" s="1"/>
  <c r="J69" i="1" s="1"/>
  <c r="F68" i="1"/>
  <c r="I68" i="1" s="1"/>
  <c r="J68" i="1" s="1"/>
  <c r="F67" i="1"/>
  <c r="I67" i="1" s="1"/>
  <c r="J67" i="1" s="1"/>
  <c r="F66" i="1"/>
  <c r="I66" i="1" s="1"/>
  <c r="J66" i="1" s="1"/>
  <c r="F65" i="1"/>
  <c r="I65" i="1" s="1"/>
  <c r="J65" i="1" s="1"/>
  <c r="F64" i="1"/>
  <c r="I64" i="1" s="1"/>
  <c r="J64" i="1" s="1"/>
  <c r="F63" i="1"/>
  <c r="I63" i="1" s="1"/>
  <c r="J63" i="1" s="1"/>
  <c r="F62" i="1"/>
  <c r="I62" i="1" s="1"/>
  <c r="J62" i="1" s="1"/>
  <c r="F61" i="1"/>
  <c r="I61" i="1" s="1"/>
  <c r="J61" i="1" s="1"/>
  <c r="F60" i="1"/>
  <c r="I60" i="1" s="1"/>
  <c r="J60" i="1" s="1"/>
  <c r="F59" i="1"/>
  <c r="I59" i="1" s="1"/>
  <c r="J59" i="1" s="1"/>
  <c r="F58" i="1"/>
  <c r="I58" i="1" s="1"/>
  <c r="J58" i="1" s="1"/>
  <c r="F57" i="1"/>
  <c r="I57" i="1" s="1"/>
  <c r="J57" i="1" s="1"/>
  <c r="F56" i="1"/>
  <c r="I56" i="1" s="1"/>
  <c r="J56" i="1" s="1"/>
  <c r="F55" i="1"/>
  <c r="I55" i="1" s="1"/>
  <c r="J55" i="1" s="1"/>
  <c r="F54" i="1"/>
  <c r="I54" i="1" s="1"/>
  <c r="J54" i="1" s="1"/>
  <c r="F53" i="1"/>
  <c r="I53" i="1" s="1"/>
  <c r="J53" i="1" s="1"/>
  <c r="F52" i="1"/>
  <c r="I52" i="1" s="1"/>
  <c r="J52" i="1" s="1"/>
  <c r="F51" i="1"/>
  <c r="I51" i="1" s="1"/>
  <c r="J51" i="1" s="1"/>
  <c r="F50" i="1"/>
  <c r="I50" i="1" s="1"/>
  <c r="J50" i="1" s="1"/>
  <c r="F49" i="1"/>
  <c r="I49" i="1" s="1"/>
  <c r="J49" i="1" s="1"/>
  <c r="F48" i="1"/>
  <c r="I48" i="1" s="1"/>
  <c r="J48" i="1" s="1"/>
  <c r="F47" i="1"/>
  <c r="I47" i="1" s="1"/>
  <c r="J47" i="1" s="1"/>
  <c r="F46" i="1"/>
  <c r="I46" i="1" s="1"/>
  <c r="J46" i="1" s="1"/>
  <c r="F45" i="1"/>
  <c r="I45" i="1" s="1"/>
  <c r="J45" i="1" s="1"/>
  <c r="F44" i="1"/>
  <c r="I44" i="1" s="1"/>
  <c r="J44" i="1" s="1"/>
  <c r="F43" i="1"/>
  <c r="I43" i="1" s="1"/>
  <c r="J43" i="1" s="1"/>
  <c r="F42" i="1"/>
  <c r="I42" i="1" s="1"/>
  <c r="J42" i="1" s="1"/>
  <c r="F41" i="1"/>
  <c r="I41" i="1" s="1"/>
  <c r="J41" i="1" s="1"/>
  <c r="F40" i="1"/>
  <c r="I40" i="1" s="1"/>
  <c r="J40" i="1" s="1"/>
  <c r="F39" i="1"/>
  <c r="I39" i="1" s="1"/>
  <c r="J39" i="1" s="1"/>
  <c r="F38" i="1"/>
  <c r="I38" i="1" s="1"/>
  <c r="J38" i="1" s="1"/>
  <c r="F37" i="1"/>
  <c r="I37" i="1" s="1"/>
  <c r="J37" i="1" s="1"/>
  <c r="F36" i="1"/>
  <c r="I36" i="1" s="1"/>
  <c r="J36" i="1" s="1"/>
  <c r="F35" i="1"/>
  <c r="I35" i="1" s="1"/>
  <c r="J35" i="1" s="1"/>
  <c r="F34" i="1"/>
  <c r="I34" i="1" s="1"/>
  <c r="J34" i="1" s="1"/>
  <c r="F33" i="1"/>
  <c r="I33" i="1" s="1"/>
  <c r="J33" i="1" s="1"/>
  <c r="F32" i="1"/>
  <c r="I32" i="1" s="1"/>
  <c r="J32" i="1" s="1"/>
  <c r="F31" i="1"/>
  <c r="I31" i="1" s="1"/>
  <c r="J31" i="1" s="1"/>
  <c r="F30" i="1"/>
  <c r="I30" i="1" s="1"/>
  <c r="J30" i="1" s="1"/>
  <c r="F29" i="1"/>
  <c r="I29" i="1" s="1"/>
  <c r="J29" i="1" s="1"/>
  <c r="F28" i="1"/>
  <c r="I28" i="1" s="1"/>
  <c r="J28" i="1" s="1"/>
  <c r="F27" i="1"/>
  <c r="I27" i="1" s="1"/>
  <c r="J27" i="1" s="1"/>
  <c r="F26" i="1"/>
  <c r="I26" i="1" s="1"/>
  <c r="J26" i="1" s="1"/>
  <c r="F25" i="1"/>
  <c r="I25" i="1" s="1"/>
  <c r="J25" i="1" s="1"/>
  <c r="F24" i="1"/>
  <c r="I24" i="1" s="1"/>
  <c r="J24" i="1" s="1"/>
  <c r="F23" i="1"/>
  <c r="I23" i="1" s="1"/>
  <c r="J23" i="1" s="1"/>
  <c r="F22" i="1"/>
  <c r="I22" i="1" s="1"/>
  <c r="J22" i="1" s="1"/>
  <c r="F21" i="1"/>
  <c r="I21" i="1" s="1"/>
  <c r="J21" i="1" s="1"/>
  <c r="F20" i="1"/>
  <c r="I20" i="1" s="1"/>
  <c r="J20" i="1" s="1"/>
  <c r="F19" i="1"/>
  <c r="I19" i="1" s="1"/>
  <c r="J19" i="1" s="1"/>
  <c r="F18" i="1"/>
  <c r="I18" i="1" s="1"/>
  <c r="J18" i="1" s="1"/>
  <c r="F17" i="1"/>
  <c r="I17" i="1" s="1"/>
  <c r="J17" i="1" s="1"/>
  <c r="F16" i="1"/>
  <c r="I16" i="1" s="1"/>
  <c r="J16" i="1" s="1"/>
  <c r="F15" i="1"/>
  <c r="I15" i="1" s="1"/>
  <c r="J15" i="1" s="1"/>
  <c r="F14" i="1"/>
  <c r="I14" i="1" s="1"/>
  <c r="J14" i="1" s="1"/>
  <c r="F13" i="1"/>
  <c r="I13" i="1" s="1"/>
  <c r="J13" i="1" s="1"/>
  <c r="F12" i="1"/>
  <c r="I12" i="1" s="1"/>
  <c r="J12" i="1" s="1"/>
  <c r="F11" i="1"/>
  <c r="I11" i="1" s="1"/>
  <c r="J11" i="1" s="1"/>
  <c r="F10" i="1"/>
  <c r="I10" i="1" s="1"/>
  <c r="J10" i="1" s="1"/>
  <c r="F9" i="1"/>
  <c r="I9" i="1" s="1"/>
  <c r="J9" i="1" s="1"/>
  <c r="F8" i="1"/>
  <c r="I8" i="1" s="1"/>
  <c r="J8" i="1" s="1"/>
  <c r="F7" i="1"/>
  <c r="I7" i="1" s="1"/>
  <c r="J7" i="1" s="1"/>
  <c r="F6" i="1"/>
  <c r="I6" i="1" s="1"/>
  <c r="J6" i="1" s="1"/>
  <c r="F5" i="1"/>
  <c r="I5" i="1" s="1"/>
  <c r="J5" i="1" s="1"/>
  <c r="F4" i="1"/>
  <c r="F3" i="1"/>
  <c r="I3" i="1" s="1"/>
  <c r="J3" i="1" s="1"/>
  <c r="F2" i="1"/>
  <c r="I2" i="1" s="1"/>
  <c r="J2" i="1" s="1"/>
  <c r="K204" i="1" l="1"/>
  <c r="I204" i="1"/>
  <c r="J204" i="1" s="1"/>
  <c r="K452" i="1"/>
  <c r="I452" i="1"/>
  <c r="J452" i="1" s="1"/>
  <c r="K4" i="1"/>
  <c r="I4" i="1"/>
  <c r="J4" i="1" s="1"/>
  <c r="K290" i="1"/>
  <c r="I290" i="1"/>
  <c r="J290" i="1" s="1"/>
  <c r="K1020" i="1"/>
  <c r="K21" i="1"/>
  <c r="K85" i="1"/>
  <c r="K141" i="1"/>
  <c r="K197" i="1"/>
  <c r="K253" i="1"/>
  <c r="K301" i="1"/>
  <c r="K357" i="1"/>
  <c r="K413" i="1"/>
  <c r="K453" i="1"/>
  <c r="K509" i="1"/>
  <c r="K565" i="1"/>
  <c r="K621" i="1"/>
  <c r="K661" i="1"/>
  <c r="K701" i="1"/>
  <c r="K757" i="1"/>
  <c r="K797" i="1"/>
  <c r="K837" i="1"/>
  <c r="K877" i="1"/>
  <c r="K917" i="1"/>
  <c r="K957" i="1"/>
  <c r="K989" i="1"/>
  <c r="K1013" i="1"/>
  <c r="K1029" i="1"/>
  <c r="K1045" i="1"/>
  <c r="K1061" i="1"/>
  <c r="K1085" i="1"/>
  <c r="K12" i="1"/>
  <c r="K36" i="1"/>
  <c r="K68" i="1"/>
  <c r="K108" i="1"/>
  <c r="K124" i="1"/>
  <c r="K156" i="1"/>
  <c r="K196" i="1"/>
  <c r="K228" i="1"/>
  <c r="K252" i="1"/>
  <c r="K284" i="1"/>
  <c r="K308" i="1"/>
  <c r="K340" i="1"/>
  <c r="K348" i="1"/>
  <c r="K380" i="1"/>
  <c r="K404" i="1"/>
  <c r="K428" i="1"/>
  <c r="K468" i="1"/>
  <c r="K508" i="1"/>
  <c r="K548" i="1"/>
  <c r="K596" i="1"/>
  <c r="K628" i="1"/>
  <c r="K668" i="1"/>
  <c r="K700" i="1"/>
  <c r="K740" i="1"/>
  <c r="K772" i="1"/>
  <c r="K812" i="1"/>
  <c r="K844" i="1"/>
  <c r="K884" i="1"/>
  <c r="K916" i="1"/>
  <c r="K948" i="1"/>
  <c r="K972" i="1"/>
  <c r="K1004" i="1"/>
  <c r="K1052" i="1"/>
  <c r="K1076" i="1"/>
  <c r="K1100" i="1"/>
  <c r="K5" i="1"/>
  <c r="K45" i="1"/>
  <c r="K77" i="1"/>
  <c r="K101" i="1"/>
  <c r="K125" i="1"/>
  <c r="K149" i="1"/>
  <c r="K181" i="1"/>
  <c r="K205" i="1"/>
  <c r="K237" i="1"/>
  <c r="K269" i="1"/>
  <c r="K293" i="1"/>
  <c r="K341" i="1"/>
  <c r="K365" i="1"/>
  <c r="K397" i="1"/>
  <c r="K429" i="1"/>
  <c r="K477" i="1"/>
  <c r="K493" i="1"/>
  <c r="K525" i="1"/>
  <c r="K549" i="1"/>
  <c r="K573" i="1"/>
  <c r="K597" i="1"/>
  <c r="K629" i="1"/>
  <c r="K645" i="1"/>
  <c r="K669" i="1"/>
  <c r="K685" i="1"/>
  <c r="K717" i="1"/>
  <c r="K749" i="1"/>
  <c r="K773" i="1"/>
  <c r="K789" i="1"/>
  <c r="K805" i="1"/>
  <c r="K829" i="1"/>
  <c r="K853" i="1"/>
  <c r="K869" i="1"/>
  <c r="K885" i="1"/>
  <c r="K901" i="1"/>
  <c r="K925" i="1"/>
  <c r="K941" i="1"/>
  <c r="K973" i="1"/>
  <c r="K981" i="1"/>
  <c r="K1005" i="1"/>
  <c r="K1021" i="1"/>
  <c r="K1037" i="1"/>
  <c r="K1053" i="1"/>
  <c r="K1069" i="1"/>
  <c r="K1077" i="1"/>
  <c r="K1093" i="1"/>
  <c r="K1101" i="1"/>
  <c r="K6" i="1"/>
  <c r="K14" i="1"/>
  <c r="K22" i="1"/>
  <c r="K30" i="1"/>
  <c r="K38" i="1"/>
  <c r="K46" i="1"/>
  <c r="K54" i="1"/>
  <c r="K62" i="1"/>
  <c r="K70" i="1"/>
  <c r="K78" i="1"/>
  <c r="K86" i="1"/>
  <c r="K484" i="1"/>
  <c r="K516" i="1"/>
  <c r="K556" i="1"/>
  <c r="K588" i="1"/>
  <c r="K620" i="1"/>
  <c r="K660" i="1"/>
  <c r="K692" i="1"/>
  <c r="K724" i="1"/>
  <c r="K756" i="1"/>
  <c r="K796" i="1"/>
  <c r="K820" i="1"/>
  <c r="K860" i="1"/>
  <c r="K900" i="1"/>
  <c r="K964" i="1"/>
  <c r="K29" i="1"/>
  <c r="K349" i="1"/>
  <c r="K31" i="1"/>
  <c r="K63" i="1"/>
  <c r="K87" i="1"/>
  <c r="K119" i="1"/>
  <c r="K135" i="1"/>
  <c r="K151" i="1"/>
  <c r="K159" i="1"/>
  <c r="K175" i="1"/>
  <c r="K183" i="1"/>
  <c r="K28" i="1"/>
  <c r="K60" i="1"/>
  <c r="K84" i="1"/>
  <c r="K116" i="1"/>
  <c r="K148" i="1"/>
  <c r="K172" i="1"/>
  <c r="K220" i="1"/>
  <c r="K260" i="1"/>
  <c r="K292" i="1"/>
  <c r="K332" i="1"/>
  <c r="K372" i="1"/>
  <c r="K396" i="1"/>
  <c r="K436" i="1"/>
  <c r="K492" i="1"/>
  <c r="K524" i="1"/>
  <c r="K564" i="1"/>
  <c r="K604" i="1"/>
  <c r="K636" i="1"/>
  <c r="K676" i="1"/>
  <c r="K716" i="1"/>
  <c r="K748" i="1"/>
  <c r="K788" i="1"/>
  <c r="K828" i="1"/>
  <c r="K868" i="1"/>
  <c r="K908" i="1"/>
  <c r="K956" i="1"/>
  <c r="K996" i="1"/>
  <c r="K1028" i="1"/>
  <c r="K1068" i="1"/>
  <c r="K53" i="1"/>
  <c r="K109" i="1"/>
  <c r="K165" i="1"/>
  <c r="K213" i="1"/>
  <c r="K261" i="1"/>
  <c r="K317" i="1"/>
  <c r="K373" i="1"/>
  <c r="K421" i="1"/>
  <c r="K461" i="1"/>
  <c r="K517" i="1"/>
  <c r="K589" i="1"/>
  <c r="K725" i="1"/>
  <c r="K23" i="1"/>
  <c r="K55" i="1"/>
  <c r="K95" i="1"/>
  <c r="K111" i="1"/>
  <c r="K143" i="1"/>
  <c r="K128" i="1"/>
  <c r="K52" i="1"/>
  <c r="K92" i="1"/>
  <c r="K140" i="1"/>
  <c r="K180" i="1"/>
  <c r="K236" i="1"/>
  <c r="K276" i="1"/>
  <c r="K316" i="1"/>
  <c r="K364" i="1"/>
  <c r="K412" i="1"/>
  <c r="K460" i="1"/>
  <c r="K532" i="1"/>
  <c r="K580" i="1"/>
  <c r="K644" i="1"/>
  <c r="K708" i="1"/>
  <c r="K780" i="1"/>
  <c r="K836" i="1"/>
  <c r="K892" i="1"/>
  <c r="K932" i="1"/>
  <c r="K988" i="1"/>
  <c r="K1036" i="1"/>
  <c r="K1084" i="1"/>
  <c r="K13" i="1"/>
  <c r="K69" i="1"/>
  <c r="K117" i="1"/>
  <c r="K173" i="1"/>
  <c r="K229" i="1"/>
  <c r="K277" i="1"/>
  <c r="K325" i="1"/>
  <c r="K389" i="1"/>
  <c r="K437" i="1"/>
  <c r="K485" i="1"/>
  <c r="K541" i="1"/>
  <c r="K613" i="1"/>
  <c r="K733" i="1"/>
  <c r="K7" i="1"/>
  <c r="K47" i="1"/>
  <c r="K79" i="1"/>
  <c r="K103" i="1"/>
  <c r="K127" i="1"/>
  <c r="K167" i="1"/>
  <c r="K8" i="1"/>
  <c r="K16" i="1"/>
  <c r="K24" i="1"/>
  <c r="K32" i="1"/>
  <c r="K40" i="1"/>
  <c r="K48" i="1"/>
  <c r="K56" i="1"/>
  <c r="K64" i="1"/>
  <c r="K72" i="1"/>
  <c r="K80" i="1"/>
  <c r="K88" i="1"/>
  <c r="K96" i="1"/>
  <c r="K104" i="1"/>
  <c r="K112" i="1"/>
  <c r="K120" i="1"/>
  <c r="K9" i="1"/>
  <c r="K17" i="1"/>
  <c r="K25" i="1"/>
  <c r="K33" i="1"/>
  <c r="K41" i="1"/>
  <c r="K49" i="1"/>
  <c r="K57" i="1"/>
  <c r="K65" i="1"/>
  <c r="K73" i="1"/>
  <c r="K81" i="1"/>
  <c r="K89" i="1"/>
  <c r="K20" i="1"/>
  <c r="K44" i="1"/>
  <c r="K76" i="1"/>
  <c r="K100" i="1"/>
  <c r="K132" i="1"/>
  <c r="K164" i="1"/>
  <c r="K188" i="1"/>
  <c r="K212" i="1"/>
  <c r="K244" i="1"/>
  <c r="K268" i="1"/>
  <c r="K300" i="1"/>
  <c r="K324" i="1"/>
  <c r="K356" i="1"/>
  <c r="K388" i="1"/>
  <c r="K420" i="1"/>
  <c r="K444" i="1"/>
  <c r="K476" i="1"/>
  <c r="K500" i="1"/>
  <c r="K540" i="1"/>
  <c r="K572" i="1"/>
  <c r="K612" i="1"/>
  <c r="K652" i="1"/>
  <c r="K684" i="1"/>
  <c r="K732" i="1"/>
  <c r="K764" i="1"/>
  <c r="K804" i="1"/>
  <c r="K852" i="1"/>
  <c r="K876" i="1"/>
  <c r="K924" i="1"/>
  <c r="K940" i="1"/>
  <c r="K980" i="1"/>
  <c r="K1012" i="1"/>
  <c r="K1044" i="1"/>
  <c r="K1060" i="1"/>
  <c r="K1092" i="1"/>
  <c r="K37" i="1"/>
  <c r="K61" i="1"/>
  <c r="K93" i="1"/>
  <c r="K133" i="1"/>
  <c r="K157" i="1"/>
  <c r="K189" i="1"/>
  <c r="K221" i="1"/>
  <c r="K245" i="1"/>
  <c r="K285" i="1"/>
  <c r="K309" i="1"/>
  <c r="K333" i="1"/>
  <c r="K381" i="1"/>
  <c r="K405" i="1"/>
  <c r="K445" i="1"/>
  <c r="K469" i="1"/>
  <c r="K501" i="1"/>
  <c r="K533" i="1"/>
  <c r="K557" i="1"/>
  <c r="K581" i="1"/>
  <c r="K605" i="1"/>
  <c r="K637" i="1"/>
  <c r="K653" i="1"/>
  <c r="K677" i="1"/>
  <c r="K693" i="1"/>
  <c r="K709" i="1"/>
  <c r="K741" i="1"/>
  <c r="K765" i="1"/>
  <c r="K781" i="1"/>
  <c r="K813" i="1"/>
  <c r="K821" i="1"/>
  <c r="K845" i="1"/>
  <c r="K861" i="1"/>
  <c r="K893" i="1"/>
  <c r="K909" i="1"/>
  <c r="K933" i="1"/>
  <c r="K949" i="1"/>
  <c r="K965" i="1"/>
  <c r="K997" i="1"/>
  <c r="K15" i="1"/>
  <c r="K39" i="1"/>
  <c r="K71" i="1"/>
  <c r="K2" i="1"/>
  <c r="K10" i="1"/>
  <c r="K18" i="1"/>
  <c r="K26" i="1"/>
  <c r="K34" i="1"/>
  <c r="K42" i="1"/>
  <c r="K50" i="1"/>
  <c r="K58" i="1"/>
  <c r="K66" i="1"/>
  <c r="K74" i="1"/>
  <c r="K82" i="1"/>
  <c r="K90" i="1"/>
  <c r="K98" i="1"/>
  <c r="K106" i="1"/>
  <c r="K114" i="1"/>
  <c r="K122" i="1"/>
  <c r="K130" i="1"/>
  <c r="K138" i="1"/>
  <c r="K146" i="1"/>
  <c r="K154" i="1"/>
  <c r="K162" i="1"/>
  <c r="K170" i="1"/>
  <c r="K178" i="1"/>
  <c r="K186" i="1"/>
  <c r="K194" i="1"/>
  <c r="K202" i="1"/>
  <c r="K210" i="1"/>
  <c r="K218" i="1"/>
  <c r="K226" i="1"/>
  <c r="K234" i="1"/>
  <c r="K242" i="1"/>
  <c r="K250" i="1"/>
  <c r="K258" i="1"/>
  <c r="K266" i="1"/>
  <c r="K274" i="1"/>
  <c r="K282" i="1"/>
  <c r="K298" i="1"/>
  <c r="K314" i="1"/>
  <c r="K322" i="1"/>
  <c r="K338" i="1"/>
  <c r="K354" i="1"/>
  <c r="K362" i="1"/>
  <c r="K378" i="1"/>
  <c r="K386" i="1"/>
  <c r="K402" i="1"/>
  <c r="K410" i="1"/>
  <c r="K426" i="1"/>
  <c r="K434" i="1"/>
  <c r="K450" i="1"/>
  <c r="K466" i="1"/>
  <c r="K530" i="1"/>
  <c r="K3" i="1"/>
  <c r="K11" i="1"/>
  <c r="K19" i="1"/>
  <c r="K27" i="1"/>
  <c r="K35" i="1"/>
  <c r="K43" i="1"/>
  <c r="K51" i="1"/>
  <c r="K59" i="1"/>
  <c r="K67" i="1"/>
  <c r="K75" i="1"/>
  <c r="K83" i="1"/>
  <c r="K91" i="1"/>
  <c r="K99" i="1"/>
  <c r="K107" i="1"/>
  <c r="K115" i="1"/>
  <c r="K123" i="1"/>
  <c r="K131" i="1"/>
  <c r="K139" i="1"/>
  <c r="K147" i="1"/>
  <c r="K155" i="1"/>
  <c r="K163" i="1"/>
  <c r="K171" i="1"/>
  <c r="K179" i="1"/>
  <c r="K187" i="1"/>
  <c r="K195" i="1"/>
  <c r="K203" i="1"/>
  <c r="K211" i="1"/>
  <c r="K219" i="1"/>
  <c r="K227" i="1"/>
  <c r="K235" i="1"/>
  <c r="K243" i="1"/>
  <c r="K251" i="1"/>
  <c r="K259" i="1"/>
  <c r="K267" i="1"/>
  <c r="K275" i="1"/>
  <c r="K283" i="1"/>
  <c r="K291" i="1"/>
  <c r="K299" i="1"/>
  <c r="K307" i="1"/>
  <c r="K315" i="1"/>
  <c r="K323" i="1"/>
  <c r="K331" i="1"/>
  <c r="K339" i="1"/>
  <c r="K347" i="1"/>
  <c r="K355" i="1"/>
  <c r="K363" i="1"/>
  <c r="K371" i="1"/>
  <c r="K379" i="1"/>
  <c r="K387" i="1"/>
  <c r="K395" i="1"/>
  <c r="K403" i="1"/>
  <c r="K411" i="1"/>
  <c r="K419" i="1"/>
  <c r="K427" i="1"/>
  <c r="K435" i="1"/>
  <c r="K443" i="1"/>
  <c r="K451" i="1"/>
  <c r="K459" i="1"/>
  <c r="K467" i="1"/>
  <c r="K475" i="1"/>
  <c r="K483" i="1"/>
  <c r="K491" i="1"/>
  <c r="K499" i="1"/>
  <c r="K507" i="1"/>
  <c r="K515" i="1"/>
  <c r="K523" i="1"/>
  <c r="K531" i="1"/>
  <c r="K539" i="1"/>
  <c r="K547" i="1"/>
  <c r="K555" i="1"/>
  <c r="K94" i="1"/>
  <c r="K102" i="1"/>
  <c r="K110" i="1"/>
  <c r="K118" i="1"/>
  <c r="K126" i="1"/>
  <c r="K134" i="1"/>
  <c r="K142" i="1"/>
  <c r="K150" i="1"/>
  <c r="K158" i="1"/>
  <c r="K166" i="1"/>
  <c r="K174" i="1"/>
  <c r="K182" i="1"/>
  <c r="K190" i="1"/>
  <c r="K198" i="1"/>
  <c r="K206" i="1"/>
  <c r="K214" i="1"/>
  <c r="K222" i="1"/>
  <c r="K230" i="1"/>
  <c r="K238" i="1"/>
  <c r="K246" i="1"/>
  <c r="K254" i="1"/>
  <c r="K262" i="1"/>
  <c r="K270" i="1"/>
  <c r="K278" i="1"/>
  <c r="K286" i="1"/>
  <c r="K294" i="1"/>
  <c r="K302" i="1"/>
  <c r="K310" i="1"/>
  <c r="K318" i="1"/>
  <c r="K326" i="1"/>
  <c r="K334" i="1"/>
  <c r="K342" i="1"/>
  <c r="K350" i="1"/>
  <c r="K358" i="1"/>
  <c r="K366" i="1"/>
  <c r="K374" i="1"/>
  <c r="K382" i="1"/>
  <c r="K390" i="1"/>
  <c r="K398" i="1"/>
  <c r="K406" i="1"/>
  <c r="K414" i="1"/>
  <c r="K422" i="1"/>
  <c r="K430" i="1"/>
  <c r="K438" i="1"/>
  <c r="K446" i="1"/>
  <c r="K454" i="1"/>
  <c r="K462" i="1"/>
  <c r="K470" i="1"/>
  <c r="K478" i="1"/>
  <c r="K486" i="1"/>
  <c r="K494" i="1"/>
  <c r="K502" i="1"/>
  <c r="K510" i="1"/>
  <c r="K518" i="1"/>
  <c r="K526" i="1"/>
  <c r="K534" i="1"/>
  <c r="K542" i="1"/>
  <c r="K550" i="1"/>
  <c r="K558" i="1"/>
  <c r="K191" i="1"/>
  <c r="K199" i="1"/>
  <c r="K207" i="1"/>
  <c r="K215" i="1"/>
  <c r="K223" i="1"/>
  <c r="K231" i="1"/>
  <c r="K239" i="1"/>
  <c r="K247" i="1"/>
  <c r="K255" i="1"/>
  <c r="K263" i="1"/>
  <c r="K271" i="1"/>
  <c r="K279" i="1"/>
  <c r="K287" i="1"/>
  <c r="K295" i="1"/>
  <c r="K303" i="1"/>
  <c r="K311" i="1"/>
  <c r="K319" i="1"/>
  <c r="K327" i="1"/>
  <c r="K335" i="1"/>
  <c r="K343" i="1"/>
  <c r="K351" i="1"/>
  <c r="K359" i="1"/>
  <c r="K367" i="1"/>
  <c r="K375" i="1"/>
  <c r="K383" i="1"/>
  <c r="K391" i="1"/>
  <c r="K399" i="1"/>
  <c r="K407" i="1"/>
  <c r="K415" i="1"/>
  <c r="K423" i="1"/>
  <c r="K431" i="1"/>
  <c r="K439" i="1"/>
  <c r="K447" i="1"/>
  <c r="K455" i="1"/>
  <c r="K463" i="1"/>
  <c r="K471" i="1"/>
  <c r="K479" i="1"/>
  <c r="K487" i="1"/>
  <c r="K495" i="1"/>
  <c r="K503" i="1"/>
  <c r="K511" i="1"/>
  <c r="K519" i="1"/>
  <c r="K527" i="1"/>
  <c r="K535" i="1"/>
  <c r="K543" i="1"/>
  <c r="K551" i="1"/>
  <c r="K559" i="1"/>
  <c r="K567" i="1"/>
  <c r="K575" i="1"/>
  <c r="K583" i="1"/>
  <c r="K591" i="1"/>
  <c r="K599" i="1"/>
  <c r="K607" i="1"/>
  <c r="K615" i="1"/>
  <c r="K623" i="1"/>
  <c r="K631" i="1"/>
  <c r="K639" i="1"/>
  <c r="K647" i="1"/>
  <c r="K655" i="1"/>
  <c r="K663" i="1"/>
  <c r="K671" i="1"/>
  <c r="K679" i="1"/>
  <c r="K687" i="1"/>
  <c r="K695" i="1"/>
  <c r="K703" i="1"/>
  <c r="K711" i="1"/>
  <c r="K719" i="1"/>
  <c r="K727" i="1"/>
  <c r="K735" i="1"/>
  <c r="K743" i="1"/>
  <c r="K751" i="1"/>
  <c r="K759" i="1"/>
  <c r="K767" i="1"/>
  <c r="K775" i="1"/>
  <c r="K783" i="1"/>
  <c r="K791" i="1"/>
  <c r="K799" i="1"/>
  <c r="K807" i="1"/>
  <c r="K815" i="1"/>
  <c r="K823" i="1"/>
  <c r="K831" i="1"/>
  <c r="K839" i="1"/>
  <c r="K136" i="1"/>
  <c r="K144" i="1"/>
  <c r="K152" i="1"/>
  <c r="K160" i="1"/>
  <c r="K168" i="1"/>
  <c r="K176" i="1"/>
  <c r="K184" i="1"/>
  <c r="K192" i="1"/>
  <c r="K200" i="1"/>
  <c r="K208" i="1"/>
  <c r="K216" i="1"/>
  <c r="K224" i="1"/>
  <c r="K232" i="1"/>
  <c r="K240" i="1"/>
  <c r="K248" i="1"/>
  <c r="K256" i="1"/>
  <c r="K264" i="1"/>
  <c r="K272" i="1"/>
  <c r="K280" i="1"/>
  <c r="K288" i="1"/>
  <c r="K296" i="1"/>
  <c r="K304" i="1"/>
  <c r="K312" i="1"/>
  <c r="K320" i="1"/>
  <c r="K328" i="1"/>
  <c r="K336" i="1"/>
  <c r="K344" i="1"/>
  <c r="K352" i="1"/>
  <c r="K360" i="1"/>
  <c r="K368" i="1"/>
  <c r="K376" i="1"/>
  <c r="K384" i="1"/>
  <c r="K392" i="1"/>
  <c r="K400" i="1"/>
  <c r="K408" i="1"/>
  <c r="K416" i="1"/>
  <c r="K424" i="1"/>
  <c r="K432" i="1"/>
  <c r="K440" i="1"/>
  <c r="K448" i="1"/>
  <c r="K456" i="1"/>
  <c r="K464" i="1"/>
  <c r="K472" i="1"/>
  <c r="K480" i="1"/>
  <c r="K488" i="1"/>
  <c r="K496" i="1"/>
  <c r="K504" i="1"/>
  <c r="K512" i="1"/>
  <c r="K520" i="1"/>
  <c r="K528" i="1"/>
  <c r="K536" i="1"/>
  <c r="K544" i="1"/>
  <c r="K552" i="1"/>
  <c r="K560" i="1"/>
  <c r="K568" i="1"/>
  <c r="K576" i="1"/>
  <c r="K584" i="1"/>
  <c r="K592" i="1"/>
  <c r="K600" i="1"/>
  <c r="K608" i="1"/>
  <c r="K616" i="1"/>
  <c r="K624" i="1"/>
  <c r="K632" i="1"/>
  <c r="K640" i="1"/>
  <c r="K648" i="1"/>
  <c r="K656" i="1"/>
  <c r="K664" i="1"/>
  <c r="K672" i="1"/>
  <c r="K680" i="1"/>
  <c r="K688" i="1"/>
  <c r="K696" i="1"/>
  <c r="K704" i="1"/>
  <c r="K712" i="1"/>
  <c r="K720" i="1"/>
  <c r="K97" i="1"/>
  <c r="K105" i="1"/>
  <c r="K113" i="1"/>
  <c r="K121" i="1"/>
  <c r="K129" i="1"/>
  <c r="K137" i="1"/>
  <c r="K145" i="1"/>
  <c r="K153" i="1"/>
  <c r="K161" i="1"/>
  <c r="K169" i="1"/>
  <c r="K177" i="1"/>
  <c r="K185" i="1"/>
  <c r="K193" i="1"/>
  <c r="K201" i="1"/>
  <c r="K209" i="1"/>
  <c r="K217" i="1"/>
  <c r="K225" i="1"/>
  <c r="K233" i="1"/>
  <c r="K241" i="1"/>
  <c r="K249" i="1"/>
  <c r="K257" i="1"/>
  <c r="K265" i="1"/>
  <c r="K273" i="1"/>
  <c r="K281" i="1"/>
  <c r="K289" i="1"/>
  <c r="K297" i="1"/>
  <c r="K305" i="1"/>
  <c r="K313" i="1"/>
  <c r="K321" i="1"/>
  <c r="K329" i="1"/>
  <c r="K337" i="1"/>
  <c r="K345" i="1"/>
  <c r="K353" i="1"/>
  <c r="K361" i="1"/>
  <c r="K369" i="1"/>
  <c r="K377" i="1"/>
  <c r="K385" i="1"/>
  <c r="K393" i="1"/>
  <c r="K401" i="1"/>
  <c r="K409" i="1"/>
  <c r="K417" i="1"/>
  <c r="K425" i="1"/>
  <c r="K433" i="1"/>
  <c r="K441" i="1"/>
  <c r="K449" i="1"/>
  <c r="K457" i="1"/>
  <c r="K465" i="1"/>
  <c r="K473" i="1"/>
  <c r="K481" i="1"/>
  <c r="K489" i="1"/>
  <c r="K497" i="1"/>
  <c r="K505" i="1"/>
  <c r="K513" i="1"/>
  <c r="K521" i="1"/>
  <c r="K529" i="1"/>
  <c r="K537" i="1"/>
  <c r="K545" i="1"/>
  <c r="K553" i="1"/>
  <c r="K561" i="1"/>
  <c r="K569" i="1"/>
  <c r="K577" i="1"/>
  <c r="K585" i="1"/>
  <c r="K593" i="1"/>
  <c r="K601" i="1"/>
  <c r="K609" i="1"/>
  <c r="K617" i="1"/>
  <c r="K625" i="1"/>
  <c r="K633" i="1"/>
  <c r="K641" i="1"/>
  <c r="K649" i="1"/>
  <c r="K657" i="1"/>
  <c r="K665" i="1"/>
  <c r="K673" i="1"/>
  <c r="K681" i="1"/>
  <c r="K689" i="1"/>
  <c r="K697" i="1"/>
  <c r="K705" i="1"/>
  <c r="K713" i="1"/>
  <c r="K721" i="1"/>
  <c r="K729" i="1"/>
  <c r="K306" i="1"/>
  <c r="K330" i="1"/>
  <c r="K346" i="1"/>
  <c r="K370" i="1"/>
  <c r="K394" i="1"/>
  <c r="K418" i="1"/>
  <c r="K442" i="1"/>
  <c r="K458" i="1"/>
  <c r="K474" i="1"/>
  <c r="K482" i="1"/>
  <c r="K490" i="1"/>
  <c r="K498" i="1"/>
  <c r="K506" i="1"/>
  <c r="K514" i="1"/>
  <c r="K522" i="1"/>
  <c r="K538" i="1"/>
  <c r="K546" i="1"/>
  <c r="K554" i="1"/>
  <c r="K562" i="1"/>
  <c r="K570" i="1"/>
  <c r="K578" i="1"/>
  <c r="K586" i="1"/>
  <c r="K594" i="1"/>
  <c r="K602" i="1"/>
  <c r="K610" i="1"/>
  <c r="K618" i="1"/>
  <c r="K626" i="1"/>
  <c r="K634" i="1"/>
  <c r="K642" i="1"/>
  <c r="K650" i="1"/>
  <c r="K658" i="1"/>
  <c r="K666" i="1"/>
  <c r="K674" i="1"/>
  <c r="K682" i="1"/>
  <c r="K690" i="1"/>
  <c r="K698" i="1"/>
  <c r="K706" i="1"/>
  <c r="K714" i="1"/>
  <c r="K722" i="1"/>
  <c r="K730" i="1"/>
  <c r="K738" i="1"/>
  <c r="K746" i="1"/>
  <c r="K754" i="1"/>
  <c r="K762" i="1"/>
  <c r="K770" i="1"/>
  <c r="K778" i="1"/>
  <c r="K786" i="1"/>
  <c r="K794" i="1"/>
  <c r="K802" i="1"/>
  <c r="K810" i="1"/>
  <c r="K818" i="1"/>
  <c r="K826" i="1"/>
  <c r="K834" i="1"/>
  <c r="K842" i="1"/>
  <c r="K563" i="1"/>
  <c r="K571" i="1"/>
  <c r="K579" i="1"/>
  <c r="K587" i="1"/>
  <c r="K595" i="1"/>
  <c r="K603" i="1"/>
  <c r="K611" i="1"/>
  <c r="K619" i="1"/>
  <c r="K627" i="1"/>
  <c r="K635" i="1"/>
  <c r="K643" i="1"/>
  <c r="K651" i="1"/>
  <c r="K659" i="1"/>
  <c r="K667" i="1"/>
  <c r="K675" i="1"/>
  <c r="K683" i="1"/>
  <c r="K691" i="1"/>
  <c r="K699" i="1"/>
  <c r="K707" i="1"/>
  <c r="K715" i="1"/>
  <c r="K723" i="1"/>
  <c r="K731" i="1"/>
  <c r="K739" i="1"/>
  <c r="K747" i="1"/>
  <c r="K755" i="1"/>
  <c r="K763" i="1"/>
  <c r="K771" i="1"/>
  <c r="K779" i="1"/>
  <c r="K787" i="1"/>
  <c r="K795" i="1"/>
  <c r="K803" i="1"/>
  <c r="K811" i="1"/>
  <c r="K819" i="1"/>
  <c r="K827" i="1"/>
  <c r="K835" i="1"/>
  <c r="K843" i="1"/>
  <c r="K851" i="1"/>
  <c r="K859" i="1"/>
  <c r="K867" i="1"/>
  <c r="K875" i="1"/>
  <c r="K883" i="1"/>
  <c r="K891" i="1"/>
  <c r="K899" i="1"/>
  <c r="K907" i="1"/>
  <c r="K915" i="1"/>
  <c r="K923" i="1"/>
  <c r="K931" i="1"/>
  <c r="K939" i="1"/>
  <c r="K947" i="1"/>
  <c r="K955" i="1"/>
  <c r="K963" i="1"/>
  <c r="K971" i="1"/>
  <c r="K979" i="1"/>
  <c r="K987" i="1"/>
  <c r="K995" i="1"/>
  <c r="K1003" i="1"/>
  <c r="K1011" i="1"/>
  <c r="K1019" i="1"/>
  <c r="K1027" i="1"/>
  <c r="K1035" i="1"/>
  <c r="K1043" i="1"/>
  <c r="K1051" i="1"/>
  <c r="K1059" i="1"/>
  <c r="K1067" i="1"/>
  <c r="K1075" i="1"/>
  <c r="K1083" i="1"/>
  <c r="K1091" i="1"/>
  <c r="K1099" i="1"/>
  <c r="K566" i="1"/>
  <c r="K574" i="1"/>
  <c r="K582" i="1"/>
  <c r="K590" i="1"/>
  <c r="K598" i="1"/>
  <c r="K606" i="1"/>
  <c r="K614" i="1"/>
  <c r="K622" i="1"/>
  <c r="K630" i="1"/>
  <c r="K638" i="1"/>
  <c r="K646" i="1"/>
  <c r="K654" i="1"/>
  <c r="K662" i="1"/>
  <c r="K670" i="1"/>
  <c r="K678" i="1"/>
  <c r="K686" i="1"/>
  <c r="K694" i="1"/>
  <c r="K702" i="1"/>
  <c r="K710" i="1"/>
  <c r="K718" i="1"/>
  <c r="K726" i="1"/>
  <c r="K734" i="1"/>
  <c r="K742" i="1"/>
  <c r="K750" i="1"/>
  <c r="K758" i="1"/>
  <c r="K766" i="1"/>
  <c r="K774" i="1"/>
  <c r="K782" i="1"/>
  <c r="K790" i="1"/>
  <c r="K798" i="1"/>
  <c r="K806" i="1"/>
  <c r="K814" i="1"/>
  <c r="K822" i="1"/>
  <c r="K830" i="1"/>
  <c r="K838" i="1"/>
  <c r="K846" i="1"/>
  <c r="K854" i="1"/>
  <c r="K862" i="1"/>
  <c r="K870" i="1"/>
  <c r="K878" i="1"/>
  <c r="K886" i="1"/>
  <c r="K894" i="1"/>
  <c r="K902" i="1"/>
  <c r="K910" i="1"/>
  <c r="K918" i="1"/>
  <c r="K926" i="1"/>
  <c r="K934" i="1"/>
  <c r="K942" i="1"/>
  <c r="K950" i="1"/>
  <c r="K958" i="1"/>
  <c r="K966" i="1"/>
  <c r="K974" i="1"/>
  <c r="K982" i="1"/>
  <c r="K990" i="1"/>
  <c r="K998" i="1"/>
  <c r="K1006" i="1"/>
  <c r="K1014" i="1"/>
  <c r="K1022" i="1"/>
  <c r="K1030" i="1"/>
  <c r="K1038" i="1"/>
  <c r="K1046" i="1"/>
  <c r="K1054" i="1"/>
  <c r="K1062" i="1"/>
  <c r="K1070" i="1"/>
  <c r="K1078" i="1"/>
  <c r="K1086" i="1"/>
  <c r="K1094" i="1"/>
  <c r="K1102" i="1"/>
  <c r="K847" i="1"/>
  <c r="K855" i="1"/>
  <c r="K863" i="1"/>
  <c r="K871" i="1"/>
  <c r="K879" i="1"/>
  <c r="K887" i="1"/>
  <c r="K895" i="1"/>
  <c r="K903" i="1"/>
  <c r="K911" i="1"/>
  <c r="K919" i="1"/>
  <c r="K927" i="1"/>
  <c r="K935" i="1"/>
  <c r="K943" i="1"/>
  <c r="K951" i="1"/>
  <c r="K959" i="1"/>
  <c r="K967" i="1"/>
  <c r="K975" i="1"/>
  <c r="K983" i="1"/>
  <c r="K991" i="1"/>
  <c r="K999" i="1"/>
  <c r="K1007" i="1"/>
  <c r="K1015" i="1"/>
  <c r="K1023" i="1"/>
  <c r="K1031" i="1"/>
  <c r="K1039" i="1"/>
  <c r="K1047" i="1"/>
  <c r="K1055" i="1"/>
  <c r="K1063" i="1"/>
  <c r="K1071" i="1"/>
  <c r="K1079" i="1"/>
  <c r="K1087" i="1"/>
  <c r="K1095" i="1"/>
  <c r="K1103" i="1"/>
  <c r="K728" i="1"/>
  <c r="K736" i="1"/>
  <c r="K744" i="1"/>
  <c r="K752" i="1"/>
  <c r="K760" i="1"/>
  <c r="K768" i="1"/>
  <c r="K776" i="1"/>
  <c r="K784" i="1"/>
  <c r="K792" i="1"/>
  <c r="K800" i="1"/>
  <c r="K808" i="1"/>
  <c r="K816" i="1"/>
  <c r="K824" i="1"/>
  <c r="K832" i="1"/>
  <c r="K840" i="1"/>
  <c r="K848" i="1"/>
  <c r="K856" i="1"/>
  <c r="K864" i="1"/>
  <c r="K872" i="1"/>
  <c r="K880" i="1"/>
  <c r="K888" i="1"/>
  <c r="K896" i="1"/>
  <c r="K904" i="1"/>
  <c r="K912" i="1"/>
  <c r="K920" i="1"/>
  <c r="K928" i="1"/>
  <c r="K936" i="1"/>
  <c r="K944" i="1"/>
  <c r="K952" i="1"/>
  <c r="K960" i="1"/>
  <c r="K968" i="1"/>
  <c r="K976" i="1"/>
  <c r="K984" i="1"/>
  <c r="K992" i="1"/>
  <c r="K1000" i="1"/>
  <c r="K1008" i="1"/>
  <c r="K1016" i="1"/>
  <c r="K1024" i="1"/>
  <c r="K1032" i="1"/>
  <c r="K1040" i="1"/>
  <c r="K1048" i="1"/>
  <c r="K1056" i="1"/>
  <c r="K1064" i="1"/>
  <c r="K1072" i="1"/>
  <c r="K1080" i="1"/>
  <c r="K1088" i="1"/>
  <c r="K1096" i="1"/>
  <c r="K1104" i="1"/>
  <c r="K737" i="1"/>
  <c r="K745" i="1"/>
  <c r="K753" i="1"/>
  <c r="K761" i="1"/>
  <c r="K769" i="1"/>
  <c r="K777" i="1"/>
  <c r="K785" i="1"/>
  <c r="K793" i="1"/>
  <c r="K801" i="1"/>
  <c r="K809" i="1"/>
  <c r="K817" i="1"/>
  <c r="K825" i="1"/>
  <c r="K833" i="1"/>
  <c r="K841" i="1"/>
  <c r="K849" i="1"/>
  <c r="K857" i="1"/>
  <c r="K865" i="1"/>
  <c r="K873" i="1"/>
  <c r="K881" i="1"/>
  <c r="K889" i="1"/>
  <c r="K897" i="1"/>
  <c r="K905" i="1"/>
  <c r="K913" i="1"/>
  <c r="K921" i="1"/>
  <c r="K929" i="1"/>
  <c r="K937" i="1"/>
  <c r="K945" i="1"/>
  <c r="K953" i="1"/>
  <c r="K961" i="1"/>
  <c r="K969" i="1"/>
  <c r="K977" i="1"/>
  <c r="K985" i="1"/>
  <c r="K993" i="1"/>
  <c r="K1001" i="1"/>
  <c r="K1009" i="1"/>
  <c r="K1017" i="1"/>
  <c r="K1025" i="1"/>
  <c r="K1033" i="1"/>
  <c r="K1041" i="1"/>
  <c r="K1049" i="1"/>
  <c r="K1057" i="1"/>
  <c r="K1065" i="1"/>
  <c r="K1073" i="1"/>
  <c r="K1081" i="1"/>
  <c r="K1089" i="1"/>
  <c r="K1097" i="1"/>
  <c r="K1105" i="1"/>
  <c r="K850" i="1"/>
  <c r="K858" i="1"/>
  <c r="K866" i="1"/>
  <c r="K874" i="1"/>
  <c r="K882" i="1"/>
  <c r="K890" i="1"/>
  <c r="K898" i="1"/>
  <c r="K906" i="1"/>
  <c r="K914" i="1"/>
  <c r="K922" i="1"/>
  <c r="K930" i="1"/>
  <c r="K938" i="1"/>
  <c r="K946" i="1"/>
  <c r="K954" i="1"/>
  <c r="K962" i="1"/>
  <c r="K970" i="1"/>
  <c r="K978" i="1"/>
  <c r="K986" i="1"/>
  <c r="K994" i="1"/>
  <c r="K1002" i="1"/>
  <c r="K1010" i="1"/>
  <c r="K1018" i="1"/>
  <c r="K1026" i="1"/>
  <c r="K1034" i="1"/>
  <c r="K1042" i="1"/>
  <c r="K1050" i="1"/>
  <c r="K1058" i="1"/>
  <c r="K1066" i="1"/>
  <c r="K1074" i="1"/>
  <c r="K1082" i="1"/>
  <c r="K1090" i="1"/>
  <c r="K1098" i="1"/>
  <c r="K1106" i="1"/>
  <c r="E3" i="3"/>
  <c r="L44" i="1" l="1"/>
  <c r="F3" i="3"/>
  <c r="L1081" i="1"/>
  <c r="L1084" i="1"/>
  <c r="L1083" i="1"/>
  <c r="L386" i="1"/>
  <c r="L729" i="1"/>
  <c r="L153" i="1"/>
  <c r="L820" i="1"/>
  <c r="L1036" i="1"/>
  <c r="L262" i="1"/>
  <c r="L1102" i="1"/>
  <c r="L1067" i="1"/>
  <c r="L803" i="1"/>
  <c r="L1010" i="1"/>
  <c r="L298" i="1"/>
  <c r="L713" i="1"/>
  <c r="L457" i="1"/>
  <c r="L89" i="1"/>
  <c r="L560" i="1"/>
  <c r="L436" i="1"/>
  <c r="L791" i="1"/>
  <c r="L279" i="1"/>
  <c r="L788" i="1"/>
  <c r="L782" i="1"/>
  <c r="L699" i="1"/>
  <c r="L1017" i="1"/>
  <c r="L1046" i="1"/>
  <c r="L1019" i="1"/>
  <c r="L890" i="1"/>
  <c r="L921" i="1"/>
  <c r="L665" i="1"/>
  <c r="L409" i="1"/>
  <c r="L25" i="1"/>
  <c r="L1040" i="1"/>
  <c r="L488" i="1"/>
  <c r="L68" i="1"/>
  <c r="L727" i="1"/>
  <c r="L215" i="1"/>
  <c r="L444" i="1"/>
  <c r="L702" i="1"/>
  <c r="L905" i="1"/>
  <c r="L82" i="1"/>
  <c r="L36" i="1"/>
  <c r="L953" i="1"/>
  <c r="L857" i="1"/>
  <c r="L732" i="1"/>
  <c r="L904" i="1"/>
  <c r="L344" i="1"/>
  <c r="L599" i="1"/>
  <c r="L558" i="1"/>
  <c r="L1001" i="1"/>
  <c r="L1003" i="1"/>
  <c r="L850" i="1"/>
  <c r="L393" i="1"/>
  <c r="L976" i="1"/>
  <c r="L663" i="1"/>
  <c r="L151" i="1"/>
  <c r="L947" i="1"/>
  <c r="L730" i="1"/>
  <c r="L601" i="1"/>
  <c r="L2" i="1"/>
  <c r="L937" i="1"/>
  <c r="L931" i="1"/>
  <c r="L690" i="1"/>
  <c r="L585" i="1"/>
  <c r="L329" i="1"/>
  <c r="L380" i="1"/>
  <c r="L840" i="1"/>
  <c r="L272" i="1"/>
  <c r="L1047" i="1"/>
  <c r="L535" i="1"/>
  <c r="L23" i="1"/>
  <c r="L486" i="1"/>
  <c r="L883" i="1"/>
  <c r="L578" i="1"/>
  <c r="L793" i="1"/>
  <c r="L537" i="1"/>
  <c r="L281" i="1"/>
  <c r="L442" i="1"/>
  <c r="L776" i="1"/>
  <c r="L200" i="1"/>
  <c r="L983" i="1"/>
  <c r="L471" i="1"/>
  <c r="L78" i="1"/>
  <c r="L998" i="1"/>
  <c r="L414" i="1"/>
  <c r="L649" i="1"/>
  <c r="L40" i="1"/>
  <c r="L416" i="1"/>
  <c r="L630" i="1"/>
  <c r="L345" i="1"/>
  <c r="L87" i="1"/>
  <c r="L841" i="1"/>
  <c r="L867" i="1"/>
  <c r="L546" i="1"/>
  <c r="L777" i="1"/>
  <c r="L521" i="1"/>
  <c r="L217" i="1"/>
  <c r="L712" i="1"/>
  <c r="L104" i="1"/>
  <c r="L919" i="1"/>
  <c r="L407" i="1"/>
  <c r="L934" i="1"/>
  <c r="L334" i="1"/>
  <c r="L819" i="1"/>
  <c r="L1034" i="1"/>
  <c r="L473" i="1"/>
  <c r="L632" i="1"/>
  <c r="L855" i="1"/>
  <c r="L343" i="1"/>
  <c r="L862" i="1"/>
  <c r="L1065" i="1"/>
  <c r="L201" i="1"/>
  <c r="L16" i="1"/>
  <c r="L266" i="1"/>
  <c r="L888" i="1"/>
  <c r="L688" i="1"/>
  <c r="L472" i="1"/>
  <c r="L328" i="1"/>
  <c r="L72" i="1"/>
  <c r="L1031" i="1"/>
  <c r="L903" i="1"/>
  <c r="L711" i="1"/>
  <c r="L583" i="1"/>
  <c r="L455" i="1"/>
  <c r="L263" i="1"/>
  <c r="L71" i="1"/>
  <c r="L700" i="1"/>
  <c r="L378" i="1"/>
  <c r="L982" i="1"/>
  <c r="L846" i="1"/>
  <c r="L686" i="1"/>
  <c r="L462" i="1"/>
  <c r="L318" i="1"/>
  <c r="L158" i="1"/>
  <c r="L572" i="1"/>
  <c r="L1069" i="1"/>
  <c r="L941" i="1"/>
  <c r="L877" i="1"/>
  <c r="L813" i="1"/>
  <c r="L749" i="1"/>
  <c r="L685" i="1"/>
  <c r="L557" i="1"/>
  <c r="L493" i="1"/>
  <c r="L429" i="1"/>
  <c r="L365" i="1"/>
  <c r="L301" i="1"/>
  <c r="L237" i="1"/>
  <c r="L173" i="1"/>
  <c r="L109" i="1"/>
  <c r="L45" i="1"/>
  <c r="L980" i="1"/>
  <c r="L708" i="1"/>
  <c r="L284" i="1"/>
  <c r="L282" i="1"/>
  <c r="L763" i="1"/>
  <c r="L635" i="1"/>
  <c r="L507" i="1"/>
  <c r="L443" i="1"/>
  <c r="L379" i="1"/>
  <c r="L315" i="1"/>
  <c r="L251" i="1"/>
  <c r="L187" i="1"/>
  <c r="L123" i="1"/>
  <c r="L59" i="1"/>
  <c r="L1026" i="1"/>
  <c r="L906" i="1"/>
  <c r="L802" i="1"/>
  <c r="L698" i="1"/>
  <c r="L586" i="1"/>
  <c r="L450" i="1"/>
  <c r="L242" i="1"/>
  <c r="L920" i="1"/>
  <c r="L192" i="1"/>
  <c r="L662" i="1"/>
  <c r="L86" i="1"/>
  <c r="L428" i="1"/>
  <c r="L1057" i="1"/>
  <c r="L993" i="1"/>
  <c r="L929" i="1"/>
  <c r="L1094" i="1"/>
  <c r="L1059" i="1"/>
  <c r="L995" i="1"/>
  <c r="L923" i="1"/>
  <c r="L859" i="1"/>
  <c r="L795" i="1"/>
  <c r="L994" i="1"/>
  <c r="L834" i="1"/>
  <c r="L674" i="1"/>
  <c r="L522" i="1"/>
  <c r="L250" i="1"/>
  <c r="L897" i="1"/>
  <c r="L833" i="1"/>
  <c r="L769" i="1"/>
  <c r="L705" i="1"/>
  <c r="L641" i="1"/>
  <c r="L577" i="1"/>
  <c r="L513" i="1"/>
  <c r="L449" i="1"/>
  <c r="L385" i="1"/>
  <c r="L321" i="1"/>
  <c r="L257" i="1"/>
  <c r="L193" i="1"/>
  <c r="L129" i="1"/>
  <c r="L65" i="1"/>
  <c r="L144" i="1"/>
  <c r="L588" i="1"/>
  <c r="L212" i="1"/>
  <c r="L186" i="1"/>
  <c r="L1088" i="1"/>
  <c r="L1016" i="1"/>
  <c r="L952" i="1"/>
  <c r="L880" i="1"/>
  <c r="L816" i="1"/>
  <c r="L752" i="1"/>
  <c r="L680" i="1"/>
  <c r="L608" i="1"/>
  <c r="L536" i="1"/>
  <c r="L464" i="1"/>
  <c r="L392" i="1"/>
  <c r="L312" i="1"/>
  <c r="L240" i="1"/>
  <c r="L168" i="1"/>
  <c r="L48" i="1"/>
  <c r="L676" i="1"/>
  <c r="L308" i="1"/>
  <c r="L338" i="1"/>
  <c r="L1087" i="1"/>
  <c r="L1023" i="1"/>
  <c r="L959" i="1"/>
  <c r="L895" i="1"/>
  <c r="L831" i="1"/>
  <c r="L767" i="1"/>
  <c r="L703" i="1"/>
  <c r="L639" i="1"/>
  <c r="L575" i="1"/>
  <c r="L511" i="1"/>
  <c r="L447" i="1"/>
  <c r="L383" i="1"/>
  <c r="L319" i="1"/>
  <c r="L255" i="1"/>
  <c r="L191" i="1"/>
  <c r="L127" i="1"/>
  <c r="L63" i="1"/>
  <c r="L198" i="1"/>
  <c r="L30" i="1"/>
  <c r="L956" i="1"/>
  <c r="L652" i="1"/>
  <c r="L268" i="1"/>
  <c r="L306" i="1"/>
  <c r="L1054" i="1"/>
  <c r="L974" i="1"/>
  <c r="L910" i="1"/>
  <c r="L830" i="1"/>
  <c r="L750" i="1"/>
  <c r="L678" i="1"/>
  <c r="L606" i="1"/>
  <c r="L526" i="1"/>
  <c r="L454" i="1"/>
  <c r="L382" i="1"/>
  <c r="L310" i="1"/>
  <c r="L238" i="1"/>
  <c r="L142" i="1"/>
  <c r="L844" i="1"/>
  <c r="L548" i="1"/>
  <c r="L196" i="1"/>
  <c r="L258" i="1"/>
  <c r="L1061" i="1"/>
  <c r="L997" i="1"/>
  <c r="L933" i="1"/>
  <c r="L869" i="1"/>
  <c r="L805" i="1"/>
  <c r="L741" i="1"/>
  <c r="L677" i="1"/>
  <c r="L613" i="1"/>
  <c r="L549" i="1"/>
  <c r="L485" i="1"/>
  <c r="L421" i="1"/>
  <c r="L357" i="1"/>
  <c r="L293" i="1"/>
  <c r="L229" i="1"/>
  <c r="L165" i="1"/>
  <c r="L101" i="1"/>
  <c r="L37" i="1"/>
  <c r="L948" i="1"/>
  <c r="L668" i="1"/>
  <c r="L252" i="1"/>
  <c r="L194" i="1"/>
  <c r="L755" i="1"/>
  <c r="L691" i="1"/>
  <c r="L627" i="1"/>
  <c r="L563" i="1"/>
  <c r="L499" i="1"/>
  <c r="L435" i="1"/>
  <c r="L371" i="1"/>
  <c r="L307" i="1"/>
  <c r="L243" i="1"/>
  <c r="L179" i="1"/>
  <c r="L115" i="1"/>
  <c r="L51" i="1"/>
  <c r="L1002" i="1"/>
  <c r="L898" i="1"/>
  <c r="L786" i="1"/>
  <c r="L682" i="1"/>
  <c r="L570" i="1"/>
  <c r="L418" i="1"/>
  <c r="L202" i="1"/>
  <c r="L704" i="1"/>
  <c r="L128" i="1"/>
  <c r="L598" i="1"/>
  <c r="L22" i="1"/>
  <c r="L364" i="1"/>
  <c r="L137" i="1"/>
  <c r="L628" i="1"/>
  <c r="L960" i="1"/>
  <c r="L760" i="1"/>
  <c r="L400" i="1"/>
  <c r="L248" i="1"/>
  <c r="L716" i="1"/>
  <c r="L1095" i="1"/>
  <c r="L839" i="1"/>
  <c r="L647" i="1"/>
  <c r="L391" i="1"/>
  <c r="L199" i="1"/>
  <c r="L46" i="1"/>
  <c r="L340" i="1"/>
  <c r="L918" i="1"/>
  <c r="L758" i="1"/>
  <c r="L542" i="1"/>
  <c r="L390" i="1"/>
  <c r="L246" i="1"/>
  <c r="L6" i="1"/>
  <c r="L868" i="1"/>
  <c r="L244" i="1"/>
  <c r="L1005" i="1"/>
  <c r="L621" i="1"/>
  <c r="L1086" i="1"/>
  <c r="L1051" i="1"/>
  <c r="L987" i="1"/>
  <c r="L915" i="1"/>
  <c r="L851" i="1"/>
  <c r="L970" i="1"/>
  <c r="L810" i="1"/>
  <c r="L650" i="1"/>
  <c r="L506" i="1"/>
  <c r="L218" i="1"/>
  <c r="L889" i="1"/>
  <c r="L825" i="1"/>
  <c r="L761" i="1"/>
  <c r="L697" i="1"/>
  <c r="L633" i="1"/>
  <c r="L569" i="1"/>
  <c r="L505" i="1"/>
  <c r="L441" i="1"/>
  <c r="L377" i="1"/>
  <c r="L313" i="1"/>
  <c r="L249" i="1"/>
  <c r="L185" i="1"/>
  <c r="L121" i="1"/>
  <c r="L57" i="1"/>
  <c r="L112" i="1"/>
  <c r="L1004" i="1"/>
  <c r="L540" i="1"/>
  <c r="L164" i="1"/>
  <c r="L114" i="1"/>
  <c r="L1072" i="1"/>
  <c r="L1008" i="1"/>
  <c r="L944" i="1"/>
  <c r="L872" i="1"/>
  <c r="L808" i="1"/>
  <c r="L744" i="1"/>
  <c r="L672" i="1"/>
  <c r="L600" i="1"/>
  <c r="L528" i="1"/>
  <c r="L456" i="1"/>
  <c r="L376" i="1"/>
  <c r="L304" i="1"/>
  <c r="L232" i="1"/>
  <c r="L160" i="1"/>
  <c r="L32" i="1"/>
  <c r="L636" i="1"/>
  <c r="L260" i="1"/>
  <c r="L290" i="1"/>
  <c r="L1079" i="1"/>
  <c r="L1015" i="1"/>
  <c r="L951" i="1"/>
  <c r="L887" i="1"/>
  <c r="L823" i="1"/>
  <c r="L759" i="1"/>
  <c r="L695" i="1"/>
  <c r="L631" i="1"/>
  <c r="L567" i="1"/>
  <c r="L503" i="1"/>
  <c r="L439" i="1"/>
  <c r="L375" i="1"/>
  <c r="L311" i="1"/>
  <c r="L247" i="1"/>
  <c r="L183" i="1"/>
  <c r="L119" i="1"/>
  <c r="L55" i="1"/>
  <c r="L166" i="1"/>
  <c r="L14" i="1"/>
  <c r="L932" i="1"/>
  <c r="L604" i="1"/>
  <c r="L228" i="1"/>
  <c r="L234" i="1"/>
  <c r="L1030" i="1"/>
  <c r="L966" i="1"/>
  <c r="L902" i="1"/>
  <c r="L822" i="1"/>
  <c r="L742" i="1"/>
  <c r="L670" i="1"/>
  <c r="L590" i="1"/>
  <c r="L518" i="1"/>
  <c r="L446" i="1"/>
  <c r="L374" i="1"/>
  <c r="L302" i="1"/>
  <c r="L230" i="1"/>
  <c r="L126" i="1"/>
  <c r="L1052" i="1"/>
  <c r="L804" i="1"/>
  <c r="L508" i="1"/>
  <c r="L148" i="1"/>
  <c r="L210" i="1"/>
  <c r="L1053" i="1"/>
  <c r="L989" i="1"/>
  <c r="L925" i="1"/>
  <c r="L861" i="1"/>
  <c r="L797" i="1"/>
  <c r="L733" i="1"/>
  <c r="L669" i="1"/>
  <c r="L605" i="1"/>
  <c r="L541" i="1"/>
  <c r="L477" i="1"/>
  <c r="L413" i="1"/>
  <c r="L349" i="1"/>
  <c r="L285" i="1"/>
  <c r="L221" i="1"/>
  <c r="L157" i="1"/>
  <c r="L93" i="1"/>
  <c r="L29" i="1"/>
  <c r="L924" i="1"/>
  <c r="L580" i="1"/>
  <c r="L220" i="1"/>
  <c r="L98" i="1"/>
  <c r="L747" i="1"/>
  <c r="L683" i="1"/>
  <c r="L619" i="1"/>
  <c r="L555" i="1"/>
  <c r="L491" i="1"/>
  <c r="L427" i="1"/>
  <c r="L363" i="1"/>
  <c r="L299" i="1"/>
  <c r="L235" i="1"/>
  <c r="L171" i="1"/>
  <c r="L107" i="1"/>
  <c r="L43" i="1"/>
  <c r="L1106" i="1"/>
  <c r="L986" i="1"/>
  <c r="L882" i="1"/>
  <c r="L778" i="1"/>
  <c r="L666" i="1"/>
  <c r="L554" i="1"/>
  <c r="L410" i="1"/>
  <c r="L154" i="1"/>
  <c r="L640" i="1"/>
  <c r="L64" i="1"/>
  <c r="L534" i="1"/>
  <c r="L988" i="1"/>
  <c r="L300" i="1"/>
  <c r="L9" i="1"/>
  <c r="L1096" i="1"/>
  <c r="L824" i="1"/>
  <c r="L544" i="1"/>
  <c r="L176" i="1"/>
  <c r="L348" i="1"/>
  <c r="L967" i="1"/>
  <c r="L775" i="1"/>
  <c r="L519" i="1"/>
  <c r="L327" i="1"/>
  <c r="L135" i="1"/>
  <c r="L972" i="1"/>
  <c r="L614" i="1"/>
  <c r="L346" i="1"/>
  <c r="L1049" i="1"/>
  <c r="L985" i="1"/>
  <c r="L1105" i="1"/>
  <c r="L1041" i="1"/>
  <c r="L977" i="1"/>
  <c r="L1078" i="1"/>
  <c r="L1043" i="1"/>
  <c r="L971" i="1"/>
  <c r="L907" i="1"/>
  <c r="L843" i="1"/>
  <c r="L1090" i="1"/>
  <c r="L954" i="1"/>
  <c r="L794" i="1"/>
  <c r="L626" i="1"/>
  <c r="L466" i="1"/>
  <c r="L170" i="1"/>
  <c r="L881" i="1"/>
  <c r="L817" i="1"/>
  <c r="L753" i="1"/>
  <c r="L689" i="1"/>
  <c r="L625" i="1"/>
  <c r="L561" i="1"/>
  <c r="L497" i="1"/>
  <c r="L433" i="1"/>
  <c r="L369" i="1"/>
  <c r="L305" i="1"/>
  <c r="L241" i="1"/>
  <c r="L177" i="1"/>
  <c r="L113" i="1"/>
  <c r="L49" i="1"/>
  <c r="L96" i="1"/>
  <c r="L884" i="1"/>
  <c r="L500" i="1"/>
  <c r="L76" i="1"/>
  <c r="L50" i="1"/>
  <c r="L1064" i="1"/>
  <c r="L1000" i="1"/>
  <c r="L936" i="1"/>
  <c r="L864" i="1"/>
  <c r="L800" i="1"/>
  <c r="L736" i="1"/>
  <c r="L664" i="1"/>
  <c r="L592" i="1"/>
  <c r="L520" i="1"/>
  <c r="L440" i="1"/>
  <c r="L368" i="1"/>
  <c r="L296" i="1"/>
  <c r="L224" i="1"/>
  <c r="L152" i="1"/>
  <c r="L8" i="1"/>
  <c r="L596" i="1"/>
  <c r="L204" i="1"/>
  <c r="L226" i="1"/>
  <c r="L1071" i="1"/>
  <c r="L1007" i="1"/>
  <c r="L943" i="1"/>
  <c r="L879" i="1"/>
  <c r="L815" i="1"/>
  <c r="L751" i="1"/>
  <c r="L687" i="1"/>
  <c r="L623" i="1"/>
  <c r="L559" i="1"/>
  <c r="L495" i="1"/>
  <c r="L431" i="1"/>
  <c r="L367" i="1"/>
  <c r="L303" i="1"/>
  <c r="L239" i="1"/>
  <c r="L175" i="1"/>
  <c r="L111" i="1"/>
  <c r="L47" i="1"/>
  <c r="L134" i="1"/>
  <c r="L908" i="1"/>
  <c r="L564" i="1"/>
  <c r="L188" i="1"/>
  <c r="L162" i="1"/>
  <c r="L1022" i="1"/>
  <c r="L958" i="1"/>
  <c r="L894" i="1"/>
  <c r="L814" i="1"/>
  <c r="L734" i="1"/>
  <c r="L654" i="1"/>
  <c r="L582" i="1"/>
  <c r="L510" i="1"/>
  <c r="L438" i="1"/>
  <c r="L366" i="1"/>
  <c r="L294" i="1"/>
  <c r="L222" i="1"/>
  <c r="L110" i="1"/>
  <c r="L1028" i="1"/>
  <c r="L764" i="1"/>
  <c r="L460" i="1"/>
  <c r="L124" i="1"/>
  <c r="L146" i="1"/>
  <c r="L1045" i="1"/>
  <c r="L981" i="1"/>
  <c r="L917" i="1"/>
  <c r="L853" i="1"/>
  <c r="L789" i="1"/>
  <c r="L725" i="1"/>
  <c r="L661" i="1"/>
  <c r="L597" i="1"/>
  <c r="L533" i="1"/>
  <c r="L469" i="1"/>
  <c r="L405" i="1"/>
  <c r="L341" i="1"/>
  <c r="L277" i="1"/>
  <c r="L213" i="1"/>
  <c r="L149" i="1"/>
  <c r="L85" i="1"/>
  <c r="L21" i="1"/>
  <c r="L892" i="1"/>
  <c r="L532" i="1"/>
  <c r="L180" i="1"/>
  <c r="L26" i="1"/>
  <c r="L739" i="1"/>
  <c r="L675" i="1"/>
  <c r="L611" i="1"/>
  <c r="L547" i="1"/>
  <c r="L483" i="1"/>
  <c r="L419" i="1"/>
  <c r="L355" i="1"/>
  <c r="L291" i="1"/>
  <c r="L227" i="1"/>
  <c r="L163" i="1"/>
  <c r="L99" i="1"/>
  <c r="L35" i="1"/>
  <c r="L1098" i="1"/>
  <c r="L978" i="1"/>
  <c r="L866" i="1"/>
  <c r="L762" i="1"/>
  <c r="L658" i="1"/>
  <c r="L538" i="1"/>
  <c r="L394" i="1"/>
  <c r="L106" i="1"/>
  <c r="L512" i="1"/>
  <c r="L870" i="1"/>
  <c r="L470" i="1"/>
  <c r="L748" i="1"/>
  <c r="L236" i="1"/>
  <c r="L1097" i="1"/>
  <c r="L969" i="1"/>
  <c r="L1070" i="1"/>
  <c r="L1100" i="1"/>
  <c r="L1099" i="1"/>
  <c r="L1035" i="1"/>
  <c r="L963" i="1"/>
  <c r="L899" i="1"/>
  <c r="L835" i="1"/>
  <c r="L1074" i="1"/>
  <c r="L930" i="1"/>
  <c r="L770" i="1"/>
  <c r="L610" i="1"/>
  <c r="L426" i="1"/>
  <c r="L130" i="1"/>
  <c r="L873" i="1"/>
  <c r="L809" i="1"/>
  <c r="L745" i="1"/>
  <c r="L681" i="1"/>
  <c r="L617" i="1"/>
  <c r="L553" i="1"/>
  <c r="L489" i="1"/>
  <c r="L425" i="1"/>
  <c r="L361" i="1"/>
  <c r="L297" i="1"/>
  <c r="L233" i="1"/>
  <c r="L169" i="1"/>
  <c r="L105" i="1"/>
  <c r="L41" i="1"/>
  <c r="L80" i="1"/>
  <c r="L828" i="1"/>
  <c r="L468" i="1"/>
  <c r="L52" i="1"/>
  <c r="L10" i="1"/>
  <c r="L1056" i="1"/>
  <c r="L992" i="1"/>
  <c r="L928" i="1"/>
  <c r="L856" i="1"/>
  <c r="L792" i="1"/>
  <c r="L728" i="1"/>
  <c r="L656" i="1"/>
  <c r="L584" i="1"/>
  <c r="L504" i="1"/>
  <c r="L432" i="1"/>
  <c r="L360" i="1"/>
  <c r="L288" i="1"/>
  <c r="L216" i="1"/>
  <c r="L136" i="1"/>
  <c r="L916" i="1"/>
  <c r="L524" i="1"/>
  <c r="L156" i="1"/>
  <c r="L178" i="1"/>
  <c r="L1063" i="1"/>
  <c r="L999" i="1"/>
  <c r="L935" i="1"/>
  <c r="L871" i="1"/>
  <c r="L807" i="1"/>
  <c r="L743" i="1"/>
  <c r="L679" i="1"/>
  <c r="L615" i="1"/>
  <c r="L551" i="1"/>
  <c r="L487" i="1"/>
  <c r="L423" i="1"/>
  <c r="L359" i="1"/>
  <c r="L295" i="1"/>
  <c r="L231" i="1"/>
  <c r="L167" i="1"/>
  <c r="L103" i="1"/>
  <c r="L39" i="1"/>
  <c r="L118" i="1"/>
  <c r="L876" i="1"/>
  <c r="L516" i="1"/>
  <c r="L132" i="1"/>
  <c r="L122" i="1"/>
  <c r="L1014" i="1"/>
  <c r="L950" i="1"/>
  <c r="L886" i="1"/>
  <c r="L798" i="1"/>
  <c r="L718" i="1"/>
  <c r="L646" i="1"/>
  <c r="L574" i="1"/>
  <c r="L502" i="1"/>
  <c r="L430" i="1"/>
  <c r="L358" i="1"/>
  <c r="L286" i="1"/>
  <c r="L206" i="1"/>
  <c r="L94" i="1"/>
  <c r="L996" i="1"/>
  <c r="L724" i="1"/>
  <c r="L404" i="1"/>
  <c r="L84" i="1"/>
  <c r="L90" i="1"/>
  <c r="L1101" i="1"/>
  <c r="L1037" i="1"/>
  <c r="L973" i="1"/>
  <c r="L909" i="1"/>
  <c r="L845" i="1"/>
  <c r="L781" i="1"/>
  <c r="L717" i="1"/>
  <c r="L653" i="1"/>
  <c r="L589" i="1"/>
  <c r="L525" i="1"/>
  <c r="L461" i="1"/>
  <c r="L397" i="1"/>
  <c r="L333" i="1"/>
  <c r="L269" i="1"/>
  <c r="L205" i="1"/>
  <c r="L141" i="1"/>
  <c r="L77" i="1"/>
  <c r="L13" i="1"/>
  <c r="L852" i="1"/>
  <c r="L452" i="1"/>
  <c r="L140" i="1"/>
  <c r="L979" i="1"/>
  <c r="L731" i="1"/>
  <c r="L667" i="1"/>
  <c r="L603" i="1"/>
  <c r="L539" i="1"/>
  <c r="L475" i="1"/>
  <c r="L411" i="1"/>
  <c r="L347" i="1"/>
  <c r="L283" i="1"/>
  <c r="L219" i="1"/>
  <c r="L155" i="1"/>
  <c r="L91" i="1"/>
  <c r="L27" i="1"/>
  <c r="L1082" i="1"/>
  <c r="L962" i="1"/>
  <c r="L858" i="1"/>
  <c r="L746" i="1"/>
  <c r="L642" i="1"/>
  <c r="L530" i="1"/>
  <c r="L370" i="1"/>
  <c r="L58" i="1"/>
  <c r="L448" i="1"/>
  <c r="L838" i="1"/>
  <c r="L342" i="1"/>
  <c r="L684" i="1"/>
  <c r="L172" i="1"/>
  <c r="L265" i="1"/>
  <c r="L73" i="1"/>
  <c r="L292" i="1"/>
  <c r="L1024" i="1"/>
  <c r="L616" i="1"/>
  <c r="L434" i="1"/>
  <c r="L7" i="1"/>
  <c r="L571" i="1"/>
  <c r="L1033" i="1"/>
  <c r="L1089" i="1"/>
  <c r="L1025" i="1"/>
  <c r="L961" i="1"/>
  <c r="L1062" i="1"/>
  <c r="L1092" i="1"/>
  <c r="L1091" i="1"/>
  <c r="L1027" i="1"/>
  <c r="L955" i="1"/>
  <c r="L891" i="1"/>
  <c r="L827" i="1"/>
  <c r="L1058" i="1"/>
  <c r="L914" i="1"/>
  <c r="L754" i="1"/>
  <c r="L594" i="1"/>
  <c r="L402" i="1"/>
  <c r="L66" i="1"/>
  <c r="L865" i="1"/>
  <c r="L801" i="1"/>
  <c r="L737" i="1"/>
  <c r="L673" i="1"/>
  <c r="L609" i="1"/>
  <c r="L545" i="1"/>
  <c r="L481" i="1"/>
  <c r="L417" i="1"/>
  <c r="L353" i="1"/>
  <c r="L289" i="1"/>
  <c r="L225" i="1"/>
  <c r="L161" i="1"/>
  <c r="L97" i="1"/>
  <c r="L33" i="1"/>
  <c r="L56" i="1"/>
  <c r="L772" i="1"/>
  <c r="L420" i="1"/>
  <c r="L12" i="1"/>
  <c r="L1048" i="1"/>
  <c r="L984" i="1"/>
  <c r="L912" i="1"/>
  <c r="L848" i="1"/>
  <c r="L784" i="1"/>
  <c r="L720" i="1"/>
  <c r="L648" i="1"/>
  <c r="L568" i="1"/>
  <c r="L496" i="1"/>
  <c r="L424" i="1"/>
  <c r="L352" i="1"/>
  <c r="L280" i="1"/>
  <c r="L208" i="1"/>
  <c r="L120" i="1"/>
  <c r="L860" i="1"/>
  <c r="L484" i="1"/>
  <c r="L116" i="1"/>
  <c r="L138" i="1"/>
  <c r="L1055" i="1"/>
  <c r="L991" i="1"/>
  <c r="L927" i="1"/>
  <c r="L863" i="1"/>
  <c r="L799" i="1"/>
  <c r="L735" i="1"/>
  <c r="L671" i="1"/>
  <c r="L607" i="1"/>
  <c r="L543" i="1"/>
  <c r="L479" i="1"/>
  <c r="L415" i="1"/>
  <c r="L351" i="1"/>
  <c r="L287" i="1"/>
  <c r="L223" i="1"/>
  <c r="L159" i="1"/>
  <c r="L95" i="1"/>
  <c r="L31" i="1"/>
  <c r="L102" i="1"/>
  <c r="L1060" i="1"/>
  <c r="L836" i="1"/>
  <c r="L476" i="1"/>
  <c r="L92" i="1"/>
  <c r="L74" i="1"/>
  <c r="L1006" i="1"/>
  <c r="L942" i="1"/>
  <c r="L878" i="1"/>
  <c r="L790" i="1"/>
  <c r="L710" i="1"/>
  <c r="L638" i="1"/>
  <c r="L566" i="1"/>
  <c r="L494" i="1"/>
  <c r="L422" i="1"/>
  <c r="L350" i="1"/>
  <c r="L270" i="1"/>
  <c r="L190" i="1"/>
  <c r="L70" i="1"/>
  <c r="L964" i="1"/>
  <c r="L692" i="1"/>
  <c r="L356" i="1"/>
  <c r="L60" i="1"/>
  <c r="L34" i="1"/>
  <c r="L1093" i="1"/>
  <c r="L1029" i="1"/>
  <c r="L965" i="1"/>
  <c r="L901" i="1"/>
  <c r="L837" i="1"/>
  <c r="L773" i="1"/>
  <c r="L709" i="1"/>
  <c r="L645" i="1"/>
  <c r="L581" i="1"/>
  <c r="L517" i="1"/>
  <c r="L453" i="1"/>
  <c r="L389" i="1"/>
  <c r="L325" i="1"/>
  <c r="L261" i="1"/>
  <c r="L197" i="1"/>
  <c r="L133" i="1"/>
  <c r="L69" i="1"/>
  <c r="L5" i="1"/>
  <c r="L1068" i="1"/>
  <c r="L812" i="1"/>
  <c r="L412" i="1"/>
  <c r="L100" i="1"/>
  <c r="L787" i="1"/>
  <c r="L723" i="1"/>
  <c r="L659" i="1"/>
  <c r="L595" i="1"/>
  <c r="L531" i="1"/>
  <c r="L467" i="1"/>
  <c r="L403" i="1"/>
  <c r="L339" i="1"/>
  <c r="L275" i="1"/>
  <c r="L211" i="1"/>
  <c r="L147" i="1"/>
  <c r="L83" i="1"/>
  <c r="L19" i="1"/>
  <c r="L1066" i="1"/>
  <c r="L946" i="1"/>
  <c r="L842" i="1"/>
  <c r="L738" i="1"/>
  <c r="L634" i="1"/>
  <c r="L514" i="1"/>
  <c r="L322" i="1"/>
  <c r="L18" i="1"/>
  <c r="L384" i="1"/>
  <c r="L806" i="1"/>
  <c r="L278" i="1"/>
  <c r="L620" i="1"/>
  <c r="L108" i="1"/>
  <c r="L182" i="1"/>
  <c r="L54" i="1"/>
  <c r="L940" i="1"/>
  <c r="L644" i="1"/>
  <c r="L316" i="1"/>
  <c r="L28" i="1"/>
  <c r="L1085" i="1"/>
  <c r="L1021" i="1"/>
  <c r="L957" i="1"/>
  <c r="L893" i="1"/>
  <c r="L829" i="1"/>
  <c r="L765" i="1"/>
  <c r="L701" i="1"/>
  <c r="L637" i="1"/>
  <c r="L573" i="1"/>
  <c r="L509" i="1"/>
  <c r="L445" i="1"/>
  <c r="L381" i="1"/>
  <c r="L317" i="1"/>
  <c r="L253" i="1"/>
  <c r="L189" i="1"/>
  <c r="L125" i="1"/>
  <c r="L61" i="1"/>
  <c r="L1044" i="1"/>
  <c r="L780" i="1"/>
  <c r="L372" i="1"/>
  <c r="L458" i="1"/>
  <c r="L779" i="1"/>
  <c r="L715" i="1"/>
  <c r="L651" i="1"/>
  <c r="L587" i="1"/>
  <c r="L523" i="1"/>
  <c r="L459" i="1"/>
  <c r="L395" i="1"/>
  <c r="L331" i="1"/>
  <c r="L267" i="1"/>
  <c r="L203" i="1"/>
  <c r="L139" i="1"/>
  <c r="L75" i="1"/>
  <c r="L11" i="1"/>
  <c r="L1050" i="1"/>
  <c r="L938" i="1"/>
  <c r="L826" i="1"/>
  <c r="L722" i="1"/>
  <c r="L618" i="1"/>
  <c r="L498" i="1"/>
  <c r="L314" i="1"/>
  <c r="L320" i="1"/>
  <c r="L774" i="1"/>
  <c r="L214" i="1"/>
  <c r="L556" i="1"/>
  <c r="L576" i="1"/>
  <c r="L406" i="1"/>
  <c r="L1073" i="1"/>
  <c r="L1009" i="1"/>
  <c r="L945" i="1"/>
  <c r="L1038" i="1"/>
  <c r="L1076" i="1"/>
  <c r="L1075" i="1"/>
  <c r="L1011" i="1"/>
  <c r="L939" i="1"/>
  <c r="L875" i="1"/>
  <c r="L811" i="1"/>
  <c r="L1018" i="1"/>
  <c r="L874" i="1"/>
  <c r="L706" i="1"/>
  <c r="L562" i="1"/>
  <c r="L330" i="1"/>
  <c r="L913" i="1"/>
  <c r="L849" i="1"/>
  <c r="L785" i="1"/>
  <c r="L721" i="1"/>
  <c r="L657" i="1"/>
  <c r="L593" i="1"/>
  <c r="L529" i="1"/>
  <c r="L465" i="1"/>
  <c r="L401" i="1"/>
  <c r="L337" i="1"/>
  <c r="L273" i="1"/>
  <c r="L209" i="1"/>
  <c r="L145" i="1"/>
  <c r="L81" i="1"/>
  <c r="L17" i="1"/>
  <c r="L24" i="1"/>
  <c r="L660" i="1"/>
  <c r="L332" i="1"/>
  <c r="L354" i="1"/>
  <c r="L1104" i="1"/>
  <c r="L1032" i="1"/>
  <c r="L968" i="1"/>
  <c r="L896" i="1"/>
  <c r="L832" i="1"/>
  <c r="L768" i="1"/>
  <c r="L696" i="1"/>
  <c r="L624" i="1"/>
  <c r="L552" i="1"/>
  <c r="L480" i="1"/>
  <c r="L408" i="1"/>
  <c r="L336" i="1"/>
  <c r="L264" i="1"/>
  <c r="L184" i="1"/>
  <c r="L88" i="1"/>
  <c r="L796" i="1"/>
  <c r="L388" i="1"/>
  <c r="L20" i="1"/>
  <c r="L42" i="1"/>
  <c r="L1103" i="1"/>
  <c r="L1039" i="1"/>
  <c r="L975" i="1"/>
  <c r="L911" i="1"/>
  <c r="L847" i="1"/>
  <c r="L783" i="1"/>
  <c r="L719" i="1"/>
  <c r="L655" i="1"/>
  <c r="L591" i="1"/>
  <c r="L527" i="1"/>
  <c r="L463" i="1"/>
  <c r="L399" i="1"/>
  <c r="L335" i="1"/>
  <c r="L271" i="1"/>
  <c r="L207" i="1"/>
  <c r="L143" i="1"/>
  <c r="L79" i="1"/>
  <c r="L15" i="1"/>
  <c r="L62" i="1"/>
  <c r="L1012" i="1"/>
  <c r="L740" i="1"/>
  <c r="L396" i="1"/>
  <c r="L474" i="1"/>
  <c r="L990" i="1"/>
  <c r="L926" i="1"/>
  <c r="L854" i="1"/>
  <c r="L766" i="1"/>
  <c r="L694" i="1"/>
  <c r="L622" i="1"/>
  <c r="L550" i="1"/>
  <c r="L478" i="1"/>
  <c r="L398" i="1"/>
  <c r="L326" i="1"/>
  <c r="L254" i="1"/>
  <c r="L174" i="1"/>
  <c r="L38" i="1"/>
  <c r="L900" i="1"/>
  <c r="L612" i="1"/>
  <c r="L276" i="1"/>
  <c r="L482" i="1"/>
  <c r="L1077" i="1"/>
  <c r="L1013" i="1"/>
  <c r="L949" i="1"/>
  <c r="L885" i="1"/>
  <c r="L821" i="1"/>
  <c r="L757" i="1"/>
  <c r="L693" i="1"/>
  <c r="L629" i="1"/>
  <c r="L565" i="1"/>
  <c r="L501" i="1"/>
  <c r="L437" i="1"/>
  <c r="L373" i="1"/>
  <c r="L309" i="1"/>
  <c r="L245" i="1"/>
  <c r="L181" i="1"/>
  <c r="L117" i="1"/>
  <c r="L53" i="1"/>
  <c r="L1020" i="1"/>
  <c r="L756" i="1"/>
  <c r="L324" i="1"/>
  <c r="L362" i="1"/>
  <c r="L771" i="1"/>
  <c r="L707" i="1"/>
  <c r="L643" i="1"/>
  <c r="L579" i="1"/>
  <c r="L515" i="1"/>
  <c r="L451" i="1"/>
  <c r="L387" i="1"/>
  <c r="L323" i="1"/>
  <c r="L259" i="1"/>
  <c r="L195" i="1"/>
  <c r="L131" i="1"/>
  <c r="L67" i="1"/>
  <c r="L3" i="1"/>
  <c r="L1042" i="1"/>
  <c r="L922" i="1"/>
  <c r="L818" i="1"/>
  <c r="L714" i="1"/>
  <c r="L602" i="1"/>
  <c r="L490" i="1"/>
  <c r="L274" i="1"/>
  <c r="L1080" i="1"/>
  <c r="L256" i="1"/>
  <c r="L726" i="1"/>
  <c r="L150" i="1"/>
  <c r="L492" i="1"/>
  <c r="L4" i="1"/>
  <c r="M726" i="1" l="1"/>
  <c r="M323" i="1"/>
  <c r="M922" i="1"/>
  <c r="M714" i="1"/>
  <c r="M309" i="1"/>
  <c r="M362" i="1"/>
  <c r="M474" i="1"/>
  <c r="M17" i="1"/>
  <c r="M320" i="1"/>
  <c r="M957" i="1"/>
  <c r="M965" i="1"/>
  <c r="M648" i="1"/>
  <c r="M1058" i="1"/>
  <c r="M530" i="1"/>
  <c r="M13" i="1"/>
  <c r="M423" i="1"/>
  <c r="M136" i="1"/>
  <c r="M233" i="1"/>
  <c r="M483" i="1"/>
  <c r="M917" i="1"/>
  <c r="M1028" i="1"/>
  <c r="M303" i="1"/>
  <c r="M625" i="1"/>
  <c r="M1049" i="1"/>
  <c r="M683" i="1"/>
  <c r="M210" i="1"/>
  <c r="M966" i="1"/>
  <c r="M1015" i="1"/>
  <c r="M164" i="1"/>
  <c r="M825" i="1"/>
  <c r="M244" i="1"/>
  <c r="M248" i="1"/>
  <c r="M786" i="1"/>
  <c r="M755" i="1"/>
  <c r="M229" i="1"/>
  <c r="M196" i="1"/>
  <c r="M454" i="1"/>
  <c r="M1054" i="1"/>
  <c r="M127" i="1"/>
  <c r="M639" i="1"/>
  <c r="M392" i="1"/>
  <c r="M952" i="1"/>
  <c r="M144" i="1"/>
  <c r="M513" i="1"/>
  <c r="M522" i="1"/>
  <c r="M995" i="1"/>
  <c r="M86" i="1"/>
  <c r="M802" i="1"/>
  <c r="M315" i="1"/>
  <c r="M708" i="1"/>
  <c r="M429" i="1"/>
  <c r="M1069" i="1"/>
  <c r="M846" i="1"/>
  <c r="M711" i="1"/>
  <c r="M888" i="1"/>
  <c r="M855" i="1"/>
  <c r="M919" i="1"/>
  <c r="M649" i="1"/>
  <c r="M776" i="1"/>
  <c r="M1047" i="1"/>
  <c r="M151" i="1"/>
  <c r="M599" i="1"/>
  <c r="M82" i="1"/>
  <c r="M1040" i="1"/>
  <c r="M560" i="1"/>
  <c r="M1067" i="1"/>
  <c r="M386" i="1"/>
  <c r="M719" i="1"/>
  <c r="M19" i="1"/>
  <c r="M860" i="1"/>
  <c r="M603" i="1"/>
  <c r="M935" i="1"/>
  <c r="M10" i="1"/>
  <c r="M1074" i="1"/>
  <c r="M106" i="1"/>
  <c r="M405" i="1"/>
  <c r="M564" i="1"/>
  <c r="M596" i="1"/>
  <c r="M794" i="1"/>
  <c r="M171" i="1"/>
  <c r="M669" i="1"/>
  <c r="M166" i="1"/>
  <c r="M232" i="1"/>
  <c r="M313" i="1"/>
  <c r="M851" i="1"/>
  <c r="M340" i="1"/>
  <c r="M22" i="1"/>
  <c r="M243" i="1"/>
  <c r="M741" i="1"/>
  <c r="M256" i="1"/>
  <c r="M1042" i="1"/>
  <c r="M387" i="1"/>
  <c r="M324" i="1"/>
  <c r="M373" i="1"/>
  <c r="M885" i="1"/>
  <c r="M900" i="1"/>
  <c r="M550" i="1"/>
  <c r="M396" i="1"/>
  <c r="M783" i="1"/>
  <c r="M821" i="1"/>
  <c r="M480" i="1"/>
  <c r="M322" i="1"/>
  <c r="M710" i="1"/>
  <c r="M225" i="1"/>
  <c r="M1037" i="1"/>
  <c r="M775" i="1"/>
  <c r="M271" i="1"/>
  <c r="M207" i="1"/>
  <c r="M562" i="1"/>
  <c r="M780" i="1"/>
  <c r="M531" i="1"/>
  <c r="M836" i="1"/>
  <c r="M206" i="1"/>
  <c r="M209" i="1"/>
  <c r="M20" i="1"/>
  <c r="M1011" i="1"/>
  <c r="M445" i="1"/>
  <c r="M453" i="1"/>
  <c r="M351" i="1"/>
  <c r="M737" i="1"/>
  <c r="M265" i="1"/>
  <c r="M91" i="1"/>
  <c r="M728" i="1"/>
  <c r="M745" i="1"/>
  <c r="M892" i="1"/>
  <c r="M654" i="1"/>
  <c r="M815" i="1"/>
  <c r="M592" i="1"/>
  <c r="M113" i="1"/>
  <c r="M300" i="1"/>
  <c r="M157" i="1"/>
  <c r="M374" i="1"/>
  <c r="M503" i="1"/>
  <c r="M808" i="1"/>
  <c r="M1086" i="1"/>
  <c r="M274" i="1"/>
  <c r="M3" i="1"/>
  <c r="M515" i="1"/>
  <c r="M1020" i="1"/>
  <c r="M501" i="1"/>
  <c r="M1013" i="1"/>
  <c r="M38" i="1"/>
  <c r="M694" i="1"/>
  <c r="M1012" i="1"/>
  <c r="M399" i="1"/>
  <c r="M911" i="1"/>
  <c r="M88" i="1"/>
  <c r="M696" i="1"/>
  <c r="M490" i="1"/>
  <c r="M67" i="1"/>
  <c r="M579" i="1"/>
  <c r="M53" i="1"/>
  <c r="M565" i="1"/>
  <c r="M1077" i="1"/>
  <c r="M174" i="1"/>
  <c r="M766" i="1"/>
  <c r="M62" i="1"/>
  <c r="M463" i="1"/>
  <c r="M478" i="1"/>
  <c r="M529" i="1"/>
  <c r="M459" i="1"/>
  <c r="M1068" i="1"/>
  <c r="M863" i="1"/>
  <c r="M798" i="1"/>
  <c r="M4" i="1"/>
  <c r="M131" i="1"/>
  <c r="M643" i="1"/>
  <c r="M612" i="1"/>
  <c r="M1032" i="1"/>
  <c r="M54" i="1"/>
  <c r="M70" i="1"/>
  <c r="M525" i="1"/>
  <c r="M666" i="1"/>
  <c r="M602" i="1"/>
  <c r="M492" i="1"/>
  <c r="M707" i="1"/>
  <c r="M181" i="1"/>
  <c r="M482" i="1"/>
  <c r="M926" i="1"/>
  <c r="M591" i="1"/>
  <c r="M336" i="1"/>
  <c r="M896" i="1"/>
  <c r="M401" i="1"/>
  <c r="M875" i="1"/>
  <c r="M214" i="1"/>
  <c r="M331" i="1"/>
  <c r="M458" i="1"/>
  <c r="M829" i="1"/>
  <c r="M403" i="1"/>
  <c r="M150" i="1"/>
  <c r="M818" i="1"/>
  <c r="M259" i="1"/>
  <c r="M771" i="1"/>
  <c r="M245" i="1"/>
  <c r="M757" i="1"/>
  <c r="M276" i="1"/>
  <c r="M398" i="1"/>
  <c r="M990" i="1"/>
  <c r="M143" i="1"/>
  <c r="M655" i="1"/>
  <c r="M42" i="1"/>
  <c r="M408" i="1"/>
  <c r="M968" i="1"/>
  <c r="M24" i="1"/>
  <c r="M465" i="1"/>
  <c r="M330" i="1"/>
  <c r="M939" i="1"/>
  <c r="M1038" i="1"/>
  <c r="M1073" i="1"/>
  <c r="M774" i="1"/>
  <c r="M1050" i="1"/>
  <c r="M395" i="1"/>
  <c r="M372" i="1"/>
  <c r="M381" i="1"/>
  <c r="M893" i="1"/>
  <c r="M940" i="1"/>
  <c r="M18" i="1"/>
  <c r="M467" i="1"/>
  <c r="M812" i="1"/>
  <c r="M389" i="1"/>
  <c r="M901" i="1"/>
  <c r="M964" i="1"/>
  <c r="M638" i="1"/>
  <c r="M476" i="1"/>
  <c r="M287" i="1"/>
  <c r="M799" i="1"/>
  <c r="M484" i="1"/>
  <c r="M568" i="1"/>
  <c r="M161" i="1"/>
  <c r="M673" i="1"/>
  <c r="M914" i="1"/>
  <c r="M73" i="1"/>
  <c r="M370" i="1"/>
  <c r="M27" i="1"/>
  <c r="M539" i="1"/>
  <c r="M461" i="1"/>
  <c r="M973" i="1"/>
  <c r="M94" i="1"/>
  <c r="M718" i="1"/>
  <c r="M876" i="1"/>
  <c r="M359" i="1"/>
  <c r="M871" i="1"/>
  <c r="M916" i="1"/>
  <c r="M656" i="1"/>
  <c r="M169" i="1"/>
  <c r="M681" i="1"/>
  <c r="M930" i="1"/>
  <c r="M512" i="1"/>
  <c r="M1098" i="1"/>
  <c r="M419" i="1"/>
  <c r="M532" i="1"/>
  <c r="M341" i="1"/>
  <c r="M853" i="1"/>
  <c r="M764" i="1"/>
  <c r="M582" i="1"/>
  <c r="M188" i="1"/>
  <c r="M239" i="1"/>
  <c r="M751" i="1"/>
  <c r="M204" i="1"/>
  <c r="M520" i="1"/>
  <c r="M1064" i="1"/>
  <c r="M49" i="1"/>
  <c r="M561" i="1"/>
  <c r="M626" i="1"/>
  <c r="M1043" i="1"/>
  <c r="M985" i="1"/>
  <c r="M519" i="1"/>
  <c r="M9" i="1"/>
  <c r="M554" i="1"/>
  <c r="M107" i="1"/>
  <c r="M619" i="1"/>
  <c r="M93" i="1"/>
  <c r="M605" i="1"/>
  <c r="M302" i="1"/>
  <c r="M902" i="1"/>
  <c r="M14" i="1"/>
  <c r="M439" i="1"/>
  <c r="M951" i="1"/>
  <c r="M160" i="1"/>
  <c r="M744" i="1"/>
  <c r="M114" i="1"/>
  <c r="M249" i="1"/>
  <c r="M761" i="1"/>
  <c r="M1005" i="1"/>
  <c r="M918" i="1"/>
  <c r="M716" i="1"/>
  <c r="M364" i="1"/>
  <c r="M682" i="1"/>
  <c r="M179" i="1"/>
  <c r="M691" i="1"/>
  <c r="M165" i="1"/>
  <c r="M677" i="1"/>
  <c r="M258" i="1"/>
  <c r="M382" i="1"/>
  <c r="M974" i="1"/>
  <c r="M63" i="1"/>
  <c r="M575" i="1"/>
  <c r="M1087" i="1"/>
  <c r="M312" i="1"/>
  <c r="M880" i="1"/>
  <c r="M588" i="1"/>
  <c r="M449" i="1"/>
  <c r="M250" i="1"/>
  <c r="M923" i="1"/>
  <c r="M428" i="1"/>
  <c r="M698" i="1"/>
  <c r="M251" i="1"/>
  <c r="M284" i="1"/>
  <c r="M365" i="1"/>
  <c r="M941" i="1"/>
  <c r="M686" i="1"/>
  <c r="M583" i="1"/>
  <c r="M688" i="1"/>
  <c r="M343" i="1"/>
  <c r="M407" i="1"/>
  <c r="M546" i="1"/>
  <c r="M841" i="1"/>
  <c r="M40" i="1"/>
  <c r="M200" i="1"/>
  <c r="M883" i="1"/>
  <c r="M535" i="1"/>
  <c r="M931" i="1"/>
  <c r="M558" i="1"/>
  <c r="M36" i="1"/>
  <c r="M488" i="1"/>
  <c r="M1046" i="1"/>
  <c r="M436" i="1"/>
  <c r="M803" i="1"/>
  <c r="M729" i="1"/>
  <c r="M552" i="1"/>
  <c r="M81" i="1"/>
  <c r="M593" i="1"/>
  <c r="M706" i="1"/>
  <c r="M1075" i="1"/>
  <c r="M314" i="1"/>
  <c r="M11" i="1"/>
  <c r="M523" i="1"/>
  <c r="M1044" i="1"/>
  <c r="M509" i="1"/>
  <c r="M1021" i="1"/>
  <c r="M182" i="1"/>
  <c r="M514" i="1"/>
  <c r="M83" i="1"/>
  <c r="M595" i="1"/>
  <c r="M5" i="1"/>
  <c r="M517" i="1"/>
  <c r="M1029" i="1"/>
  <c r="M190" i="1"/>
  <c r="M790" i="1"/>
  <c r="M1060" i="1"/>
  <c r="M415" i="1"/>
  <c r="M927" i="1"/>
  <c r="M120" i="1"/>
  <c r="M720" i="1"/>
  <c r="M12" i="1"/>
  <c r="M289" i="1"/>
  <c r="M801" i="1"/>
  <c r="M1092" i="1"/>
  <c r="M961" i="1"/>
  <c r="M571" i="1"/>
  <c r="M172" i="1"/>
  <c r="M642" i="1"/>
  <c r="M155" i="1"/>
  <c r="M667" i="1"/>
  <c r="M77" i="1"/>
  <c r="M589" i="1"/>
  <c r="M1101" i="1"/>
  <c r="M286" i="1"/>
  <c r="M886" i="1"/>
  <c r="M118" i="1"/>
  <c r="M487" i="1"/>
  <c r="M999" i="1"/>
  <c r="M216" i="1"/>
  <c r="M792" i="1"/>
  <c r="M52" i="1"/>
  <c r="M297" i="1"/>
  <c r="M809" i="1"/>
  <c r="M1100" i="1"/>
  <c r="M969" i="1"/>
  <c r="M394" i="1"/>
  <c r="M35" i="1"/>
  <c r="M547" i="1"/>
  <c r="M469" i="1"/>
  <c r="M981" i="1"/>
  <c r="M110" i="1"/>
  <c r="M734" i="1"/>
  <c r="M908" i="1"/>
  <c r="M367" i="1"/>
  <c r="M879" i="1"/>
  <c r="M8" i="1"/>
  <c r="M664" i="1"/>
  <c r="M177" i="1"/>
  <c r="M689" i="1"/>
  <c r="M954" i="1"/>
  <c r="M967" i="1"/>
  <c r="M988" i="1"/>
  <c r="M778" i="1"/>
  <c r="M235" i="1"/>
  <c r="M747" i="1"/>
  <c r="M221" i="1"/>
  <c r="M733" i="1"/>
  <c r="M148" i="1"/>
  <c r="M446" i="1"/>
  <c r="M1030" i="1"/>
  <c r="M55" i="1"/>
  <c r="M567" i="1"/>
  <c r="M1079" i="1"/>
  <c r="M304" i="1"/>
  <c r="M872" i="1"/>
  <c r="M540" i="1"/>
  <c r="M377" i="1"/>
  <c r="M889" i="1"/>
  <c r="M915" i="1"/>
  <c r="M868" i="1"/>
  <c r="M46" i="1"/>
  <c r="M400" i="1"/>
  <c r="M598" i="1"/>
  <c r="M898" i="1"/>
  <c r="M307" i="1"/>
  <c r="M194" i="1"/>
  <c r="M293" i="1"/>
  <c r="M805" i="1"/>
  <c r="M548" i="1"/>
  <c r="M526" i="1"/>
  <c r="M306" i="1"/>
  <c r="M191" i="1"/>
  <c r="M703" i="1"/>
  <c r="M338" i="1"/>
  <c r="M464" i="1"/>
  <c r="M1016" i="1"/>
  <c r="M65" i="1"/>
  <c r="M577" i="1"/>
  <c r="M674" i="1"/>
  <c r="M1059" i="1"/>
  <c r="M662" i="1"/>
  <c r="M906" i="1"/>
  <c r="M379" i="1"/>
  <c r="M980" i="1"/>
  <c r="M493" i="1"/>
  <c r="M982" i="1"/>
  <c r="M903" i="1"/>
  <c r="M632" i="1"/>
  <c r="M104" i="1"/>
  <c r="M867" i="1"/>
  <c r="M442" i="1"/>
  <c r="M272" i="1"/>
  <c r="M937" i="1"/>
  <c r="M663" i="1"/>
  <c r="M905" i="1"/>
  <c r="M25" i="1"/>
  <c r="M1017" i="1"/>
  <c r="M1102" i="1"/>
  <c r="M1083" i="1"/>
  <c r="M388" i="1"/>
  <c r="M1104" i="1"/>
  <c r="M1080" i="1"/>
  <c r="M451" i="1"/>
  <c r="M756" i="1"/>
  <c r="M437" i="1"/>
  <c r="M949" i="1"/>
  <c r="M622" i="1"/>
  <c r="M740" i="1"/>
  <c r="M335" i="1"/>
  <c r="M847" i="1"/>
  <c r="M796" i="1"/>
  <c r="M624" i="1"/>
  <c r="M145" i="1"/>
  <c r="M657" i="1"/>
  <c r="M874" i="1"/>
  <c r="M406" i="1"/>
  <c r="M498" i="1"/>
  <c r="M75" i="1"/>
  <c r="M587" i="1"/>
  <c r="M61" i="1"/>
  <c r="M573" i="1"/>
  <c r="M1085" i="1"/>
  <c r="M108" i="1"/>
  <c r="M634" i="1"/>
  <c r="M147" i="1"/>
  <c r="M659" i="1"/>
  <c r="M69" i="1"/>
  <c r="M581" i="1"/>
  <c r="M1093" i="1"/>
  <c r="M270" i="1"/>
  <c r="M878" i="1"/>
  <c r="M102" i="1"/>
  <c r="M479" i="1"/>
  <c r="M991" i="1"/>
  <c r="M208" i="1"/>
  <c r="M784" i="1"/>
  <c r="M420" i="1"/>
  <c r="M353" i="1"/>
  <c r="M865" i="1"/>
  <c r="M827" i="1"/>
  <c r="M1025" i="1"/>
  <c r="M7" i="1"/>
  <c r="M684" i="1"/>
  <c r="M746" i="1"/>
  <c r="M219" i="1"/>
  <c r="M731" i="1"/>
  <c r="M141" i="1"/>
  <c r="M653" i="1"/>
  <c r="M90" i="1"/>
  <c r="M358" i="1"/>
  <c r="M950" i="1"/>
  <c r="M39" i="1"/>
  <c r="M551" i="1"/>
  <c r="M1063" i="1"/>
  <c r="M288" i="1"/>
  <c r="M856" i="1"/>
  <c r="M468" i="1"/>
  <c r="M361" i="1"/>
  <c r="M873" i="1"/>
  <c r="M835" i="1"/>
  <c r="M1097" i="1"/>
  <c r="M538" i="1"/>
  <c r="M99" i="1"/>
  <c r="M611" i="1"/>
  <c r="M21" i="1"/>
  <c r="M533" i="1"/>
  <c r="M1045" i="1"/>
  <c r="M222" i="1"/>
  <c r="M814" i="1"/>
  <c r="M431" i="1"/>
  <c r="M943" i="1"/>
  <c r="M152" i="1"/>
  <c r="M736" i="1"/>
  <c r="M50" i="1"/>
  <c r="M241" i="1"/>
  <c r="M753" i="1"/>
  <c r="M1090" i="1"/>
  <c r="M977" i="1"/>
  <c r="M346" i="1"/>
  <c r="M348" i="1"/>
  <c r="M534" i="1"/>
  <c r="M882" i="1"/>
  <c r="M299" i="1"/>
  <c r="M98" i="1"/>
  <c r="M285" i="1"/>
  <c r="M797" i="1"/>
  <c r="M508" i="1"/>
  <c r="M518" i="1"/>
  <c r="M234" i="1"/>
  <c r="M119" i="1"/>
  <c r="M631" i="1"/>
  <c r="M376" i="1"/>
  <c r="M944" i="1"/>
  <c r="M1004" i="1"/>
  <c r="M441" i="1"/>
  <c r="M218" i="1"/>
  <c r="M987" i="1"/>
  <c r="M6" i="1"/>
  <c r="M199" i="1"/>
  <c r="M760" i="1"/>
  <c r="M128" i="1"/>
  <c r="M1002" i="1"/>
  <c r="M371" i="1"/>
  <c r="M252" i="1"/>
  <c r="M357" i="1"/>
  <c r="M869" i="1"/>
  <c r="M844" i="1"/>
  <c r="M606" i="1"/>
  <c r="M268" i="1"/>
  <c r="M255" i="1"/>
  <c r="M767" i="1"/>
  <c r="M308" i="1"/>
  <c r="M536" i="1"/>
  <c r="M1088" i="1"/>
  <c r="M129" i="1"/>
  <c r="M641" i="1"/>
  <c r="M834" i="1"/>
  <c r="M929" i="1"/>
  <c r="M192" i="1"/>
  <c r="M1026" i="1"/>
  <c r="M443" i="1"/>
  <c r="M45" i="1"/>
  <c r="M557" i="1"/>
  <c r="M572" i="1"/>
  <c r="M378" i="1"/>
  <c r="M1031" i="1"/>
  <c r="M266" i="1"/>
  <c r="M473" i="1"/>
  <c r="M712" i="1"/>
  <c r="M87" i="1"/>
  <c r="M414" i="1"/>
  <c r="M281" i="1"/>
  <c r="M840" i="1"/>
  <c r="M2" i="1"/>
  <c r="M976" i="1"/>
  <c r="M344" i="1"/>
  <c r="M702" i="1"/>
  <c r="M409" i="1"/>
  <c r="M699" i="1"/>
  <c r="M89" i="1"/>
  <c r="M262" i="1"/>
  <c r="M1084" i="1"/>
  <c r="M721" i="1"/>
  <c r="M1018" i="1"/>
  <c r="M618" i="1"/>
  <c r="M139" i="1"/>
  <c r="M651" i="1"/>
  <c r="M125" i="1"/>
  <c r="M637" i="1"/>
  <c r="M620" i="1"/>
  <c r="M738" i="1"/>
  <c r="M211" i="1"/>
  <c r="M723" i="1"/>
  <c r="M133" i="1"/>
  <c r="M645" i="1"/>
  <c r="M34" i="1"/>
  <c r="M350" i="1"/>
  <c r="M942" i="1"/>
  <c r="M31" i="1"/>
  <c r="M543" i="1"/>
  <c r="M1055" i="1"/>
  <c r="M280" i="1"/>
  <c r="M848" i="1"/>
  <c r="M772" i="1"/>
  <c r="M417" i="1"/>
  <c r="M66" i="1"/>
  <c r="M891" i="1"/>
  <c r="M1089" i="1"/>
  <c r="M434" i="1"/>
  <c r="M342" i="1"/>
  <c r="M858" i="1"/>
  <c r="M283" i="1"/>
  <c r="M979" i="1"/>
  <c r="M205" i="1"/>
  <c r="M717" i="1"/>
  <c r="M84" i="1"/>
  <c r="M430" i="1"/>
  <c r="M1014" i="1"/>
  <c r="M103" i="1"/>
  <c r="M615" i="1"/>
  <c r="M360" i="1"/>
  <c r="M928" i="1"/>
  <c r="M828" i="1"/>
  <c r="M425" i="1"/>
  <c r="M130" i="1"/>
  <c r="M899" i="1"/>
  <c r="M236" i="1"/>
  <c r="M658" i="1"/>
  <c r="M163" i="1"/>
  <c r="M675" i="1"/>
  <c r="M85" i="1"/>
  <c r="M597" i="1"/>
  <c r="M294" i="1"/>
  <c r="M894" i="1"/>
  <c r="M134" i="1"/>
  <c r="M495" i="1"/>
  <c r="M1007" i="1"/>
  <c r="M224" i="1"/>
  <c r="M800" i="1"/>
  <c r="M76" i="1"/>
  <c r="M305" i="1"/>
  <c r="M817" i="1"/>
  <c r="M1041" i="1"/>
  <c r="M614" i="1"/>
  <c r="M176" i="1"/>
  <c r="M64" i="1"/>
  <c r="M986" i="1"/>
  <c r="M363" i="1"/>
  <c r="M220" i="1"/>
  <c r="M349" i="1"/>
  <c r="M861" i="1"/>
  <c r="M804" i="1"/>
  <c r="M590" i="1"/>
  <c r="M228" i="1"/>
  <c r="M183" i="1"/>
  <c r="M695" i="1"/>
  <c r="M290" i="1"/>
  <c r="M456" i="1"/>
  <c r="M1008" i="1"/>
  <c r="M112" i="1"/>
  <c r="M505" i="1"/>
  <c r="M506" i="1"/>
  <c r="M1051" i="1"/>
  <c r="M246" i="1"/>
  <c r="M391" i="1"/>
  <c r="M960" i="1"/>
  <c r="M704" i="1"/>
  <c r="M435" i="1"/>
  <c r="M668" i="1"/>
  <c r="M421" i="1"/>
  <c r="M933" i="1"/>
  <c r="M678" i="1"/>
  <c r="M652" i="1"/>
  <c r="M319" i="1"/>
  <c r="M831" i="1"/>
  <c r="M676" i="1"/>
  <c r="M608" i="1"/>
  <c r="M193" i="1"/>
  <c r="M705" i="1"/>
  <c r="M994" i="1"/>
  <c r="M993" i="1"/>
  <c r="M920" i="1"/>
  <c r="M507" i="1"/>
  <c r="M109" i="1"/>
  <c r="M685" i="1"/>
  <c r="M700" i="1"/>
  <c r="M16" i="1"/>
  <c r="M1034" i="1"/>
  <c r="M345" i="1"/>
  <c r="M998" i="1"/>
  <c r="M537" i="1"/>
  <c r="M380" i="1"/>
  <c r="M601" i="1"/>
  <c r="M393" i="1"/>
  <c r="M904" i="1"/>
  <c r="M444" i="1"/>
  <c r="M665" i="1"/>
  <c r="M782" i="1"/>
  <c r="M457" i="1"/>
  <c r="M1036" i="1"/>
  <c r="M975" i="1"/>
  <c r="M184" i="1"/>
  <c r="M768" i="1"/>
  <c r="M354" i="1"/>
  <c r="M273" i="1"/>
  <c r="M785" i="1"/>
  <c r="M1076" i="1"/>
  <c r="M576" i="1"/>
  <c r="M722" i="1"/>
  <c r="M203" i="1"/>
  <c r="M715" i="1"/>
  <c r="M189" i="1"/>
  <c r="M701" i="1"/>
  <c r="M28" i="1"/>
  <c r="M278" i="1"/>
  <c r="M842" i="1"/>
  <c r="M275" i="1"/>
  <c r="M787" i="1"/>
  <c r="M197" i="1"/>
  <c r="M709" i="1"/>
  <c r="M60" i="1"/>
  <c r="M422" i="1"/>
  <c r="M1006" i="1"/>
  <c r="M95" i="1"/>
  <c r="M607" i="1"/>
  <c r="M352" i="1"/>
  <c r="M912" i="1"/>
  <c r="M56" i="1"/>
  <c r="M481" i="1"/>
  <c r="M402" i="1"/>
  <c r="M955" i="1"/>
  <c r="M616" i="1"/>
  <c r="M838" i="1"/>
  <c r="M962" i="1"/>
  <c r="M347" i="1"/>
  <c r="M140" i="1"/>
  <c r="M269" i="1"/>
  <c r="M781" i="1"/>
  <c r="M404" i="1"/>
  <c r="M502" i="1"/>
  <c r="M122" i="1"/>
  <c r="M167" i="1"/>
  <c r="M679" i="1"/>
  <c r="M178" i="1"/>
  <c r="M432" i="1"/>
  <c r="M992" i="1"/>
  <c r="M80" i="1"/>
  <c r="M489" i="1"/>
  <c r="M426" i="1"/>
  <c r="M963" i="1"/>
  <c r="M748" i="1"/>
  <c r="M762" i="1"/>
  <c r="M227" i="1"/>
  <c r="M739" i="1"/>
  <c r="M149" i="1"/>
  <c r="M661" i="1"/>
  <c r="M146" i="1"/>
  <c r="M366" i="1"/>
  <c r="M958" i="1"/>
  <c r="M47" i="1"/>
  <c r="M559" i="1"/>
  <c r="M1071" i="1"/>
  <c r="M296" i="1"/>
  <c r="M864" i="1"/>
  <c r="M500" i="1"/>
  <c r="M369" i="1"/>
  <c r="M881" i="1"/>
  <c r="M843" i="1"/>
  <c r="M1105" i="1"/>
  <c r="M972" i="1"/>
  <c r="M544" i="1"/>
  <c r="M640" i="1"/>
  <c r="M1106" i="1"/>
  <c r="M427" i="1"/>
  <c r="M580" i="1"/>
  <c r="M413" i="1"/>
  <c r="M925" i="1"/>
  <c r="M1052" i="1"/>
  <c r="M670" i="1"/>
  <c r="M604" i="1"/>
  <c r="M247" i="1"/>
  <c r="M759" i="1"/>
  <c r="M260" i="1"/>
  <c r="M528" i="1"/>
  <c r="M1072" i="1"/>
  <c r="M57" i="1"/>
  <c r="M569" i="1"/>
  <c r="M650" i="1"/>
  <c r="M390" i="1"/>
  <c r="M647" i="1"/>
  <c r="M202" i="1"/>
  <c r="M499" i="1"/>
  <c r="M948" i="1"/>
  <c r="M485" i="1"/>
  <c r="M997" i="1"/>
  <c r="M142" i="1"/>
  <c r="M750" i="1"/>
  <c r="M956" i="1"/>
  <c r="M383" i="1"/>
  <c r="M895" i="1"/>
  <c r="M48" i="1"/>
  <c r="M680" i="1"/>
  <c r="M257" i="1"/>
  <c r="M769" i="1"/>
  <c r="M1057" i="1"/>
  <c r="M242" i="1"/>
  <c r="M59" i="1"/>
  <c r="M635" i="1"/>
  <c r="M173" i="1"/>
  <c r="M749" i="1"/>
  <c r="M158" i="1"/>
  <c r="M71" i="1"/>
  <c r="M72" i="1"/>
  <c r="M201" i="1"/>
  <c r="M819" i="1"/>
  <c r="M217" i="1"/>
  <c r="M78" i="1"/>
  <c r="M793" i="1"/>
  <c r="M329" i="1"/>
  <c r="M730" i="1"/>
  <c r="M850" i="1"/>
  <c r="M732" i="1"/>
  <c r="M215" i="1"/>
  <c r="M921" i="1"/>
  <c r="M788" i="1"/>
  <c r="M713" i="1"/>
  <c r="M820" i="1"/>
  <c r="M1081" i="1"/>
  <c r="M117" i="1"/>
  <c r="M629" i="1"/>
  <c r="M254" i="1"/>
  <c r="M854" i="1"/>
  <c r="M15" i="1"/>
  <c r="M527" i="1"/>
  <c r="M1039" i="1"/>
  <c r="M264" i="1"/>
  <c r="M832" i="1"/>
  <c r="M332" i="1"/>
  <c r="M337" i="1"/>
  <c r="M849" i="1"/>
  <c r="M811" i="1"/>
  <c r="M945" i="1"/>
  <c r="M556" i="1"/>
  <c r="M826" i="1"/>
  <c r="M267" i="1"/>
  <c r="M779" i="1"/>
  <c r="M253" i="1"/>
  <c r="M765" i="1"/>
  <c r="M316" i="1"/>
  <c r="M806" i="1"/>
  <c r="M946" i="1"/>
  <c r="M339" i="1"/>
  <c r="M100" i="1"/>
  <c r="M261" i="1"/>
  <c r="M773" i="1"/>
  <c r="M356" i="1"/>
  <c r="M494" i="1"/>
  <c r="M74" i="1"/>
  <c r="M159" i="1"/>
  <c r="M671" i="1"/>
  <c r="M138" i="1"/>
  <c r="M424" i="1"/>
  <c r="M984" i="1"/>
  <c r="M33" i="1"/>
  <c r="M545" i="1"/>
  <c r="M594" i="1"/>
  <c r="M1027" i="1"/>
  <c r="M1062" i="1"/>
  <c r="M1024" i="1"/>
  <c r="M448" i="1"/>
  <c r="M1082" i="1"/>
  <c r="M411" i="1"/>
  <c r="M452" i="1"/>
  <c r="M333" i="1"/>
  <c r="M845" i="1"/>
  <c r="M724" i="1"/>
  <c r="M574" i="1"/>
  <c r="M132" i="1"/>
  <c r="M231" i="1"/>
  <c r="M743" i="1"/>
  <c r="M156" i="1"/>
  <c r="M504" i="1"/>
  <c r="M1056" i="1"/>
  <c r="M41" i="1"/>
  <c r="M553" i="1"/>
  <c r="M610" i="1"/>
  <c r="M1035" i="1"/>
  <c r="M1070" i="1"/>
  <c r="M470" i="1"/>
  <c r="M866" i="1"/>
  <c r="M291" i="1"/>
  <c r="M26" i="1"/>
  <c r="M213" i="1"/>
  <c r="M725" i="1"/>
  <c r="M124" i="1"/>
  <c r="M438" i="1"/>
  <c r="M1022" i="1"/>
  <c r="M111" i="1"/>
  <c r="M623" i="1"/>
  <c r="M368" i="1"/>
  <c r="M936" i="1"/>
  <c r="M884" i="1"/>
  <c r="M433" i="1"/>
  <c r="M170" i="1"/>
  <c r="M907" i="1"/>
  <c r="M135" i="1"/>
  <c r="M824" i="1"/>
  <c r="M154" i="1"/>
  <c r="M491" i="1"/>
  <c r="M924" i="1"/>
  <c r="M477" i="1"/>
  <c r="M989" i="1"/>
  <c r="M126" i="1"/>
  <c r="M742" i="1"/>
  <c r="M932" i="1"/>
  <c r="M311" i="1"/>
  <c r="M823" i="1"/>
  <c r="M636" i="1"/>
  <c r="M600" i="1"/>
  <c r="M121" i="1"/>
  <c r="M633" i="1"/>
  <c r="M810" i="1"/>
  <c r="M542" i="1"/>
  <c r="M839" i="1"/>
  <c r="M628" i="1"/>
  <c r="M418" i="1"/>
  <c r="M51" i="1"/>
  <c r="M563" i="1"/>
  <c r="M37" i="1"/>
  <c r="M549" i="1"/>
  <c r="M1061" i="1"/>
  <c r="M238" i="1"/>
  <c r="M830" i="1"/>
  <c r="M30" i="1"/>
  <c r="M447" i="1"/>
  <c r="M959" i="1"/>
  <c r="M168" i="1"/>
  <c r="M752" i="1"/>
  <c r="M186" i="1"/>
  <c r="M321" i="1"/>
  <c r="M833" i="1"/>
  <c r="M795" i="1"/>
  <c r="M450" i="1"/>
  <c r="M123" i="1"/>
  <c r="M763" i="1"/>
  <c r="M237" i="1"/>
  <c r="M813" i="1"/>
  <c r="M318" i="1"/>
  <c r="M263" i="1"/>
  <c r="M328" i="1"/>
  <c r="M1065" i="1"/>
  <c r="M334" i="1"/>
  <c r="M521" i="1"/>
  <c r="M630" i="1"/>
  <c r="M471" i="1"/>
  <c r="M578" i="1"/>
  <c r="M486" i="1"/>
  <c r="M585" i="1"/>
  <c r="M947" i="1"/>
  <c r="M1003" i="1"/>
  <c r="M857" i="1"/>
  <c r="M727" i="1"/>
  <c r="M890" i="1"/>
  <c r="M279" i="1"/>
  <c r="M298" i="1"/>
  <c r="M195" i="1"/>
  <c r="M693" i="1"/>
  <c r="M326" i="1"/>
  <c r="M79" i="1"/>
  <c r="M1103" i="1"/>
  <c r="M660" i="1"/>
  <c r="M913" i="1"/>
  <c r="M1009" i="1"/>
  <c r="M938" i="1"/>
  <c r="M317" i="1"/>
  <c r="M644" i="1"/>
  <c r="M384" i="1"/>
  <c r="M1066" i="1"/>
  <c r="M412" i="1"/>
  <c r="M325" i="1"/>
  <c r="M837" i="1"/>
  <c r="M692" i="1"/>
  <c r="M566" i="1"/>
  <c r="M92" i="1"/>
  <c r="M223" i="1"/>
  <c r="M735" i="1"/>
  <c r="M116" i="1"/>
  <c r="M496" i="1"/>
  <c r="M1048" i="1"/>
  <c r="M97" i="1"/>
  <c r="M609" i="1"/>
  <c r="M754" i="1"/>
  <c r="M1091" i="1"/>
  <c r="M1033" i="1"/>
  <c r="M292" i="1"/>
  <c r="M58" i="1"/>
  <c r="M475" i="1"/>
  <c r="M852" i="1"/>
  <c r="M397" i="1"/>
  <c r="M909" i="1"/>
  <c r="M996" i="1"/>
  <c r="M646" i="1"/>
  <c r="M516" i="1"/>
  <c r="M295" i="1"/>
  <c r="M807" i="1"/>
  <c r="M524" i="1"/>
  <c r="M584" i="1"/>
  <c r="M105" i="1"/>
  <c r="M617" i="1"/>
  <c r="M770" i="1"/>
  <c r="M1099" i="1"/>
  <c r="M870" i="1"/>
  <c r="M978" i="1"/>
  <c r="M355" i="1"/>
  <c r="M180" i="1"/>
  <c r="M277" i="1"/>
  <c r="M789" i="1"/>
  <c r="M460" i="1"/>
  <c r="M510" i="1"/>
  <c r="M162" i="1"/>
  <c r="M175" i="1"/>
  <c r="M687" i="1"/>
  <c r="M226" i="1"/>
  <c r="M440" i="1"/>
  <c r="M1000" i="1"/>
  <c r="M96" i="1"/>
  <c r="M497" i="1"/>
  <c r="M466" i="1"/>
  <c r="M971" i="1"/>
  <c r="M1078" i="1"/>
  <c r="M327" i="1"/>
  <c r="M1096" i="1"/>
  <c r="M410" i="1"/>
  <c r="M43" i="1"/>
  <c r="M555" i="1"/>
  <c r="M29" i="1"/>
  <c r="M541" i="1"/>
  <c r="M1053" i="1"/>
  <c r="M230" i="1"/>
  <c r="M822" i="1"/>
  <c r="M375" i="1"/>
  <c r="M887" i="1"/>
  <c r="M32" i="1"/>
  <c r="M672" i="1"/>
  <c r="M185" i="1"/>
  <c r="M697" i="1"/>
  <c r="M970" i="1"/>
  <c r="M621" i="1"/>
  <c r="M758" i="1"/>
  <c r="M1095" i="1"/>
  <c r="M137" i="1"/>
  <c r="M570" i="1"/>
  <c r="M115" i="1"/>
  <c r="M627" i="1"/>
  <c r="M101" i="1"/>
  <c r="M613" i="1"/>
  <c r="M310" i="1"/>
  <c r="M910" i="1"/>
  <c r="M198" i="1"/>
  <c r="M511" i="1"/>
  <c r="M1023" i="1"/>
  <c r="M240" i="1"/>
  <c r="M816" i="1"/>
  <c r="M212" i="1"/>
  <c r="M385" i="1"/>
  <c r="M897" i="1"/>
  <c r="M859" i="1"/>
  <c r="M1094" i="1"/>
  <c r="M586" i="1"/>
  <c r="M187" i="1"/>
  <c r="M282" i="1"/>
  <c r="M301" i="1"/>
  <c r="M877" i="1"/>
  <c r="M462" i="1"/>
  <c r="M455" i="1"/>
  <c r="M472" i="1"/>
  <c r="M862" i="1"/>
  <c r="M934" i="1"/>
  <c r="M777" i="1"/>
  <c r="M416" i="1"/>
  <c r="M983" i="1"/>
  <c r="M23" i="1"/>
  <c r="M690" i="1"/>
  <c r="M1001" i="1"/>
  <c r="M953" i="1"/>
  <c r="M68" i="1"/>
  <c r="M1019" i="1"/>
  <c r="M791" i="1"/>
  <c r="M1010" i="1"/>
  <c r="M153" i="1"/>
  <c r="M44" i="1"/>
  <c r="E8" i="3"/>
  <c r="E7" i="3" s="1"/>
  <c r="E6" i="3" s="1"/>
  <c r="F6" i="3" s="1"/>
  <c r="E2" i="3" l="1"/>
  <c r="F2" i="3" s="1"/>
  <c r="E4" i="3"/>
  <c r="F4" i="3" s="1"/>
  <c r="N957" i="1" l="1"/>
  <c r="N547" i="1"/>
  <c r="N419" i="1"/>
  <c r="N1010" i="1"/>
  <c r="N1052" i="1"/>
  <c r="N393" i="1"/>
  <c r="N265" i="1"/>
  <c r="N137" i="1"/>
  <c r="N635" i="1"/>
  <c r="N721" i="1"/>
  <c r="N209" i="1"/>
  <c r="N744" i="1"/>
  <c r="N887" i="1"/>
  <c r="N375" i="1"/>
  <c r="N490" i="1"/>
  <c r="N426" i="1"/>
  <c r="N47" i="1"/>
  <c r="N259" i="1"/>
  <c r="N366" i="1"/>
  <c r="N238" i="1"/>
  <c r="N110" i="1"/>
  <c r="N1054" i="1"/>
  <c r="N691" i="1"/>
  <c r="N523" i="1"/>
  <c r="N761" i="1"/>
  <c r="N415" i="1"/>
  <c r="N343" i="1"/>
  <c r="N363" i="1"/>
  <c r="N406" i="1"/>
  <c r="N241" i="1"/>
  <c r="N791" i="1"/>
  <c r="N970" i="1"/>
  <c r="N458" i="1"/>
  <c r="N227" i="1"/>
  <c r="N49" i="1"/>
  <c r="N191" i="1"/>
  <c r="N19" i="1"/>
  <c r="N737" i="1"/>
  <c r="N505" i="1"/>
  <c r="N377" i="1"/>
  <c r="N273" i="1"/>
  <c r="N794" i="1"/>
  <c r="N11" i="1"/>
  <c r="N94" i="1"/>
  <c r="N114" i="1"/>
  <c r="N395" i="1"/>
  <c r="N478" i="1"/>
  <c r="N7" i="1"/>
  <c r="N873" i="1"/>
  <c r="N570" i="1"/>
  <c r="N534" i="1"/>
  <c r="N551" i="1"/>
  <c r="N776" i="1"/>
  <c r="N319" i="1"/>
  <c r="N459" i="1"/>
  <c r="N113" i="1"/>
  <c r="N442" i="1"/>
  <c r="N135" i="1"/>
  <c r="N765" i="1"/>
  <c r="N330" i="1"/>
  <c r="N170" i="1"/>
  <c r="N217" i="1"/>
  <c r="N89" i="1"/>
  <c r="N598" i="1"/>
  <c r="N587" i="1"/>
  <c r="N506" i="1"/>
  <c r="N2" i="1"/>
  <c r="N627" i="1" l="1"/>
  <c r="N236" i="1"/>
  <c r="N945" i="1"/>
  <c r="N127" i="1"/>
  <c r="N673" i="1"/>
  <c r="N304" i="1"/>
  <c r="N520" i="1"/>
  <c r="N894" i="1"/>
  <c r="N486" i="1"/>
  <c r="N1079" i="1"/>
  <c r="N785" i="1"/>
  <c r="N220" i="1"/>
  <c r="N620" i="1"/>
  <c r="N298" i="1"/>
  <c r="N289" i="1"/>
  <c r="N485" i="1"/>
  <c r="N344" i="1"/>
  <c r="N991" i="1"/>
  <c r="N977" i="1"/>
  <c r="N12" i="1"/>
  <c r="N188" i="1"/>
  <c r="N151" i="1"/>
  <c r="N543" i="1"/>
  <c r="N473" i="1"/>
  <c r="N1100" i="1"/>
  <c r="N581" i="1"/>
  <c r="N175" i="1"/>
  <c r="N1087" i="1"/>
  <c r="N497" i="1"/>
  <c r="N9" i="1"/>
  <c r="N1091" i="1"/>
  <c r="N1065" i="1"/>
  <c r="N611" i="1"/>
  <c r="N1012" i="1"/>
  <c r="N1021" i="1"/>
  <c r="N694" i="1"/>
  <c r="N258" i="1"/>
  <c r="N357" i="1"/>
  <c r="N228" i="1"/>
  <c r="N95" i="1"/>
  <c r="N898" i="1"/>
  <c r="N952" i="1"/>
  <c r="N60" i="1"/>
  <c r="N318" i="1"/>
  <c r="N348" i="1"/>
  <c r="N574" i="1"/>
  <c r="N168" i="1"/>
  <c r="N706" i="1"/>
  <c r="N903" i="1"/>
  <c r="N65" i="1"/>
  <c r="N956" i="1"/>
  <c r="N134" i="1"/>
  <c r="N164" i="1"/>
  <c r="N853" i="1"/>
  <c r="N231" i="1"/>
  <c r="N538" i="1"/>
  <c r="N719" i="1"/>
  <c r="N984" i="1"/>
  <c r="N801" i="1"/>
  <c r="N1099" i="1"/>
  <c r="N590" i="1"/>
  <c r="N305" i="1"/>
  <c r="N716" i="1"/>
  <c r="N104" i="1"/>
  <c r="N197" i="1"/>
  <c r="N75" i="1"/>
  <c r="N588" i="1"/>
  <c r="N822" i="1"/>
  <c r="N400" i="1"/>
  <c r="N954" i="1"/>
  <c r="N345" i="1"/>
  <c r="N381" i="1"/>
  <c r="N492" i="1"/>
  <c r="N562" i="1"/>
  <c r="N847" i="1"/>
  <c r="N1041" i="1"/>
  <c r="N828" i="1"/>
  <c r="N384" i="1"/>
  <c r="N421" i="1"/>
  <c r="N726" i="1"/>
  <c r="N10" i="1"/>
  <c r="N229" i="1"/>
  <c r="N91" i="1"/>
  <c r="N469" i="1"/>
  <c r="N846" i="1"/>
  <c r="N432" i="1"/>
  <c r="N986" i="1"/>
  <c r="N369" i="1"/>
  <c r="N126" i="1"/>
  <c r="N178" i="1"/>
  <c r="N926" i="1"/>
  <c r="N44" i="1"/>
  <c r="N294" i="1"/>
  <c r="N324" i="1"/>
  <c r="N542" i="1"/>
  <c r="N136" i="1"/>
  <c r="N690" i="1"/>
  <c r="N879" i="1"/>
  <c r="N41" i="1"/>
  <c r="N1105" i="1"/>
  <c r="N876" i="1"/>
  <c r="N418" i="1"/>
  <c r="N45" i="1"/>
  <c r="N917" i="1"/>
  <c r="N487" i="1"/>
  <c r="N409" i="1"/>
  <c r="N563" i="1"/>
  <c r="N981" i="1"/>
  <c r="N8" i="1"/>
  <c r="N4" i="1"/>
  <c r="N405" i="1"/>
  <c r="N462" i="1"/>
  <c r="N180" i="1"/>
  <c r="N549" i="1"/>
  <c r="N614" i="1"/>
  <c r="N143" i="1"/>
  <c r="N408" i="1"/>
  <c r="N650" i="1"/>
  <c r="N535" i="1"/>
  <c r="N1055" i="1"/>
  <c r="N1000" i="1"/>
  <c r="N465" i="1"/>
  <c r="N1049" i="1"/>
  <c r="N939" i="1"/>
  <c r="N1092" i="1"/>
  <c r="N80" i="1"/>
  <c r="N76" i="1"/>
  <c r="N22" i="1"/>
  <c r="N43" i="1"/>
  <c r="N252" i="1"/>
  <c r="N621" i="1"/>
  <c r="N686" i="1"/>
  <c r="N215" i="1"/>
  <c r="N480" i="1"/>
  <c r="N722" i="1"/>
  <c r="N607" i="1"/>
  <c r="N1088" i="1"/>
  <c r="N545" i="1"/>
  <c r="N1035" i="1"/>
  <c r="N1013" i="1"/>
  <c r="N1018" i="1"/>
  <c r="N531" i="1"/>
  <c r="N612" i="1"/>
  <c r="N100" i="1"/>
  <c r="N46" i="1"/>
  <c r="N67" i="1"/>
  <c r="N276" i="1"/>
  <c r="N645" i="1"/>
  <c r="N710" i="1"/>
  <c r="N239" i="1"/>
  <c r="N504" i="1"/>
  <c r="N746" i="1"/>
  <c r="N631" i="1"/>
  <c r="N569" i="1"/>
  <c r="N1067" i="1"/>
  <c r="N1045" i="1"/>
  <c r="N1058" i="1"/>
  <c r="N571" i="1"/>
  <c r="N652" i="1"/>
  <c r="N688" i="1"/>
  <c r="N73" i="1"/>
  <c r="N585" i="1"/>
  <c r="N1097" i="1"/>
  <c r="N643" i="1"/>
  <c r="N1044" i="1"/>
  <c r="N1053" i="1"/>
  <c r="N924" i="1"/>
  <c r="N675" i="1"/>
  <c r="N1076" i="1"/>
  <c r="N1085" i="1"/>
  <c r="N725" i="1"/>
  <c r="N925" i="1"/>
  <c r="N676" i="1"/>
  <c r="N434" i="1"/>
  <c r="N883" i="1"/>
  <c r="N24" i="1"/>
  <c r="N858" i="1"/>
  <c r="N314" i="1"/>
  <c r="N857" i="1"/>
  <c r="N40" i="1"/>
  <c r="N328" i="1"/>
  <c r="N84" i="1"/>
  <c r="N190" i="1"/>
  <c r="N1048" i="1"/>
  <c r="N701" i="1"/>
  <c r="N398" i="1"/>
  <c r="N79" i="1"/>
  <c r="N471" i="1"/>
  <c r="N385" i="1"/>
  <c r="N996" i="1"/>
  <c r="N1030" i="1"/>
  <c r="N413" i="1"/>
  <c r="N557" i="1"/>
  <c r="N658" i="1"/>
  <c r="N1016" i="1"/>
  <c r="N947" i="1"/>
  <c r="N437" i="1"/>
  <c r="N646" i="1"/>
  <c r="N440" i="1"/>
  <c r="N1040" i="1"/>
  <c r="N1089" i="1"/>
  <c r="N949" i="1"/>
  <c r="N491" i="1"/>
  <c r="N1033" i="1"/>
  <c r="N579" i="1"/>
  <c r="N989" i="1"/>
  <c r="N88" i="1"/>
  <c r="N453" i="1"/>
  <c r="N295" i="1"/>
  <c r="N61" i="1"/>
  <c r="N452" i="1"/>
  <c r="N264" i="1"/>
  <c r="N185" i="1"/>
  <c r="N268" i="1"/>
  <c r="N327" i="1"/>
  <c r="N831" i="1"/>
  <c r="N1001" i="1"/>
  <c r="N433" i="1"/>
  <c r="N301" i="1"/>
  <c r="N918" i="1"/>
  <c r="N431" i="1"/>
  <c r="N449" i="1"/>
  <c r="N251" i="1"/>
  <c r="N32" i="1"/>
  <c r="N661" i="1"/>
  <c r="N666" i="1"/>
  <c r="N121" i="1"/>
  <c r="N1084" i="1"/>
  <c r="N826" i="1"/>
  <c r="N262" i="1"/>
  <c r="N55" i="1"/>
  <c r="N106" i="1"/>
  <c r="N325" i="1"/>
  <c r="N203" i="1"/>
  <c r="N573" i="1"/>
  <c r="N950" i="1"/>
  <c r="N528" i="1"/>
  <c r="N455" i="1"/>
  <c r="N680" i="1"/>
  <c r="N489" i="1"/>
  <c r="N499" i="1"/>
  <c r="N749" i="1"/>
  <c r="N260" i="1"/>
  <c r="N109" i="1"/>
  <c r="N624" i="1"/>
  <c r="N37" i="1"/>
  <c r="N390" i="1"/>
  <c r="N420" i="1"/>
  <c r="N654" i="1"/>
  <c r="N983" i="1"/>
  <c r="N153" i="1"/>
  <c r="N1026" i="1"/>
  <c r="N511" i="1"/>
  <c r="N253" i="1"/>
  <c r="N766" i="1"/>
  <c r="N783" i="1"/>
  <c r="N513" i="1"/>
  <c r="N795" i="1"/>
  <c r="N72" i="1"/>
  <c r="N68" i="1"/>
  <c r="N14" i="1"/>
  <c r="N35" i="1"/>
  <c r="N244" i="1"/>
  <c r="N613" i="1"/>
  <c r="N678" i="1"/>
  <c r="N207" i="1"/>
  <c r="N472" i="1"/>
  <c r="N714" i="1"/>
  <c r="N599" i="1"/>
  <c r="N1080" i="1"/>
  <c r="N537" i="1"/>
  <c r="N1019" i="1"/>
  <c r="N1005" i="1"/>
  <c r="N34" i="1"/>
  <c r="N29" i="1"/>
  <c r="N86" i="1"/>
  <c r="N107" i="1"/>
  <c r="N316" i="1"/>
  <c r="N685" i="1"/>
  <c r="N750" i="1"/>
  <c r="N279" i="1"/>
  <c r="N544" i="1"/>
  <c r="N786" i="1"/>
  <c r="N671" i="1"/>
  <c r="N33" i="1"/>
  <c r="N617" i="1"/>
  <c r="N435" i="1"/>
  <c r="N1098" i="1"/>
  <c r="N619" i="1"/>
  <c r="N708" i="1"/>
  <c r="N53" i="1"/>
  <c r="N131" i="1"/>
  <c r="N340" i="1"/>
  <c r="N709" i="1"/>
  <c r="N774" i="1"/>
  <c r="N303" i="1"/>
  <c r="N568" i="1"/>
  <c r="N810" i="1"/>
  <c r="N695" i="1"/>
  <c r="N57" i="1"/>
  <c r="N641" i="1"/>
  <c r="N467" i="1"/>
  <c r="N809" i="1"/>
  <c r="N659" i="1"/>
  <c r="N764" i="1"/>
  <c r="N752" i="1"/>
  <c r="N649" i="1"/>
  <c r="N707" i="1"/>
  <c r="N988" i="1"/>
  <c r="N997" i="1"/>
  <c r="N739" i="1"/>
  <c r="N628" i="1"/>
  <c r="N132" i="1"/>
  <c r="N386" i="1"/>
  <c r="N807" i="1"/>
  <c r="N733" i="1"/>
  <c r="N454" i="1"/>
  <c r="N225" i="1"/>
  <c r="N196" i="1"/>
  <c r="N125" i="1"/>
  <c r="N734" i="1"/>
  <c r="N370" i="1"/>
  <c r="N775" i="1"/>
  <c r="N176" i="1"/>
  <c r="N341" i="1"/>
  <c r="N550" i="1"/>
  <c r="N928" i="1"/>
  <c r="N16" i="1"/>
  <c r="N622" i="1"/>
  <c r="N1063" i="1"/>
  <c r="N443" i="1"/>
  <c r="N3" i="1"/>
  <c r="N682" i="1"/>
  <c r="N979" i="1"/>
  <c r="N980" i="1"/>
  <c r="N860" i="1"/>
  <c r="N119" i="1"/>
  <c r="N205" i="1"/>
  <c r="N428" i="1"/>
  <c r="N383" i="1"/>
  <c r="N633" i="1"/>
  <c r="N422" i="1"/>
  <c r="N670" i="1"/>
  <c r="N818" i="1"/>
  <c r="N1015" i="1"/>
  <c r="N1066" i="1"/>
  <c r="N66" i="1"/>
  <c r="N246" i="1"/>
  <c r="N502" i="1"/>
  <c r="N634" i="1"/>
  <c r="N1104" i="1"/>
  <c r="N748" i="1"/>
  <c r="N223" i="1"/>
  <c r="N972" i="1"/>
  <c r="N74" i="1"/>
  <c r="N179" i="1"/>
  <c r="N541" i="1"/>
  <c r="N512" i="1"/>
  <c r="N967" i="1"/>
  <c r="N240" i="1"/>
  <c r="N234" i="1"/>
  <c r="N272" i="1"/>
  <c r="N56" i="1"/>
  <c r="N198" i="1"/>
  <c r="N501" i="1"/>
  <c r="N256" i="1"/>
  <c r="N583" i="1"/>
  <c r="N64" i="1"/>
  <c r="N165" i="1"/>
  <c r="N27" i="1"/>
  <c r="N548" i="1"/>
  <c r="N782" i="1"/>
  <c r="N368" i="1"/>
  <c r="N922" i="1"/>
  <c r="N297" i="1"/>
  <c r="N242" i="1"/>
  <c r="N350" i="1"/>
  <c r="N364" i="1"/>
  <c r="N192" i="1"/>
  <c r="N738" i="1"/>
  <c r="N935" i="1"/>
  <c r="N1028" i="1"/>
  <c r="N584" i="1"/>
  <c r="N553" i="1"/>
  <c r="N96" i="1"/>
  <c r="N397" i="1"/>
  <c r="N275" i="1"/>
  <c r="N653" i="1"/>
  <c r="N39" i="1"/>
  <c r="N616" i="1"/>
  <c r="N527" i="1"/>
  <c r="N768" i="1"/>
  <c r="N577" i="1"/>
  <c r="N667" i="1"/>
  <c r="N556" i="1"/>
  <c r="N338" i="1"/>
  <c r="N630" i="1"/>
  <c r="N762" i="1"/>
  <c r="N1071" i="1"/>
  <c r="N233" i="1"/>
  <c r="N58" i="1"/>
  <c r="N815" i="1"/>
  <c r="N83" i="1"/>
  <c r="N255" i="1"/>
  <c r="N186" i="1"/>
  <c r="N429" i="1"/>
  <c r="N307" i="1"/>
  <c r="N669" i="1"/>
  <c r="N63" i="1"/>
  <c r="N640" i="1"/>
  <c r="N559" i="1"/>
  <c r="N800" i="1"/>
  <c r="N601" i="1"/>
  <c r="N731" i="1"/>
  <c r="N837" i="1"/>
  <c r="N62" i="1"/>
  <c r="N48" i="1"/>
  <c r="N133" i="1"/>
  <c r="N524" i="1"/>
  <c r="N758" i="1"/>
  <c r="N336" i="1"/>
  <c r="N890" i="1"/>
  <c r="N1095" i="1"/>
  <c r="N394" i="1"/>
  <c r="N102" i="1"/>
  <c r="N974" i="1"/>
  <c r="N1103" i="1"/>
  <c r="N745" i="1"/>
  <c r="N1011" i="1"/>
  <c r="N26" i="1"/>
  <c r="N21" i="1"/>
  <c r="N78" i="1"/>
  <c r="N99" i="1"/>
  <c r="N308" i="1"/>
  <c r="N677" i="1"/>
  <c r="N742" i="1"/>
  <c r="N271" i="1"/>
  <c r="N536" i="1"/>
  <c r="N778" i="1"/>
  <c r="N663" i="1"/>
  <c r="N25" i="1"/>
  <c r="N609" i="1"/>
  <c r="N427" i="1"/>
  <c r="N1101" i="1"/>
  <c r="N98" i="1"/>
  <c r="N93" i="1"/>
  <c r="N150" i="1"/>
  <c r="N171" i="1"/>
  <c r="N380" i="1"/>
  <c r="N757" i="1"/>
  <c r="N814" i="1"/>
  <c r="N608" i="1"/>
  <c r="N850" i="1"/>
  <c r="N735" i="1"/>
  <c r="N105" i="1"/>
  <c r="N689" i="1"/>
  <c r="N1002" i="1"/>
  <c r="N849" i="1"/>
  <c r="N699" i="1"/>
  <c r="N812" i="1"/>
  <c r="N117" i="1"/>
  <c r="N174" i="1"/>
  <c r="N195" i="1"/>
  <c r="N404" i="1"/>
  <c r="N781" i="1"/>
  <c r="N838" i="1"/>
  <c r="N120" i="1"/>
  <c r="N632" i="1"/>
  <c r="N874" i="1"/>
  <c r="N759" i="1"/>
  <c r="N129" i="1"/>
  <c r="N1034" i="1"/>
  <c r="N555" i="1"/>
  <c r="N636" i="1"/>
  <c r="N881" i="1"/>
  <c r="N747" i="1"/>
  <c r="N868" i="1"/>
  <c r="N816" i="1"/>
  <c r="N201" i="1"/>
  <c r="N713" i="1"/>
  <c r="N771" i="1"/>
  <c r="N660" i="1"/>
  <c r="N1006" i="1"/>
  <c r="N1061" i="1"/>
  <c r="N803" i="1"/>
  <c r="N692" i="1"/>
  <c r="N1038" i="1"/>
  <c r="N704" i="1"/>
  <c r="N1064" i="1"/>
  <c r="N623" i="1"/>
  <c r="N81" i="1"/>
  <c r="N484" i="1"/>
  <c r="N1047" i="1"/>
  <c r="N736" i="1"/>
  <c r="N1024" i="1"/>
  <c r="N526" i="1"/>
  <c r="N516" i="1"/>
  <c r="N882" i="1"/>
  <c r="N869" i="1"/>
  <c r="N901" i="1"/>
  <c r="N802" i="1"/>
  <c r="N1022" i="1"/>
  <c r="N116" i="1"/>
  <c r="N586" i="1"/>
  <c r="N470" i="1"/>
  <c r="N416" i="1"/>
  <c r="N1057" i="1"/>
  <c r="N212" i="1"/>
  <c r="N567" i="1"/>
  <c r="N521" i="1"/>
  <c r="N269" i="1"/>
  <c r="N626" i="1"/>
  <c r="N122" i="1"/>
  <c r="N310" i="1"/>
  <c r="N597" i="1"/>
  <c r="N360" i="1"/>
  <c r="N687" i="1"/>
  <c r="N50" i="1"/>
  <c r="N261" i="1"/>
  <c r="N139" i="1"/>
  <c r="N509" i="1"/>
  <c r="N886" i="1"/>
  <c r="N464" i="1"/>
  <c r="N391" i="1"/>
  <c r="N417" i="1"/>
  <c r="N402" i="1"/>
  <c r="N446" i="1"/>
  <c r="N476" i="1"/>
  <c r="N702" i="1"/>
  <c r="N296" i="1"/>
  <c r="N834" i="1"/>
  <c r="N1039" i="1"/>
  <c r="N138" i="1"/>
  <c r="N730" i="1"/>
  <c r="N665" i="1"/>
  <c r="N146" i="1"/>
  <c r="N250" i="1"/>
  <c r="N54" i="1"/>
  <c r="N379" i="1"/>
  <c r="N639" i="1"/>
  <c r="N888" i="1"/>
  <c r="N697" i="1"/>
  <c r="N907" i="1"/>
  <c r="N933" i="1"/>
  <c r="N317" i="1"/>
  <c r="N830" i="1"/>
  <c r="N866" i="1"/>
  <c r="N361" i="1"/>
  <c r="N69" i="1"/>
  <c r="N848" i="1"/>
  <c r="N283" i="1"/>
  <c r="N208" i="1"/>
  <c r="N266" i="1"/>
  <c r="N70" i="1"/>
  <c r="N403" i="1"/>
  <c r="N789" i="1"/>
  <c r="N167" i="1"/>
  <c r="N474" i="1"/>
  <c r="N655" i="1"/>
  <c r="N912" i="1"/>
  <c r="N729" i="1"/>
  <c r="N971" i="1"/>
  <c r="N18" i="1"/>
  <c r="N237" i="1"/>
  <c r="N115" i="1"/>
  <c r="N477" i="1"/>
  <c r="N854" i="1"/>
  <c r="N448" i="1"/>
  <c r="N367" i="1"/>
  <c r="N30" i="1"/>
  <c r="N832" i="1"/>
  <c r="N929" i="1"/>
  <c r="N644" i="1"/>
  <c r="N90" i="1"/>
  <c r="N85" i="1"/>
  <c r="N142" i="1"/>
  <c r="N163" i="1"/>
  <c r="N372" i="1"/>
  <c r="N741" i="1"/>
  <c r="N806" i="1"/>
  <c r="N335" i="1"/>
  <c r="N600" i="1"/>
  <c r="N842" i="1"/>
  <c r="N727" i="1"/>
  <c r="N97" i="1"/>
  <c r="N681" i="1"/>
  <c r="N994" i="1"/>
  <c r="N507" i="1"/>
  <c r="N162" i="1"/>
  <c r="N157" i="1"/>
  <c r="N214" i="1"/>
  <c r="N235" i="1"/>
  <c r="N444" i="1"/>
  <c r="N821" i="1"/>
  <c r="N878" i="1"/>
  <c r="N160" i="1"/>
  <c r="N672" i="1"/>
  <c r="N914" i="1"/>
  <c r="N799" i="1"/>
  <c r="N720" i="1"/>
  <c r="N177" i="1"/>
  <c r="N1090" i="1"/>
  <c r="N603" i="1"/>
  <c r="N700" i="1"/>
  <c r="N921" i="1"/>
  <c r="N787" i="1"/>
  <c r="N908" i="1"/>
  <c r="N181" i="1"/>
  <c r="N468" i="1"/>
  <c r="N845" i="1"/>
  <c r="N902" i="1"/>
  <c r="N184" i="1"/>
  <c r="N938" i="1"/>
  <c r="N823" i="1"/>
  <c r="N793" i="1"/>
  <c r="N740" i="1"/>
  <c r="N953" i="1"/>
  <c r="N827" i="1"/>
  <c r="N964" i="1"/>
  <c r="N998" i="1"/>
  <c r="N880" i="1"/>
  <c r="N777" i="1"/>
  <c r="N835" i="1"/>
  <c r="N724" i="1"/>
  <c r="N1070" i="1"/>
  <c r="N604" i="1"/>
  <c r="N867" i="1"/>
  <c r="N756" i="1"/>
  <c r="N1102" i="1"/>
  <c r="N698" i="1"/>
  <c r="N1075" i="1"/>
  <c r="N5" i="1"/>
  <c r="N257" i="1"/>
  <c r="N287" i="1"/>
  <c r="N346" i="1"/>
  <c r="N851" i="1"/>
  <c r="N230" i="1"/>
  <c r="N399" i="1"/>
  <c r="N202" i="1"/>
  <c r="N414" i="1"/>
  <c r="N805" i="1"/>
  <c r="N560" i="1"/>
  <c r="N895" i="1"/>
  <c r="N130" i="1"/>
  <c r="N365" i="1"/>
  <c r="N243" i="1"/>
  <c r="N605" i="1"/>
  <c r="N982" i="1"/>
  <c r="N576" i="1"/>
  <c r="N495" i="1"/>
  <c r="N728" i="1"/>
  <c r="N529" i="1"/>
  <c r="N1037" i="1"/>
  <c r="N77" i="1"/>
  <c r="N59" i="1"/>
  <c r="N580" i="1"/>
  <c r="N798" i="1"/>
  <c r="N392" i="1"/>
  <c r="N946" i="1"/>
  <c r="N337" i="1"/>
  <c r="N173" i="1"/>
  <c r="N711" i="1"/>
  <c r="N322" i="1"/>
  <c r="N158" i="1"/>
  <c r="N172" i="1"/>
  <c r="N861" i="1"/>
  <c r="N247" i="1"/>
  <c r="N546" i="1"/>
  <c r="N743" i="1"/>
  <c r="N992" i="1"/>
  <c r="N817" i="1"/>
  <c r="N166" i="1"/>
  <c r="N159" i="1"/>
  <c r="N962" i="1"/>
  <c r="N481" i="1"/>
  <c r="N475" i="1"/>
  <c r="N438" i="1"/>
  <c r="N193" i="1"/>
  <c r="N292" i="1"/>
  <c r="N424" i="1"/>
  <c r="N362" i="1"/>
  <c r="N182" i="1"/>
  <c r="N204" i="1"/>
  <c r="N893" i="1"/>
  <c r="N263" i="1"/>
  <c r="N767" i="1"/>
  <c r="N1032" i="1"/>
  <c r="N488" i="1"/>
  <c r="N333" i="1"/>
  <c r="N211" i="1"/>
  <c r="N589" i="1"/>
  <c r="N958" i="1"/>
  <c r="N552" i="1"/>
  <c r="N463" i="1"/>
  <c r="N696" i="1"/>
  <c r="N539" i="1"/>
  <c r="N965" i="1"/>
  <c r="N51" i="1"/>
  <c r="N112" i="1"/>
  <c r="N331" i="1"/>
  <c r="N144" i="1"/>
  <c r="N1056" i="1"/>
  <c r="N932" i="1"/>
  <c r="N154" i="1"/>
  <c r="N149" i="1"/>
  <c r="N206" i="1"/>
  <c r="N436" i="1"/>
  <c r="N813" i="1"/>
  <c r="N870" i="1"/>
  <c r="N152" i="1"/>
  <c r="N664" i="1"/>
  <c r="N906" i="1"/>
  <c r="N712" i="1"/>
  <c r="N169" i="1"/>
  <c r="N753" i="1"/>
  <c r="N1082" i="1"/>
  <c r="N595" i="1"/>
  <c r="N684" i="1"/>
  <c r="N226" i="1"/>
  <c r="N221" i="1"/>
  <c r="N278" i="1"/>
  <c r="N299" i="1"/>
  <c r="N508" i="1"/>
  <c r="N885" i="1"/>
  <c r="N942" i="1"/>
  <c r="N224" i="1"/>
  <c r="N466" i="1"/>
  <c r="N978" i="1"/>
  <c r="N863" i="1"/>
  <c r="N792" i="1"/>
  <c r="N249" i="1"/>
  <c r="N833" i="1"/>
  <c r="N804" i="1"/>
  <c r="N993" i="1"/>
  <c r="N875" i="1"/>
  <c r="N1020" i="1"/>
  <c r="N1062" i="1"/>
  <c r="N245" i="1"/>
  <c r="N302" i="1"/>
  <c r="N323" i="1"/>
  <c r="N532" i="1"/>
  <c r="N909" i="1"/>
  <c r="N966" i="1"/>
  <c r="N248" i="1"/>
  <c r="N824" i="1"/>
  <c r="N281" i="1"/>
  <c r="N865" i="1"/>
  <c r="N723" i="1"/>
  <c r="N836" i="1"/>
  <c r="N990" i="1"/>
  <c r="N1025" i="1"/>
  <c r="N915" i="1"/>
  <c r="N1068" i="1"/>
  <c r="N944" i="1"/>
  <c r="N329" i="1"/>
  <c r="N841" i="1"/>
  <c r="N1042" i="1"/>
  <c r="N899" i="1"/>
  <c r="N788" i="1"/>
  <c r="N668" i="1"/>
  <c r="N1014" i="1"/>
  <c r="N1074" i="1"/>
  <c r="N931" i="1"/>
  <c r="N820" i="1"/>
  <c r="N862" i="1"/>
  <c r="N311" i="1"/>
  <c r="N371" i="1"/>
  <c r="N525" i="1"/>
  <c r="N718" i="1"/>
  <c r="N889" i="1"/>
  <c r="N911" i="1"/>
  <c r="N123" i="1"/>
  <c r="N656" i="1"/>
  <c r="N210" i="1"/>
  <c r="N339" i="1"/>
  <c r="N103" i="1"/>
  <c r="N840" i="1"/>
  <c r="N819" i="1"/>
  <c r="N293" i="1"/>
  <c r="N533" i="1"/>
  <c r="N496" i="1"/>
  <c r="N1031" i="1"/>
  <c r="N1069" i="1"/>
  <c r="N20" i="1"/>
  <c r="N284" i="1"/>
  <c r="N351" i="1"/>
  <c r="N839" i="1"/>
  <c r="N1017" i="1"/>
  <c r="N374" i="1"/>
  <c r="N447" i="1"/>
  <c r="N593" i="1"/>
  <c r="N461" i="1"/>
  <c r="N36" i="1"/>
  <c r="N300" i="1"/>
  <c r="N128" i="1"/>
  <c r="N871" i="1"/>
  <c r="N1081" i="1"/>
  <c r="N194" i="1"/>
  <c r="N71" i="1"/>
  <c r="N808" i="1"/>
  <c r="N755" i="1"/>
  <c r="N460" i="1"/>
  <c r="N213" i="1"/>
  <c r="N500" i="1"/>
  <c r="N216" i="1"/>
  <c r="N784" i="1"/>
  <c r="N780" i="1"/>
  <c r="N959" i="1"/>
  <c r="N285" i="1"/>
  <c r="N572" i="1"/>
  <c r="N494" i="1"/>
  <c r="N23" i="1"/>
  <c r="N288" i="1"/>
  <c r="N927" i="1"/>
  <c r="N864" i="1"/>
  <c r="N321" i="1"/>
  <c r="N913" i="1"/>
  <c r="N779" i="1"/>
  <c r="N900" i="1"/>
  <c r="N1073" i="1"/>
  <c r="N955" i="1"/>
  <c r="N309" i="1"/>
  <c r="N387" i="1"/>
  <c r="N596" i="1"/>
  <c r="N518" i="1"/>
  <c r="N312" i="1"/>
  <c r="N554" i="1"/>
  <c r="N439" i="1"/>
  <c r="N951" i="1"/>
  <c r="N896" i="1"/>
  <c r="N353" i="1"/>
  <c r="N937" i="1"/>
  <c r="N940" i="1"/>
  <c r="N1094" i="1"/>
  <c r="N1003" i="1"/>
  <c r="N973" i="1"/>
  <c r="N1008" i="1"/>
  <c r="N905" i="1"/>
  <c r="N1106" i="1"/>
  <c r="N451" i="1"/>
  <c r="N963" i="1"/>
  <c r="N852" i="1"/>
  <c r="N732" i="1"/>
  <c r="N1078" i="1"/>
  <c r="N483" i="1"/>
  <c r="N995" i="1"/>
  <c r="N884" i="1"/>
  <c r="N141" i="1"/>
  <c r="N222" i="1"/>
  <c r="N610" i="1"/>
  <c r="N38" i="1"/>
  <c r="N872" i="1"/>
  <c r="N101" i="1"/>
  <c r="N751" i="1"/>
  <c r="N578" i="1"/>
  <c r="N147" i="1"/>
  <c r="N378" i="1"/>
  <c r="N566" i="1"/>
  <c r="N1007" i="1"/>
  <c r="N6" i="1"/>
  <c r="N717" i="1"/>
  <c r="N410" i="1"/>
  <c r="N591" i="1"/>
  <c r="N657" i="1"/>
  <c r="N155" i="1"/>
  <c r="N910" i="1"/>
  <c r="N423" i="1"/>
  <c r="N441" i="1"/>
  <c r="N326" i="1"/>
  <c r="N92" i="1"/>
  <c r="N254" i="1"/>
  <c r="N510" i="1"/>
  <c r="N642" i="1"/>
  <c r="N772" i="1"/>
  <c r="N514" i="1"/>
  <c r="N359" i="1"/>
  <c r="N715" i="1"/>
  <c r="N156" i="1"/>
  <c r="N961" i="1"/>
  <c r="N450" i="1"/>
  <c r="N286" i="1"/>
  <c r="N674" i="1"/>
  <c r="N17" i="1"/>
  <c r="N844" i="1"/>
  <c r="N930" i="1"/>
  <c r="N396" i="1"/>
  <c r="N445" i="1"/>
  <c r="N315" i="1"/>
  <c r="N693" i="1"/>
  <c r="N648" i="1"/>
  <c r="N575" i="1"/>
  <c r="N625" i="1"/>
  <c r="N28" i="1"/>
  <c r="N332" i="1"/>
  <c r="N456" i="1"/>
  <c r="N1050" i="1"/>
  <c r="N218" i="1"/>
  <c r="N270" i="1"/>
  <c r="N291" i="1"/>
  <c r="N877" i="1"/>
  <c r="N934" i="1"/>
  <c r="N855" i="1"/>
  <c r="N825" i="1"/>
  <c r="N683" i="1"/>
  <c r="N290" i="1"/>
  <c r="N342" i="1"/>
  <c r="N530" i="1"/>
  <c r="N811" i="1"/>
  <c r="N356" i="1"/>
  <c r="N1096" i="1"/>
  <c r="N52" i="1"/>
  <c r="N219" i="1"/>
  <c r="N662" i="1"/>
  <c r="N602" i="1"/>
  <c r="N306" i="1"/>
  <c r="N118" i="1"/>
  <c r="N140" i="1"/>
  <c r="N829" i="1"/>
  <c r="N199" i="1"/>
  <c r="N703" i="1"/>
  <c r="N960" i="1"/>
  <c r="N769" i="1"/>
  <c r="N1051" i="1"/>
  <c r="N389" i="1"/>
  <c r="N267" i="1"/>
  <c r="N637" i="1"/>
  <c r="N31" i="1"/>
  <c r="N592" i="1"/>
  <c r="N519" i="1"/>
  <c r="N760" i="1"/>
  <c r="N561" i="1"/>
  <c r="N651" i="1"/>
  <c r="N1093" i="1"/>
  <c r="N347" i="1"/>
  <c r="N976" i="1"/>
  <c r="N843" i="1"/>
  <c r="N189" i="1"/>
  <c r="N108" i="1"/>
  <c r="N358" i="1"/>
  <c r="N388" i="1"/>
  <c r="N606" i="1"/>
  <c r="N200" i="1"/>
  <c r="N754" i="1"/>
  <c r="N943" i="1"/>
  <c r="N1060" i="1"/>
  <c r="N615" i="1"/>
  <c r="N187" i="1"/>
  <c r="N320" i="1"/>
  <c r="N647" i="1"/>
  <c r="N904" i="1"/>
  <c r="N705" i="1"/>
  <c r="N923" i="1"/>
  <c r="N629" i="1"/>
  <c r="N82" i="1"/>
  <c r="N773" i="1"/>
  <c r="N13" i="1"/>
  <c r="N382" i="1"/>
  <c r="N412" i="1"/>
  <c r="N638" i="1"/>
  <c r="N232" i="1"/>
  <c r="N770" i="1"/>
  <c r="N975" i="1"/>
  <c r="N145" i="1"/>
  <c r="N565" i="1"/>
  <c r="N274" i="1"/>
  <c r="N411" i="1"/>
  <c r="N797" i="1"/>
  <c r="N183" i="1"/>
  <c r="N482" i="1"/>
  <c r="N679" i="1"/>
  <c r="N920" i="1"/>
  <c r="N987" i="1"/>
  <c r="N790" i="1"/>
  <c r="N42" i="1"/>
  <c r="N540" i="1"/>
  <c r="N498" i="1"/>
  <c r="N161" i="1"/>
  <c r="N282" i="1"/>
  <c r="N277" i="1"/>
  <c r="N334" i="1"/>
  <c r="N355" i="1"/>
  <c r="N564" i="1"/>
  <c r="N941" i="1"/>
  <c r="N15" i="1"/>
  <c r="N280" i="1"/>
  <c r="N522" i="1"/>
  <c r="N407" i="1"/>
  <c r="N919" i="1"/>
  <c r="N856" i="1"/>
  <c r="N313" i="1"/>
  <c r="N897" i="1"/>
  <c r="N763" i="1"/>
  <c r="N892" i="1"/>
  <c r="N354" i="1"/>
  <c r="N349" i="1"/>
  <c r="N124" i="1"/>
  <c r="N493" i="1"/>
  <c r="N558" i="1"/>
  <c r="N87" i="1"/>
  <c r="N352" i="1"/>
  <c r="N594" i="1"/>
  <c r="N479" i="1"/>
  <c r="N999" i="1"/>
  <c r="N936" i="1"/>
  <c r="N401" i="1"/>
  <c r="N985" i="1"/>
  <c r="N859" i="1"/>
  <c r="N1004" i="1"/>
  <c r="N1046" i="1"/>
  <c r="N1043" i="1"/>
  <c r="N1029" i="1"/>
  <c r="N373" i="1"/>
  <c r="N430" i="1"/>
  <c r="N148" i="1"/>
  <c r="N517" i="1"/>
  <c r="N582" i="1"/>
  <c r="N111" i="1"/>
  <c r="N376" i="1"/>
  <c r="N618" i="1"/>
  <c r="N503" i="1"/>
  <c r="N1023" i="1"/>
  <c r="N968" i="1"/>
  <c r="N425" i="1"/>
  <c r="N1009" i="1"/>
  <c r="N891" i="1"/>
  <c r="N1036" i="1"/>
  <c r="N1086" i="1"/>
  <c r="N1083" i="1"/>
  <c r="N1077" i="1"/>
  <c r="N1072" i="1"/>
  <c r="N457" i="1"/>
  <c r="N969" i="1"/>
  <c r="N515" i="1"/>
  <c r="N1027" i="1"/>
  <c r="N916" i="1"/>
  <c r="N796" i="1"/>
  <c r="N1059" i="1"/>
  <c r="N948" i="1"/>
  <c r="C3" i="3" l="1"/>
  <c r="D3" i="3" s="1"/>
  <c r="C8" i="3"/>
  <c r="C7" i="3" s="1"/>
  <c r="C6" i="3" s="1"/>
  <c r="D6" i="3" s="1"/>
  <c r="C4" i="3" l="1"/>
  <c r="D4" i="3" s="1"/>
  <c r="C2" i="3"/>
  <c r="D2" i="3" l="1"/>
</calcChain>
</file>

<file path=xl/sharedStrings.xml><?xml version="1.0" encoding="utf-8"?>
<sst xmlns="http://schemas.openxmlformats.org/spreadsheetml/2006/main" count="1387" uniqueCount="1386">
  <si>
    <t>Дата</t>
  </si>
  <si>
    <t>06.04.2017</t>
  </si>
  <si>
    <t>05.04.2017</t>
  </si>
  <si>
    <t>04.04.2017</t>
  </si>
  <si>
    <t>03.04.2017</t>
  </si>
  <si>
    <t>31.03.2017</t>
  </si>
  <si>
    <t>30.03.2017</t>
  </si>
  <si>
    <t>29.03.2017</t>
  </si>
  <si>
    <t>28.03.2017</t>
  </si>
  <si>
    <t>27.03.2017</t>
  </si>
  <si>
    <t>24.03.2017</t>
  </si>
  <si>
    <t>23.03.2017</t>
  </si>
  <si>
    <t>22.03.2017</t>
  </si>
  <si>
    <t>21.03.2017</t>
  </si>
  <si>
    <t>20.03.2017</t>
  </si>
  <si>
    <t>17.03.2017</t>
  </si>
  <si>
    <t>16.03.2017</t>
  </si>
  <si>
    <t>15.03.2017</t>
  </si>
  <si>
    <t>14.03.2017</t>
  </si>
  <si>
    <t>13.03.2017</t>
  </si>
  <si>
    <t>10.03.2017</t>
  </si>
  <si>
    <t>09.03.2017</t>
  </si>
  <si>
    <t>07.03.2017</t>
  </si>
  <si>
    <t>06.03.2017</t>
  </si>
  <si>
    <t>03.03.2017</t>
  </si>
  <si>
    <t>02.03.2017</t>
  </si>
  <si>
    <t>01.03.2017</t>
  </si>
  <si>
    <t>28.02.2017</t>
  </si>
  <si>
    <t>27.02.2017</t>
  </si>
  <si>
    <t>22.02.2017</t>
  </si>
  <si>
    <t>21.02.2017</t>
  </si>
  <si>
    <t>20.02.2017</t>
  </si>
  <si>
    <t>17.02.2017</t>
  </si>
  <si>
    <t>16.02.2017</t>
  </si>
  <si>
    <t>15.02.2017</t>
  </si>
  <si>
    <t>14.02.2017</t>
  </si>
  <si>
    <t>13.02.2017</t>
  </si>
  <si>
    <t>10.02.2017</t>
  </si>
  <si>
    <t>09.02.2017</t>
  </si>
  <si>
    <t>08.02.2017</t>
  </si>
  <si>
    <t>07.02.2017</t>
  </si>
  <si>
    <t>06.02.2017</t>
  </si>
  <si>
    <t>03.02.2017</t>
  </si>
  <si>
    <t>02.02.2017</t>
  </si>
  <si>
    <t>01.02.2017</t>
  </si>
  <si>
    <t>31.01.2017</t>
  </si>
  <si>
    <t>30.01.2017</t>
  </si>
  <si>
    <t>27.01.2017</t>
  </si>
  <si>
    <t>26.01.2017</t>
  </si>
  <si>
    <t>25.01.2017</t>
  </si>
  <si>
    <t>24.01.2017</t>
  </si>
  <si>
    <t>23.01.2017</t>
  </si>
  <si>
    <t>20.01.2017</t>
  </si>
  <si>
    <t>19.01.2017</t>
  </si>
  <si>
    <t>18.01.2017</t>
  </si>
  <si>
    <t>17.01.2017</t>
  </si>
  <si>
    <t>16.01.2017</t>
  </si>
  <si>
    <t>13.01.2017</t>
  </si>
  <si>
    <t>12.01.2017</t>
  </si>
  <si>
    <t>11.01.2017</t>
  </si>
  <si>
    <t>10.01.2017</t>
  </si>
  <si>
    <t>09.01.2017</t>
  </si>
  <si>
    <t>30.12.2016</t>
  </si>
  <si>
    <t>29.12.2016</t>
  </si>
  <si>
    <t>28.12.2016</t>
  </si>
  <si>
    <t>27.12.2016</t>
  </si>
  <si>
    <t>26.12.2016</t>
  </si>
  <si>
    <t>23.12.2016</t>
  </si>
  <si>
    <t>22.12.2016</t>
  </si>
  <si>
    <t>21.12.2016</t>
  </si>
  <si>
    <t>20.12.2016</t>
  </si>
  <si>
    <t>19.12.2016</t>
  </si>
  <si>
    <t>16.12.2016</t>
  </si>
  <si>
    <t>15.12.2016</t>
  </si>
  <si>
    <t>14.12.2016</t>
  </si>
  <si>
    <t>13.12.2016</t>
  </si>
  <si>
    <t>12.12.2016</t>
  </si>
  <si>
    <t>09.12.2016</t>
  </si>
  <si>
    <t>08.12.2016</t>
  </si>
  <si>
    <t>07.12.2016</t>
  </si>
  <si>
    <t>06.12.2016</t>
  </si>
  <si>
    <t>05.12.2016</t>
  </si>
  <si>
    <t>02.12.2016</t>
  </si>
  <si>
    <t>01.12.2016</t>
  </si>
  <si>
    <t>30.11.2016</t>
  </si>
  <si>
    <t>29.11.2016</t>
  </si>
  <si>
    <t>28.11.2016</t>
  </si>
  <si>
    <t>25.11.2016</t>
  </si>
  <si>
    <t>24.11.2016</t>
  </si>
  <si>
    <t>23.11.2016</t>
  </si>
  <si>
    <t>22.11.2016</t>
  </si>
  <si>
    <t>21.11.2016</t>
  </si>
  <si>
    <t>18.11.2016</t>
  </si>
  <si>
    <t>17.11.2016</t>
  </si>
  <si>
    <t>16.11.2016</t>
  </si>
  <si>
    <t>15.11.2016</t>
  </si>
  <si>
    <t>14.11.2016</t>
  </si>
  <si>
    <t>11.11.2016</t>
  </si>
  <si>
    <t>10.11.2016</t>
  </si>
  <si>
    <t>09.11.2016</t>
  </si>
  <si>
    <t>08.11.2016</t>
  </si>
  <si>
    <t>07.11.2016</t>
  </si>
  <si>
    <t>03.11.2016</t>
  </si>
  <si>
    <t>02.11.2016</t>
  </si>
  <si>
    <t>01.11.2016</t>
  </si>
  <si>
    <t>31.10.2016</t>
  </si>
  <si>
    <t>28.10.2016</t>
  </si>
  <si>
    <t>27.10.2016</t>
  </si>
  <si>
    <t>26.10.2016</t>
  </si>
  <si>
    <t>25.10.2016</t>
  </si>
  <si>
    <t>24.10.2016</t>
  </si>
  <si>
    <t>21.10.2016</t>
  </si>
  <si>
    <t>20.10.2016</t>
  </si>
  <si>
    <t>19.10.2016</t>
  </si>
  <si>
    <t>18.10.2016</t>
  </si>
  <si>
    <t>17.10.2016</t>
  </si>
  <si>
    <t>14.10.2016</t>
  </si>
  <si>
    <t>13.10.2016</t>
  </si>
  <si>
    <t>12.10.2016</t>
  </si>
  <si>
    <t>11.10.2016</t>
  </si>
  <si>
    <t>10.10.2016</t>
  </si>
  <si>
    <t>07.10.2016</t>
  </si>
  <si>
    <t>06.10.2016</t>
  </si>
  <si>
    <t>05.10.2016</t>
  </si>
  <si>
    <t>04.10.2016</t>
  </si>
  <si>
    <t>03.10.2016</t>
  </si>
  <si>
    <t>30.09.2016</t>
  </si>
  <si>
    <t>29.09.2016</t>
  </si>
  <si>
    <t>28.09.2016</t>
  </si>
  <si>
    <t>27.09.2016</t>
  </si>
  <si>
    <t>26.09.2016</t>
  </si>
  <si>
    <t>23.09.2016</t>
  </si>
  <si>
    <t>22.09.2016</t>
  </si>
  <si>
    <t>21.09.2016</t>
  </si>
  <si>
    <t>20.09.2016</t>
  </si>
  <si>
    <t>19.09.2016</t>
  </si>
  <si>
    <t>16.09.2016</t>
  </si>
  <si>
    <t>15.09.2016</t>
  </si>
  <si>
    <t>14.09.2016</t>
  </si>
  <si>
    <t>13.09.2016</t>
  </si>
  <si>
    <t>12.09.2016</t>
  </si>
  <si>
    <t>09.09.2016</t>
  </si>
  <si>
    <t>08.09.2016</t>
  </si>
  <si>
    <t>07.09.2016</t>
  </si>
  <si>
    <t>06.09.2016</t>
  </si>
  <si>
    <t>05.09.2016</t>
  </si>
  <si>
    <t>02.09.2016</t>
  </si>
  <si>
    <t>01.09.2016</t>
  </si>
  <si>
    <t>31.08.2016</t>
  </si>
  <si>
    <t>30.08.2016</t>
  </si>
  <si>
    <t>29.08.2016</t>
  </si>
  <si>
    <t>26.08.2016</t>
  </si>
  <si>
    <t>25.08.2016</t>
  </si>
  <si>
    <t>24.08.2016</t>
  </si>
  <si>
    <t>23.08.2016</t>
  </si>
  <si>
    <t>22.08.2016</t>
  </si>
  <si>
    <t>19.08.2016</t>
  </si>
  <si>
    <t>18.08.2016</t>
  </si>
  <si>
    <t>17.08.2016</t>
  </si>
  <si>
    <t>16.08.2016</t>
  </si>
  <si>
    <t>15.08.2016</t>
  </si>
  <si>
    <t>12.08.2016</t>
  </si>
  <si>
    <t>11.08.2016</t>
  </si>
  <si>
    <t>10.08.2016</t>
  </si>
  <si>
    <t>09.08.2016</t>
  </si>
  <si>
    <t>08.08.2016</t>
  </si>
  <si>
    <t>05.08.2016</t>
  </si>
  <si>
    <t>04.08.2016</t>
  </si>
  <si>
    <t>03.08.2016</t>
  </si>
  <si>
    <t>02.08.2016</t>
  </si>
  <si>
    <t>01.08.2016</t>
  </si>
  <si>
    <t>29.07.2016</t>
  </si>
  <si>
    <t>28.07.2016</t>
  </si>
  <si>
    <t>27.07.2016</t>
  </si>
  <si>
    <t>26.07.2016</t>
  </si>
  <si>
    <t>25.07.2016</t>
  </si>
  <si>
    <t>22.07.2016</t>
  </si>
  <si>
    <t>21.07.2016</t>
  </si>
  <si>
    <t>20.07.2016</t>
  </si>
  <si>
    <t>19.07.2016</t>
  </si>
  <si>
    <t>18.07.2016</t>
  </si>
  <si>
    <t>15.07.2016</t>
  </si>
  <si>
    <t>14.07.2016</t>
  </si>
  <si>
    <t>13.07.2016</t>
  </si>
  <si>
    <t>12.07.2016</t>
  </si>
  <si>
    <t>11.07.2016</t>
  </si>
  <si>
    <t>08.07.2016</t>
  </si>
  <si>
    <t>07.07.2016</t>
  </si>
  <si>
    <t>06.07.2016</t>
  </si>
  <si>
    <t>05.07.2016</t>
  </si>
  <si>
    <t>04.07.2016</t>
  </si>
  <si>
    <t>01.07.2016</t>
  </si>
  <si>
    <t>30.06.2016</t>
  </si>
  <si>
    <t>29.06.2016</t>
  </si>
  <si>
    <t>28.06.2016</t>
  </si>
  <si>
    <t>27.06.2016</t>
  </si>
  <si>
    <t>24.06.2016</t>
  </si>
  <si>
    <t>23.06.2016</t>
  </si>
  <si>
    <t>22.06.2016</t>
  </si>
  <si>
    <t>21.06.2016</t>
  </si>
  <si>
    <t>20.06.2016</t>
  </si>
  <si>
    <t>17.06.2016</t>
  </si>
  <si>
    <t>16.06.2016</t>
  </si>
  <si>
    <t>15.06.2016</t>
  </si>
  <si>
    <t>14.06.2016</t>
  </si>
  <si>
    <t>10.06.2016</t>
  </si>
  <si>
    <t>09.06.2016</t>
  </si>
  <si>
    <t>08.06.2016</t>
  </si>
  <si>
    <t>07.06.2016</t>
  </si>
  <si>
    <t>06.06.2016</t>
  </si>
  <si>
    <t>03.06.2016</t>
  </si>
  <si>
    <t>02.06.2016</t>
  </si>
  <si>
    <t>01.06.2016</t>
  </si>
  <si>
    <t>31.05.2016</t>
  </si>
  <si>
    <t>30.05.2016</t>
  </si>
  <si>
    <t>27.05.2016</t>
  </si>
  <si>
    <t>26.05.2016</t>
  </si>
  <si>
    <t>25.05.2016</t>
  </si>
  <si>
    <t>24.05.2016</t>
  </si>
  <si>
    <t>23.05.2016</t>
  </si>
  <si>
    <t>20.05.2016</t>
  </si>
  <si>
    <t>19.05.2016</t>
  </si>
  <si>
    <t>18.05.2016</t>
  </si>
  <si>
    <t>17.05.2016</t>
  </si>
  <si>
    <t>16.05.2016</t>
  </si>
  <si>
    <t>13.05.2016</t>
  </si>
  <si>
    <t>12.05.2016</t>
  </si>
  <si>
    <t>11.05.2016</t>
  </si>
  <si>
    <t>10.05.2016</t>
  </si>
  <si>
    <t>06.05.2016</t>
  </si>
  <si>
    <t>05.05.2016</t>
  </si>
  <si>
    <t>04.05.2016</t>
  </si>
  <si>
    <t>29.04.2016</t>
  </si>
  <si>
    <t>28.04.2016</t>
  </si>
  <si>
    <t>27.04.2016</t>
  </si>
  <si>
    <t>26.04.2016</t>
  </si>
  <si>
    <t>25.04.2016</t>
  </si>
  <si>
    <t>22.04.2016</t>
  </si>
  <si>
    <t>21.04.2016</t>
  </si>
  <si>
    <t>20.04.2016</t>
  </si>
  <si>
    <t>19.04.2016</t>
  </si>
  <si>
    <t>18.04.2016</t>
  </si>
  <si>
    <t>15.04.2016</t>
  </si>
  <si>
    <t>14.04.2016</t>
  </si>
  <si>
    <t>13.04.2016</t>
  </si>
  <si>
    <t>12.04.2016</t>
  </si>
  <si>
    <t>11.04.2016</t>
  </si>
  <si>
    <t>08.04.2016</t>
  </si>
  <si>
    <t>07.04.2016</t>
  </si>
  <si>
    <t>06.04.2016</t>
  </si>
  <si>
    <t>05.04.2016</t>
  </si>
  <si>
    <t>04.04.2016</t>
  </si>
  <si>
    <t>01.04.2016</t>
  </si>
  <si>
    <t>31.03.2016</t>
  </si>
  <si>
    <t>30.03.2016</t>
  </si>
  <si>
    <t>29.03.2016</t>
  </si>
  <si>
    <t>28.03.2016</t>
  </si>
  <si>
    <t>25.03.2016</t>
  </si>
  <si>
    <t>24.03.2016</t>
  </si>
  <si>
    <t>23.03.2016</t>
  </si>
  <si>
    <t>22.03.2016</t>
  </si>
  <si>
    <t>21.03.2016</t>
  </si>
  <si>
    <t>18.03.2016</t>
  </si>
  <si>
    <t>17.03.2016</t>
  </si>
  <si>
    <t>16.03.2016</t>
  </si>
  <si>
    <t>15.03.2016</t>
  </si>
  <si>
    <t>14.03.2016</t>
  </si>
  <si>
    <t>11.03.2016</t>
  </si>
  <si>
    <t>10.03.2016</t>
  </si>
  <si>
    <t>09.03.2016</t>
  </si>
  <si>
    <t>04.03.2016</t>
  </si>
  <si>
    <t>03.03.2016</t>
  </si>
  <si>
    <t>02.03.2016</t>
  </si>
  <si>
    <t>01.03.2016</t>
  </si>
  <si>
    <t>29.02.2016</t>
  </si>
  <si>
    <t>26.02.2016</t>
  </si>
  <si>
    <t>25.02.2016</t>
  </si>
  <si>
    <t>24.02.2016</t>
  </si>
  <si>
    <t>20.02.2016</t>
  </si>
  <si>
    <t>19.02.2016</t>
  </si>
  <si>
    <t>18.02.2016</t>
  </si>
  <si>
    <t>17.02.2016</t>
  </si>
  <si>
    <t>16.02.2016</t>
  </si>
  <si>
    <t>15.02.2016</t>
  </si>
  <si>
    <t>12.02.2016</t>
  </si>
  <si>
    <t>11.02.2016</t>
  </si>
  <si>
    <t>10.02.2016</t>
  </si>
  <si>
    <t>09.02.2016</t>
  </si>
  <si>
    <t>08.02.2016</t>
  </si>
  <si>
    <t>05.02.2016</t>
  </si>
  <si>
    <t>04.02.2016</t>
  </si>
  <si>
    <t>03.02.2016</t>
  </si>
  <si>
    <t>02.02.2016</t>
  </si>
  <si>
    <t>01.02.2016</t>
  </si>
  <si>
    <t>29.01.2016</t>
  </si>
  <si>
    <t>28.01.2016</t>
  </si>
  <si>
    <t>27.01.2016</t>
  </si>
  <si>
    <t>26.01.2016</t>
  </si>
  <si>
    <t>25.01.2016</t>
  </si>
  <si>
    <t>22.01.2016</t>
  </si>
  <si>
    <t>21.01.2016</t>
  </si>
  <si>
    <t>20.01.2016</t>
  </si>
  <si>
    <t>19.01.2016</t>
  </si>
  <si>
    <t>18.01.2016</t>
  </si>
  <si>
    <t>15.01.2016</t>
  </si>
  <si>
    <t>14.01.2016</t>
  </si>
  <si>
    <t>13.01.2016</t>
  </si>
  <si>
    <t>12.01.2016</t>
  </si>
  <si>
    <t>11.01.2016</t>
  </si>
  <si>
    <t>31.12.2015</t>
  </si>
  <si>
    <t>30.12.2015</t>
  </si>
  <si>
    <t>29.12.2015</t>
  </si>
  <si>
    <t>28.12.2015</t>
  </si>
  <si>
    <t>25.12.2015</t>
  </si>
  <si>
    <t>24.12.2015</t>
  </si>
  <si>
    <t>23.12.2015</t>
  </si>
  <si>
    <t>22.12.2015</t>
  </si>
  <si>
    <t>21.12.2015</t>
  </si>
  <si>
    <t>18.12.2015</t>
  </si>
  <si>
    <t>17.12.2015</t>
  </si>
  <si>
    <t>16.12.2015</t>
  </si>
  <si>
    <t>15.12.2015</t>
  </si>
  <si>
    <t>14.12.2015</t>
  </si>
  <si>
    <t>11.12.2015</t>
  </si>
  <si>
    <t>10.12.2015</t>
  </si>
  <si>
    <t>09.12.2015</t>
  </si>
  <si>
    <t>08.12.2015</t>
  </si>
  <si>
    <t>07.12.2015</t>
  </si>
  <si>
    <t>04.12.2015</t>
  </si>
  <si>
    <t>03.12.2015</t>
  </si>
  <si>
    <t>02.12.2015</t>
  </si>
  <si>
    <t>01.12.2015</t>
  </si>
  <si>
    <t>30.11.2015</t>
  </si>
  <si>
    <t>27.11.2015</t>
  </si>
  <si>
    <t>26.11.2015</t>
  </si>
  <si>
    <t>25.11.2015</t>
  </si>
  <si>
    <t>24.11.2015</t>
  </si>
  <si>
    <t>23.11.2015</t>
  </si>
  <si>
    <t>20.11.2015</t>
  </si>
  <si>
    <t>19.11.2015</t>
  </si>
  <si>
    <t>18.11.2015</t>
  </si>
  <si>
    <t>17.11.2015</t>
  </si>
  <si>
    <t>16.11.2015</t>
  </si>
  <si>
    <t>13.11.2015</t>
  </si>
  <si>
    <t>12.11.2015</t>
  </si>
  <si>
    <t>11.11.2015</t>
  </si>
  <si>
    <t>10.11.2015</t>
  </si>
  <si>
    <t>09.11.2015</t>
  </si>
  <si>
    <t>06.11.2015</t>
  </si>
  <si>
    <t>05.11.2015</t>
  </si>
  <si>
    <t>03.11.2015</t>
  </si>
  <si>
    <t>02.11.2015</t>
  </si>
  <si>
    <t>30.10.2015</t>
  </si>
  <si>
    <t>29.10.2015</t>
  </si>
  <si>
    <t>28.10.2015</t>
  </si>
  <si>
    <t>27.10.2015</t>
  </si>
  <si>
    <t>26.10.2015</t>
  </si>
  <si>
    <t>23.10.2015</t>
  </si>
  <si>
    <t>22.10.2015</t>
  </si>
  <si>
    <t>21.10.2015</t>
  </si>
  <si>
    <t>20.10.2015</t>
  </si>
  <si>
    <t>19.10.2015</t>
  </si>
  <si>
    <t>16.10.2015</t>
  </si>
  <si>
    <t>15.10.2015</t>
  </si>
  <si>
    <t>14.10.2015</t>
  </si>
  <si>
    <t>13.10.2015</t>
  </si>
  <si>
    <t>12.10.2015</t>
  </si>
  <si>
    <t>09.10.2015</t>
  </si>
  <si>
    <t>08.10.2015</t>
  </si>
  <si>
    <t>07.10.2015</t>
  </si>
  <si>
    <t>06.10.2015</t>
  </si>
  <si>
    <t>05.10.2015</t>
  </si>
  <si>
    <t>02.10.2015</t>
  </si>
  <si>
    <t>01.10.2015</t>
  </si>
  <si>
    <t>30.09.2015</t>
  </si>
  <si>
    <t>29.09.2015</t>
  </si>
  <si>
    <t>28.09.2015</t>
  </si>
  <si>
    <t>25.09.2015</t>
  </si>
  <si>
    <t>24.09.2015</t>
  </si>
  <si>
    <t>23.09.2015</t>
  </si>
  <si>
    <t>22.09.2015</t>
  </si>
  <si>
    <t>21.09.2015</t>
  </si>
  <si>
    <t>18.09.2015</t>
  </si>
  <si>
    <t>17.09.2015</t>
  </si>
  <si>
    <t>16.09.2015</t>
  </si>
  <si>
    <t>15.09.2015</t>
  </si>
  <si>
    <t>14.09.2015</t>
  </si>
  <si>
    <t>11.09.2015</t>
  </si>
  <si>
    <t>10.09.2015</t>
  </si>
  <si>
    <t>09.09.2015</t>
  </si>
  <si>
    <t>08.09.2015</t>
  </si>
  <si>
    <t>07.09.2015</t>
  </si>
  <si>
    <t>04.09.2015</t>
  </si>
  <si>
    <t>03.09.2015</t>
  </si>
  <si>
    <t>02.09.2015</t>
  </si>
  <si>
    <t>01.09.2015</t>
  </si>
  <si>
    <t>31.08.2015</t>
  </si>
  <si>
    <t>28.08.2015</t>
  </si>
  <si>
    <t>27.08.2015</t>
  </si>
  <si>
    <t>26.08.2015</t>
  </si>
  <si>
    <t>25.08.2015</t>
  </si>
  <si>
    <t>24.08.2015</t>
  </si>
  <si>
    <t>21.08.2015</t>
  </si>
  <si>
    <t>20.08.2015</t>
  </si>
  <si>
    <t>19.08.2015</t>
  </si>
  <si>
    <t>18.08.2015</t>
  </si>
  <si>
    <t>17.08.2015</t>
  </si>
  <si>
    <t>14.08.2015</t>
  </si>
  <si>
    <t>13.08.2015</t>
  </si>
  <si>
    <t>12.08.2015</t>
  </si>
  <si>
    <t>11.08.2015</t>
  </si>
  <si>
    <t>10.08.2015</t>
  </si>
  <si>
    <t>07.08.2015</t>
  </si>
  <si>
    <t>06.08.2015</t>
  </si>
  <si>
    <t>05.08.2015</t>
  </si>
  <si>
    <t>04.08.2015</t>
  </si>
  <si>
    <t>03.08.2015</t>
  </si>
  <si>
    <t>31.07.2015</t>
  </si>
  <si>
    <t>30.07.2015</t>
  </si>
  <si>
    <t>29.07.2015</t>
  </si>
  <si>
    <t>28.07.2015</t>
  </si>
  <si>
    <t>27.07.2015</t>
  </si>
  <si>
    <t>24.07.2015</t>
  </si>
  <si>
    <t>23.07.2015</t>
  </si>
  <si>
    <t>22.07.2015</t>
  </si>
  <si>
    <t>21.07.2015</t>
  </si>
  <si>
    <t>20.07.2015</t>
  </si>
  <si>
    <t>17.07.2015</t>
  </si>
  <si>
    <t>16.07.2015</t>
  </si>
  <si>
    <t>15.07.2015</t>
  </si>
  <si>
    <t>14.07.2015</t>
  </si>
  <si>
    <t>13.07.2015</t>
  </si>
  <si>
    <t>10.07.2015</t>
  </si>
  <si>
    <t>09.07.2015</t>
  </si>
  <si>
    <t>08.07.2015</t>
  </si>
  <si>
    <t>07.07.2015</t>
  </si>
  <si>
    <t>06.07.2015</t>
  </si>
  <si>
    <t>03.07.2015</t>
  </si>
  <si>
    <t>02.07.2015</t>
  </si>
  <si>
    <t>01.07.2015</t>
  </si>
  <si>
    <t>30.06.2015</t>
  </si>
  <si>
    <t>29.06.2015</t>
  </si>
  <si>
    <t>26.06.2015</t>
  </si>
  <si>
    <t>25.06.2015</t>
  </si>
  <si>
    <t>24.06.2015</t>
  </si>
  <si>
    <t>23.06.2015</t>
  </si>
  <si>
    <t>22.06.2015</t>
  </si>
  <si>
    <t>19.06.2015</t>
  </si>
  <si>
    <t>18.06.2015</t>
  </si>
  <si>
    <t>17.06.2015</t>
  </si>
  <si>
    <t>16.06.2015</t>
  </si>
  <si>
    <t>15.06.2015</t>
  </si>
  <si>
    <t>11.06.2015</t>
  </si>
  <si>
    <t>10.06.2015</t>
  </si>
  <si>
    <t>09.06.2015</t>
  </si>
  <si>
    <t>08.06.2015</t>
  </si>
  <si>
    <t>05.06.2015</t>
  </si>
  <si>
    <t>04.06.2015</t>
  </si>
  <si>
    <t>03.06.2015</t>
  </si>
  <si>
    <t>02.06.2015</t>
  </si>
  <si>
    <t>01.06.2015</t>
  </si>
  <si>
    <t>29.05.2015</t>
  </si>
  <si>
    <t>28.05.2015</t>
  </si>
  <si>
    <t>27.05.2015</t>
  </si>
  <si>
    <t>26.05.2015</t>
  </si>
  <si>
    <t>25.05.2015</t>
  </si>
  <si>
    <t>22.05.2015</t>
  </si>
  <si>
    <t>21.05.2015</t>
  </si>
  <si>
    <t>20.05.2015</t>
  </si>
  <si>
    <t>19.05.2015</t>
  </si>
  <si>
    <t>18.05.2015</t>
  </si>
  <si>
    <t>15.05.2015</t>
  </si>
  <si>
    <t>14.05.2015</t>
  </si>
  <si>
    <t>13.05.2015</t>
  </si>
  <si>
    <t>12.05.2015</t>
  </si>
  <si>
    <t>08.05.2015</t>
  </si>
  <si>
    <t>07.05.2015</t>
  </si>
  <si>
    <t>06.05.2015</t>
  </si>
  <si>
    <t>05.05.2015</t>
  </si>
  <si>
    <t>04.05.2015</t>
  </si>
  <si>
    <t>30.04.2015</t>
  </si>
  <si>
    <t>29.04.2015</t>
  </si>
  <si>
    <t>28.04.2015</t>
  </si>
  <si>
    <t>27.04.2015</t>
  </si>
  <si>
    <t>24.04.2015</t>
  </si>
  <si>
    <t>23.04.2015</t>
  </si>
  <si>
    <t>22.04.2015</t>
  </si>
  <si>
    <t>21.04.2015</t>
  </si>
  <si>
    <t>20.04.2015</t>
  </si>
  <si>
    <t>17.04.2015</t>
  </si>
  <si>
    <t>16.04.2015</t>
  </si>
  <si>
    <t>15.04.2015</t>
  </si>
  <si>
    <t>14.04.2015</t>
  </si>
  <si>
    <t>13.04.2015</t>
  </si>
  <si>
    <t>10.04.2015</t>
  </si>
  <si>
    <t>09.04.2015</t>
  </si>
  <si>
    <t>08.04.2015</t>
  </si>
  <si>
    <t>07.04.2015</t>
  </si>
  <si>
    <t>06.04.2015</t>
  </si>
  <si>
    <t>05.04.2015</t>
  </si>
  <si>
    <t>03.04.2015</t>
  </si>
  <si>
    <t>02.04.2015</t>
  </si>
  <si>
    <t>01.04.2015</t>
  </si>
  <si>
    <t>31.03.2015</t>
  </si>
  <si>
    <t>30.03.2015</t>
  </si>
  <si>
    <t>27.03.2015</t>
  </si>
  <si>
    <t>26.03.2015</t>
  </si>
  <si>
    <t>25.03.2015</t>
  </si>
  <si>
    <t>24.03.2015</t>
  </si>
  <si>
    <t>23.03.2015</t>
  </si>
  <si>
    <t>20.03.2015</t>
  </si>
  <si>
    <t>19.03.2015</t>
  </si>
  <si>
    <t>18.03.2015</t>
  </si>
  <si>
    <t>17.03.2015</t>
  </si>
  <si>
    <t>16.03.2015</t>
  </si>
  <si>
    <t>13.03.2015</t>
  </si>
  <si>
    <t>12.03.2015</t>
  </si>
  <si>
    <t>11.03.2015</t>
  </si>
  <si>
    <t>10.03.2015</t>
  </si>
  <si>
    <t>06.03.2015</t>
  </si>
  <si>
    <t>05.03.2015</t>
  </si>
  <si>
    <t>04.03.2015</t>
  </si>
  <si>
    <t>03.03.2015</t>
  </si>
  <si>
    <t>02.03.2015</t>
  </si>
  <si>
    <t>27.02.2015</t>
  </si>
  <si>
    <t>26.02.2015</t>
  </si>
  <si>
    <t>25.02.2015</t>
  </si>
  <si>
    <t>24.02.2015</t>
  </si>
  <si>
    <t>20.02.2015</t>
  </si>
  <si>
    <t>19.02.2015</t>
  </si>
  <si>
    <t>18.02.2015</t>
  </si>
  <si>
    <t>17.02.2015</t>
  </si>
  <si>
    <t>16.02.2015</t>
  </si>
  <si>
    <t>13.02.2015</t>
  </si>
  <si>
    <t>12.02.2015</t>
  </si>
  <si>
    <t>11.02.2015</t>
  </si>
  <si>
    <t>10.02.2015</t>
  </si>
  <si>
    <t>09.02.2015</t>
  </si>
  <si>
    <t>06.02.2015</t>
  </si>
  <si>
    <t>05.02.2015</t>
  </si>
  <si>
    <t>04.02.2015</t>
  </si>
  <si>
    <t>03.02.2015</t>
  </si>
  <si>
    <t>02.02.2015</t>
  </si>
  <si>
    <t>30.01.2015</t>
  </si>
  <si>
    <t>29.01.2015</t>
  </si>
  <si>
    <t>28.01.2015</t>
  </si>
  <si>
    <t>27.01.2015</t>
  </si>
  <si>
    <t>26.01.2015</t>
  </si>
  <si>
    <t>23.01.2015</t>
  </si>
  <si>
    <t>22.01.2015</t>
  </si>
  <si>
    <t>21.01.2015</t>
  </si>
  <si>
    <t>20.01.2015</t>
  </si>
  <si>
    <t>19.01.2015</t>
  </si>
  <si>
    <t>16.01.2015</t>
  </si>
  <si>
    <t>15.01.2015</t>
  </si>
  <si>
    <t>14.01.2015</t>
  </si>
  <si>
    <t>13.01.2015</t>
  </si>
  <si>
    <t>12.01.2015</t>
  </si>
  <si>
    <t>31.12.2014</t>
  </si>
  <si>
    <t>30.12.2014</t>
  </si>
  <si>
    <t>29.12.2014</t>
  </si>
  <si>
    <t>26.12.2014</t>
  </si>
  <si>
    <t>25.12.2014</t>
  </si>
  <si>
    <t>24.12.2014</t>
  </si>
  <si>
    <t>23.12.2014</t>
  </si>
  <si>
    <t>22.12.2014</t>
  </si>
  <si>
    <t>19.12.2014</t>
  </si>
  <si>
    <t>18.12.2014</t>
  </si>
  <si>
    <t>17.12.2014</t>
  </si>
  <si>
    <t>16.12.2014</t>
  </si>
  <si>
    <t>15.12.2014</t>
  </si>
  <si>
    <t>12.12.2014</t>
  </si>
  <si>
    <t>11.12.2014</t>
  </si>
  <si>
    <t>10.12.2014</t>
  </si>
  <si>
    <t>09.12.2014</t>
  </si>
  <si>
    <t>08.12.2014</t>
  </si>
  <si>
    <t>05.12.2014</t>
  </si>
  <si>
    <t>04.12.2014</t>
  </si>
  <si>
    <t>03.12.2014</t>
  </si>
  <si>
    <t>02.12.2014</t>
  </si>
  <si>
    <t>01.12.2014</t>
  </si>
  <si>
    <t>28.11.2014</t>
  </si>
  <si>
    <t>27.11.2014</t>
  </si>
  <si>
    <t>26.11.2014</t>
  </si>
  <si>
    <t>25.11.2014</t>
  </si>
  <si>
    <t>24.11.2014</t>
  </si>
  <si>
    <t>21.11.2014</t>
  </si>
  <si>
    <t>20.11.2014</t>
  </si>
  <si>
    <t>19.11.2014</t>
  </si>
  <si>
    <t>18.11.2014</t>
  </si>
  <si>
    <t>17.11.2014</t>
  </si>
  <si>
    <t>14.11.2014</t>
  </si>
  <si>
    <t>13.11.2014</t>
  </si>
  <si>
    <t>12.11.2014</t>
  </si>
  <si>
    <t>11.11.2014</t>
  </si>
  <si>
    <t>10.11.2014</t>
  </si>
  <si>
    <t>07.11.2014</t>
  </si>
  <si>
    <t>06.11.2014</t>
  </si>
  <si>
    <t>05.11.2014</t>
  </si>
  <si>
    <t>31.10.2014</t>
  </si>
  <si>
    <t>30.10.2014</t>
  </si>
  <si>
    <t>29.10.2014</t>
  </si>
  <si>
    <t>28.10.2014</t>
  </si>
  <si>
    <t>27.10.2014</t>
  </si>
  <si>
    <t>24.10.2014</t>
  </si>
  <si>
    <t>23.10.2014</t>
  </si>
  <si>
    <t>22.10.2014</t>
  </si>
  <si>
    <t>21.10.2014</t>
  </si>
  <si>
    <t>20.10.2014</t>
  </si>
  <si>
    <t>17.10.2014</t>
  </si>
  <si>
    <t>16.10.2014</t>
  </si>
  <si>
    <t>15.10.2014</t>
  </si>
  <si>
    <t>14.10.2014</t>
  </si>
  <si>
    <t>13.10.2014</t>
  </si>
  <si>
    <t>10.10.2014</t>
  </si>
  <si>
    <t>09.10.2014</t>
  </si>
  <si>
    <t>08.10.2014</t>
  </si>
  <si>
    <t>07.10.2014</t>
  </si>
  <si>
    <t>06.10.2014</t>
  </si>
  <si>
    <t>03.10.2014</t>
  </si>
  <si>
    <t>02.10.2014</t>
  </si>
  <si>
    <t>01.10.2014</t>
  </si>
  <si>
    <t>30.09.2014</t>
  </si>
  <si>
    <t>29.09.2014</t>
  </si>
  <si>
    <t>26.09.2014</t>
  </si>
  <si>
    <t>25.09.2014</t>
  </si>
  <si>
    <t>24.09.2014</t>
  </si>
  <si>
    <t>23.09.2014</t>
  </si>
  <si>
    <t>22.09.2014</t>
  </si>
  <si>
    <t>19.09.2014</t>
  </si>
  <si>
    <t>18.09.2014</t>
  </si>
  <si>
    <t>17.09.2014</t>
  </si>
  <si>
    <t>16.09.2014</t>
  </si>
  <si>
    <t>15.09.2014</t>
  </si>
  <si>
    <t>12.09.2014</t>
  </si>
  <si>
    <t>11.09.2014</t>
  </si>
  <si>
    <t>10.09.2014</t>
  </si>
  <si>
    <t>09.09.2014</t>
  </si>
  <si>
    <t>08.09.2014</t>
  </si>
  <si>
    <t>05.09.2014</t>
  </si>
  <si>
    <t>04.09.2014</t>
  </si>
  <si>
    <t>03.09.2014</t>
  </si>
  <si>
    <t>02.09.2014</t>
  </si>
  <si>
    <t>01.09.2014</t>
  </si>
  <si>
    <t>29.08.2014</t>
  </si>
  <si>
    <t>28.08.2014</t>
  </si>
  <si>
    <t>27.08.2014</t>
  </si>
  <si>
    <t>26.08.2014</t>
  </si>
  <si>
    <t>25.08.2014</t>
  </si>
  <si>
    <t>22.08.2014</t>
  </si>
  <si>
    <t>21.08.2014</t>
  </si>
  <si>
    <t>20.08.2014</t>
  </si>
  <si>
    <t>19.08.2014</t>
  </si>
  <si>
    <t>18.08.2014</t>
  </si>
  <si>
    <t>15.08.2014</t>
  </si>
  <si>
    <t>14.08.2014</t>
  </si>
  <si>
    <t>13.08.2014</t>
  </si>
  <si>
    <t>12.08.2014</t>
  </si>
  <si>
    <t>11.08.2014</t>
  </si>
  <si>
    <t>08.08.2014</t>
  </si>
  <si>
    <t>07.08.2014</t>
  </si>
  <si>
    <t>06.08.2014</t>
  </si>
  <si>
    <t>05.08.2014</t>
  </si>
  <si>
    <t>04.08.2014</t>
  </si>
  <si>
    <t>01.08.2014</t>
  </si>
  <si>
    <t>31.07.2014</t>
  </si>
  <si>
    <t>30.07.2014</t>
  </si>
  <si>
    <t>29.07.2014</t>
  </si>
  <si>
    <t>28.07.2014</t>
  </si>
  <si>
    <t>25.07.2014</t>
  </si>
  <si>
    <t>24.07.2014</t>
  </si>
  <si>
    <t>23.07.2014</t>
  </si>
  <si>
    <t>22.07.2014</t>
  </si>
  <si>
    <t>21.07.2014</t>
  </si>
  <si>
    <t>18.07.2014</t>
  </si>
  <si>
    <t>17.07.2014</t>
  </si>
  <si>
    <t>16.07.2014</t>
  </si>
  <si>
    <t>15.07.2014</t>
  </si>
  <si>
    <t>14.07.2014</t>
  </si>
  <si>
    <t>11.07.2014</t>
  </si>
  <si>
    <t>10.07.2014</t>
  </si>
  <si>
    <t>09.07.2014</t>
  </si>
  <si>
    <t>08.07.2014</t>
  </si>
  <si>
    <t>07.07.2014</t>
  </si>
  <si>
    <t>04.07.2014</t>
  </si>
  <si>
    <t>03.07.2014</t>
  </si>
  <si>
    <t>02.07.2014</t>
  </si>
  <si>
    <t>01.07.2014</t>
  </si>
  <si>
    <t>30.06.2014</t>
  </si>
  <si>
    <t>27.06.2014</t>
  </si>
  <si>
    <t>26.06.2014</t>
  </si>
  <si>
    <t>25.06.2014</t>
  </si>
  <si>
    <t>24.06.2014</t>
  </si>
  <si>
    <t>23.06.2014</t>
  </si>
  <si>
    <t>20.06.2014</t>
  </si>
  <si>
    <t>19.06.2014</t>
  </si>
  <si>
    <t>18.06.2014</t>
  </si>
  <si>
    <t>17.06.2014</t>
  </si>
  <si>
    <t>16.06.2014</t>
  </si>
  <si>
    <t>11.06.2014</t>
  </si>
  <si>
    <t>10.06.2014</t>
  </si>
  <si>
    <t>09.06.2014</t>
  </si>
  <si>
    <t>06.06.2014</t>
  </si>
  <si>
    <t>05.06.2014</t>
  </si>
  <si>
    <t>04.06.2014</t>
  </si>
  <si>
    <t>03.06.2014</t>
  </si>
  <si>
    <t>02.06.2014</t>
  </si>
  <si>
    <t>30.05.2014</t>
  </si>
  <si>
    <t>29.05.2014</t>
  </si>
  <si>
    <t>28.05.2014</t>
  </si>
  <si>
    <t>27.05.2014</t>
  </si>
  <si>
    <t>26.05.2014</t>
  </si>
  <si>
    <t>23.05.2014</t>
  </si>
  <si>
    <t>22.05.2014</t>
  </si>
  <si>
    <t>21.05.2014</t>
  </si>
  <si>
    <t>20.05.2014</t>
  </si>
  <si>
    <t>19.05.2014</t>
  </si>
  <si>
    <t>16.05.2014</t>
  </si>
  <si>
    <t>15.05.2014</t>
  </si>
  <si>
    <t>14.05.2014</t>
  </si>
  <si>
    <t>13.05.2014</t>
  </si>
  <si>
    <t>12.05.2014</t>
  </si>
  <si>
    <t>08.05.2014</t>
  </si>
  <si>
    <t>07.05.2014</t>
  </si>
  <si>
    <t>06.05.2014</t>
  </si>
  <si>
    <t>05.05.2014</t>
  </si>
  <si>
    <t>30.04.2014</t>
  </si>
  <si>
    <t>29.04.2014</t>
  </si>
  <si>
    <t>28.04.2014</t>
  </si>
  <si>
    <t>25.04.2014</t>
  </si>
  <si>
    <t>24.04.2014</t>
  </si>
  <si>
    <t>23.04.2014</t>
  </si>
  <si>
    <t>22.04.2014</t>
  </si>
  <si>
    <t>21.04.2014</t>
  </si>
  <si>
    <t>18.04.2014</t>
  </si>
  <si>
    <t>17.04.2014</t>
  </si>
  <si>
    <t>16.04.2014</t>
  </si>
  <si>
    <t>15.04.2014</t>
  </si>
  <si>
    <t>14.04.2014</t>
  </si>
  <si>
    <t>11.04.2014</t>
  </si>
  <si>
    <t>10.04.2014</t>
  </si>
  <si>
    <t>09.04.2014</t>
  </si>
  <si>
    <t>08.04.2014</t>
  </si>
  <si>
    <t>07.04.2014</t>
  </si>
  <si>
    <t>04.04.2014</t>
  </si>
  <si>
    <t>03.04.2014</t>
  </si>
  <si>
    <t>02.04.2014</t>
  </si>
  <si>
    <t>01.04.2014</t>
  </si>
  <si>
    <t>31.03.2014</t>
  </si>
  <si>
    <t>28.03.2014</t>
  </si>
  <si>
    <t>27.03.2014</t>
  </si>
  <si>
    <t>26.03.2014</t>
  </si>
  <si>
    <t>25.03.2014</t>
  </si>
  <si>
    <t>24.03.2014</t>
  </si>
  <si>
    <t>21.03.2014</t>
  </si>
  <si>
    <t>20.03.2014</t>
  </si>
  <si>
    <t>19.03.2014</t>
  </si>
  <si>
    <t>18.03.2014</t>
  </si>
  <si>
    <t>17.03.2014</t>
  </si>
  <si>
    <t>14.03.2014</t>
  </si>
  <si>
    <t>13.03.2014</t>
  </si>
  <si>
    <t>12.03.2014</t>
  </si>
  <si>
    <t>11.03.2014</t>
  </si>
  <si>
    <t>07.03.2014</t>
  </si>
  <si>
    <t>06.03.2014</t>
  </si>
  <si>
    <t>05.03.2014</t>
  </si>
  <si>
    <t>04.03.2014</t>
  </si>
  <si>
    <t>03.03.2014</t>
  </si>
  <si>
    <t>28.02.2014</t>
  </si>
  <si>
    <t>27.02.2014</t>
  </si>
  <si>
    <t>26.02.2014</t>
  </si>
  <si>
    <t>25.02.2014</t>
  </si>
  <si>
    <t>24.02.2014</t>
  </si>
  <si>
    <t>21.02.2014</t>
  </si>
  <si>
    <t>20.02.2014</t>
  </si>
  <si>
    <t>19.02.2014</t>
  </si>
  <si>
    <t>18.02.2014</t>
  </si>
  <si>
    <t>17.02.2014</t>
  </si>
  <si>
    <t>14.02.2014</t>
  </si>
  <si>
    <t>13.02.2014</t>
  </si>
  <si>
    <t>12.02.2014</t>
  </si>
  <si>
    <t>11.02.2014</t>
  </si>
  <si>
    <t>10.02.2014</t>
  </si>
  <si>
    <t>07.02.2014</t>
  </si>
  <si>
    <t>06.02.2014</t>
  </si>
  <si>
    <t>05.02.2014</t>
  </si>
  <si>
    <t>04.02.2014</t>
  </si>
  <si>
    <t>03.02.2014</t>
  </si>
  <si>
    <t>31.01.2014</t>
  </si>
  <si>
    <t>30.01.2014</t>
  </si>
  <si>
    <t>29.01.2014</t>
  </si>
  <si>
    <t>28.01.2014</t>
  </si>
  <si>
    <t>27.01.2014</t>
  </si>
  <si>
    <t>24.01.2014</t>
  </si>
  <si>
    <t>23.01.2014</t>
  </si>
  <si>
    <t>22.01.2014</t>
  </si>
  <si>
    <t>21.01.2014</t>
  </si>
  <si>
    <t>20.01.2014</t>
  </si>
  <si>
    <t>17.01.2014</t>
  </si>
  <si>
    <t>16.01.2014</t>
  </si>
  <si>
    <t>15.01.2014</t>
  </si>
  <si>
    <t>14.01.2014</t>
  </si>
  <si>
    <t>13.01.2014</t>
  </si>
  <si>
    <t>10.01.2014</t>
  </si>
  <si>
    <t>09.01.2014</t>
  </si>
  <si>
    <t>31.12.2013</t>
  </si>
  <si>
    <t>30.12.2013</t>
  </si>
  <si>
    <t>27.12.2013</t>
  </si>
  <si>
    <t>26.12.2013</t>
  </si>
  <si>
    <t>25.12.2013</t>
  </si>
  <si>
    <t>24.12.2013</t>
  </si>
  <si>
    <t>23.12.2013</t>
  </si>
  <si>
    <t>20.12.2013</t>
  </si>
  <si>
    <t>19.12.2013</t>
  </si>
  <si>
    <t>18.12.2013</t>
  </si>
  <si>
    <t>17.12.2013</t>
  </si>
  <si>
    <t>16.12.2013</t>
  </si>
  <si>
    <t>13.12.2013</t>
  </si>
  <si>
    <t>12.12.2013</t>
  </si>
  <si>
    <t>11.12.2013</t>
  </si>
  <si>
    <t>10.12.2013</t>
  </si>
  <si>
    <t>09.12.2013</t>
  </si>
  <si>
    <t>06.12.2013</t>
  </si>
  <si>
    <t>05.12.2013</t>
  </si>
  <si>
    <t>04.12.2013</t>
  </si>
  <si>
    <t>03.12.2013</t>
  </si>
  <si>
    <t>02.12.2013</t>
  </si>
  <si>
    <t>29.11.2013</t>
  </si>
  <si>
    <t>28.11.2013</t>
  </si>
  <si>
    <t>27.11.2013</t>
  </si>
  <si>
    <t>26.11.2013</t>
  </si>
  <si>
    <t>25.11.2013</t>
  </si>
  <si>
    <t>22.11.2013</t>
  </si>
  <si>
    <t>21.11.2013</t>
  </si>
  <si>
    <t>20.11.2013</t>
  </si>
  <si>
    <t>19.11.2013</t>
  </si>
  <si>
    <t>18.11.2013</t>
  </si>
  <si>
    <t>15.11.2013</t>
  </si>
  <si>
    <t>14.11.2013</t>
  </si>
  <si>
    <t>13.11.2013</t>
  </si>
  <si>
    <t>12.11.2013</t>
  </si>
  <si>
    <t>11.11.2013</t>
  </si>
  <si>
    <t>08.11.2013</t>
  </si>
  <si>
    <t>07.11.2013</t>
  </si>
  <si>
    <t>06.11.2013</t>
  </si>
  <si>
    <t>05.11.2013</t>
  </si>
  <si>
    <t>01.11.2013</t>
  </si>
  <si>
    <t>31.10.2013</t>
  </si>
  <si>
    <t>30.10.2013</t>
  </si>
  <si>
    <t>29.10.2013</t>
  </si>
  <si>
    <t>28.10.2013</t>
  </si>
  <si>
    <t>25.10.2013</t>
  </si>
  <si>
    <t>24.10.2013</t>
  </si>
  <si>
    <t>23.10.2013</t>
  </si>
  <si>
    <t>22.10.2013</t>
  </si>
  <si>
    <t>21.10.2013</t>
  </si>
  <si>
    <t>18.10.2013</t>
  </si>
  <si>
    <t>17.10.2013</t>
  </si>
  <si>
    <t>16.10.2013</t>
  </si>
  <si>
    <t>15.10.2013</t>
  </si>
  <si>
    <t>14.10.2013</t>
  </si>
  <si>
    <t>11.10.2013</t>
  </si>
  <si>
    <t>10.10.2013</t>
  </si>
  <si>
    <t>09.10.2013</t>
  </si>
  <si>
    <t>08.10.2013</t>
  </si>
  <si>
    <t>07.10.2013</t>
  </si>
  <si>
    <t>04.10.2013</t>
  </si>
  <si>
    <t>03.10.2013</t>
  </si>
  <si>
    <t>02.10.2013</t>
  </si>
  <si>
    <t>01.10.2013</t>
  </si>
  <si>
    <t>30.09.2013</t>
  </si>
  <si>
    <t>27.09.2013</t>
  </si>
  <si>
    <t>26.09.2013</t>
  </si>
  <si>
    <t>25.09.2013</t>
  </si>
  <si>
    <t>24.09.2013</t>
  </si>
  <si>
    <t>23.09.2013</t>
  </si>
  <si>
    <t>20.09.2013</t>
  </si>
  <si>
    <t>19.09.2013</t>
  </si>
  <si>
    <t>18.09.2013</t>
  </si>
  <si>
    <t>17.09.2013</t>
  </si>
  <si>
    <t>16.09.2013</t>
  </si>
  <si>
    <t>13.09.2013</t>
  </si>
  <si>
    <t>12.09.2013</t>
  </si>
  <si>
    <t>11.09.2013</t>
  </si>
  <si>
    <t>10.09.2013</t>
  </si>
  <si>
    <t>09.09.2013</t>
  </si>
  <si>
    <t>06.09.2013</t>
  </si>
  <si>
    <t>05.09.2013</t>
  </si>
  <si>
    <t>04.09.2013</t>
  </si>
  <si>
    <t>03.09.2013</t>
  </si>
  <si>
    <t>02.09.2013</t>
  </si>
  <si>
    <t>30.08.2013</t>
  </si>
  <si>
    <t>29.08.2013</t>
  </si>
  <si>
    <t>28.08.2013</t>
  </si>
  <si>
    <t>27.08.2013</t>
  </si>
  <si>
    <t>26.08.2013</t>
  </si>
  <si>
    <t>23.08.2013</t>
  </si>
  <si>
    <t>22.08.2013</t>
  </si>
  <si>
    <t>21.08.2013</t>
  </si>
  <si>
    <t>20.08.2013</t>
  </si>
  <si>
    <t>19.08.2013</t>
  </si>
  <si>
    <t>16.08.2013</t>
  </si>
  <si>
    <t>15.08.2013</t>
  </si>
  <si>
    <t>14.08.2013</t>
  </si>
  <si>
    <t>13.08.2013</t>
  </si>
  <si>
    <t>12.08.2013</t>
  </si>
  <si>
    <t>09.08.2013</t>
  </si>
  <si>
    <t>08.08.2013</t>
  </si>
  <si>
    <t>07.08.2013</t>
  </si>
  <si>
    <t>06.08.2013</t>
  </si>
  <si>
    <t>05.08.2013</t>
  </si>
  <si>
    <t>02.08.2013</t>
  </si>
  <si>
    <t>01.08.2013</t>
  </si>
  <si>
    <t>31.07.2013</t>
  </si>
  <si>
    <t>30.07.2013</t>
  </si>
  <si>
    <t>29.07.2013</t>
  </si>
  <si>
    <t>26.07.2013</t>
  </si>
  <si>
    <t>25.07.2013</t>
  </si>
  <si>
    <t>24.07.2013</t>
  </si>
  <si>
    <t>23.07.2013</t>
  </si>
  <si>
    <t>22.07.2013</t>
  </si>
  <si>
    <t>19.07.2013</t>
  </si>
  <si>
    <t>18.07.2013</t>
  </si>
  <si>
    <t>17.07.2013</t>
  </si>
  <si>
    <t>16.07.2013</t>
  </si>
  <si>
    <t>15.07.2013</t>
  </si>
  <si>
    <t>12.07.2013</t>
  </si>
  <si>
    <t>11.07.2013</t>
  </si>
  <si>
    <t>10.07.2013</t>
  </si>
  <si>
    <t>09.07.2013</t>
  </si>
  <si>
    <t>08.07.2013</t>
  </si>
  <si>
    <t>05.07.2013</t>
  </si>
  <si>
    <t>04.07.2013</t>
  </si>
  <si>
    <t>03.07.2013</t>
  </si>
  <si>
    <t>02.07.2013</t>
  </si>
  <si>
    <t>01.07.2013</t>
  </si>
  <si>
    <t>28.06.2013</t>
  </si>
  <si>
    <t>27.06.2013</t>
  </si>
  <si>
    <t>26.06.2013</t>
  </si>
  <si>
    <t>25.06.2013</t>
  </si>
  <si>
    <t>24.06.2013</t>
  </si>
  <si>
    <t>21.06.2013</t>
  </si>
  <si>
    <t>20.06.2013</t>
  </si>
  <si>
    <t>19.06.2013</t>
  </si>
  <si>
    <t>18.06.2013</t>
  </si>
  <si>
    <t>17.06.2013</t>
  </si>
  <si>
    <t>14.06.2013</t>
  </si>
  <si>
    <t>13.06.2013</t>
  </si>
  <si>
    <t>11.06.2013</t>
  </si>
  <si>
    <t>10.06.2013</t>
  </si>
  <si>
    <t>07.06.2013</t>
  </si>
  <si>
    <t>06.06.2013</t>
  </si>
  <si>
    <t>05.06.2013</t>
  </si>
  <si>
    <t>04.06.2013</t>
  </si>
  <si>
    <t>03.06.2013</t>
  </si>
  <si>
    <t>31.05.2013</t>
  </si>
  <si>
    <t>30.05.2013</t>
  </si>
  <si>
    <t>29.05.2013</t>
  </si>
  <si>
    <t>28.05.2013</t>
  </si>
  <si>
    <t>27.05.2013</t>
  </si>
  <si>
    <t>24.05.2013</t>
  </si>
  <si>
    <t>23.05.2013</t>
  </si>
  <si>
    <t>22.05.2013</t>
  </si>
  <si>
    <t>21.05.2013</t>
  </si>
  <si>
    <t>20.05.2013</t>
  </si>
  <si>
    <t>17.05.2013</t>
  </si>
  <si>
    <t>16.05.2013</t>
  </si>
  <si>
    <t>15.05.2013</t>
  </si>
  <si>
    <t>14.05.2013</t>
  </si>
  <si>
    <t>13.05.2013</t>
  </si>
  <si>
    <t>08.05.2013</t>
  </si>
  <si>
    <t>07.05.2013</t>
  </si>
  <si>
    <t>06.05.2013</t>
  </si>
  <si>
    <t>30.04.2013</t>
  </si>
  <si>
    <t>29.04.2013</t>
  </si>
  <si>
    <t>26.04.2013</t>
  </si>
  <si>
    <t>25.04.2013</t>
  </si>
  <si>
    <t>24.04.2013</t>
  </si>
  <si>
    <t>23.04.2013</t>
  </si>
  <si>
    <t>22.04.2013</t>
  </si>
  <si>
    <t>19.04.2013</t>
  </si>
  <si>
    <t>18.04.2013</t>
  </si>
  <si>
    <t>17.04.2013</t>
  </si>
  <si>
    <t>16.04.2013</t>
  </si>
  <si>
    <t>15.04.2013</t>
  </si>
  <si>
    <t>12.04.2013</t>
  </si>
  <si>
    <t>11.04.2013</t>
  </si>
  <si>
    <t>10.04.2013</t>
  </si>
  <si>
    <t>09.04.2013</t>
  </si>
  <si>
    <t>08.04.2013</t>
  </si>
  <si>
    <t>05.04.2013</t>
  </si>
  <si>
    <t>04.04.2013</t>
  </si>
  <si>
    <t>03.04.2013</t>
  </si>
  <si>
    <t>02.04.2013</t>
  </si>
  <si>
    <t>01.04.2013</t>
  </si>
  <si>
    <t>29.03.2013</t>
  </si>
  <si>
    <t>28.03.2013</t>
  </si>
  <si>
    <t>27.03.2013</t>
  </si>
  <si>
    <t>26.03.2013</t>
  </si>
  <si>
    <t>25.03.2013</t>
  </si>
  <si>
    <t>22.03.2013</t>
  </si>
  <si>
    <t>21.03.2013</t>
  </si>
  <si>
    <t>20.03.2013</t>
  </si>
  <si>
    <t>19.03.2013</t>
  </si>
  <si>
    <t>18.03.2013</t>
  </si>
  <si>
    <t>15.03.2013</t>
  </si>
  <si>
    <t>14.03.2013</t>
  </si>
  <si>
    <t>13.03.2013</t>
  </si>
  <si>
    <t>12.03.2013</t>
  </si>
  <si>
    <t>11.03.2013</t>
  </si>
  <si>
    <t>07.03.2013</t>
  </si>
  <si>
    <t>06.03.2013</t>
  </si>
  <si>
    <t>05.03.2013</t>
  </si>
  <si>
    <t>04.03.2013</t>
  </si>
  <si>
    <t>01.03.2013</t>
  </si>
  <si>
    <t>28.02.2013</t>
  </si>
  <si>
    <t>27.02.2013</t>
  </si>
  <si>
    <t>26.02.2013</t>
  </si>
  <si>
    <t>25.02.2013</t>
  </si>
  <si>
    <t>22.02.2013</t>
  </si>
  <si>
    <t>21.02.2013</t>
  </si>
  <si>
    <t>20.02.2013</t>
  </si>
  <si>
    <t>19.02.2013</t>
  </si>
  <si>
    <t>18.02.2013</t>
  </si>
  <si>
    <t>15.02.2013</t>
  </si>
  <si>
    <t>14.02.2013</t>
  </si>
  <si>
    <t>13.02.2013</t>
  </si>
  <si>
    <t>12.02.2013</t>
  </si>
  <si>
    <t>11.02.2013</t>
  </si>
  <si>
    <t>08.02.2013</t>
  </si>
  <si>
    <t>07.02.2013</t>
  </si>
  <si>
    <t>06.02.2013</t>
  </si>
  <si>
    <t>05.02.2013</t>
  </si>
  <si>
    <t>04.02.2013</t>
  </si>
  <si>
    <t>01.02.2013</t>
  </si>
  <si>
    <t>31.01.2013</t>
  </si>
  <si>
    <t>30.01.2013</t>
  </si>
  <si>
    <t>29.01.2013</t>
  </si>
  <si>
    <t>28.01.2013</t>
  </si>
  <si>
    <t>25.01.2013</t>
  </si>
  <si>
    <t>24.01.2013</t>
  </si>
  <si>
    <t>23.01.2013</t>
  </si>
  <si>
    <t>22.01.2013</t>
  </si>
  <si>
    <t>21.01.2013</t>
  </si>
  <si>
    <t>18.01.2013</t>
  </si>
  <si>
    <t>17.01.2013</t>
  </si>
  <si>
    <t>16.01.2013</t>
  </si>
  <si>
    <t>15.01.2013</t>
  </si>
  <si>
    <t>14.01.2013</t>
  </si>
  <si>
    <t>11.01.2013</t>
  </si>
  <si>
    <t>10.01.2013</t>
  </si>
  <si>
    <t>09.01.2013</t>
  </si>
  <si>
    <t>29.12.2012</t>
  </si>
  <si>
    <t>28.12.2012</t>
  </si>
  <si>
    <t>27.12.2012</t>
  </si>
  <si>
    <t>26.12.2012</t>
  </si>
  <si>
    <t>25.12.2012</t>
  </si>
  <si>
    <t>24.12.2012</t>
  </si>
  <si>
    <t>21.12.2012</t>
  </si>
  <si>
    <t>20.12.2012</t>
  </si>
  <si>
    <t>19.12.2012</t>
  </si>
  <si>
    <t>18.12.2012</t>
  </si>
  <si>
    <t>17.12.2012</t>
  </si>
  <si>
    <t>14.12.2012</t>
  </si>
  <si>
    <t>13.12.2012</t>
  </si>
  <si>
    <t>12.12.2012</t>
  </si>
  <si>
    <t>11.12.2012</t>
  </si>
  <si>
    <t>10.12.2012</t>
  </si>
  <si>
    <t>07.12.2012</t>
  </si>
  <si>
    <t>06.12.2012</t>
  </si>
  <si>
    <t>05.12.2012</t>
  </si>
  <si>
    <t>04.12.2012</t>
  </si>
  <si>
    <t>03.12.2012</t>
  </si>
  <si>
    <t>30.11.2012</t>
  </si>
  <si>
    <t>29.11.2012</t>
  </si>
  <si>
    <t>28.11.2012</t>
  </si>
  <si>
    <t>27.11.2012</t>
  </si>
  <si>
    <t>26.11.2012</t>
  </si>
  <si>
    <t>23.11.2012</t>
  </si>
  <si>
    <t>22.11.2012</t>
  </si>
  <si>
    <t>21.11.2012</t>
  </si>
  <si>
    <t>20.11.2012</t>
  </si>
  <si>
    <t>19.11.2012</t>
  </si>
  <si>
    <t>16.11.2012</t>
  </si>
  <si>
    <t>15.11.2012</t>
  </si>
  <si>
    <t>14.11.2012</t>
  </si>
  <si>
    <t>13.11.2012</t>
  </si>
  <si>
    <t>12.11.2012</t>
  </si>
  <si>
    <t>09.11.2012</t>
  </si>
  <si>
    <t>08.11.2012</t>
  </si>
  <si>
    <t>07.11.2012</t>
  </si>
  <si>
    <t>06.11.2012</t>
  </si>
  <si>
    <t>02.11.2012</t>
  </si>
  <si>
    <t>01.11.2012</t>
  </si>
  <si>
    <t>31.10.2012</t>
  </si>
  <si>
    <t>30.10.2012</t>
  </si>
  <si>
    <t>29.10.2012</t>
  </si>
  <si>
    <t>26.10.2012</t>
  </si>
  <si>
    <t>25.10.2012</t>
  </si>
  <si>
    <t>24.10.2012</t>
  </si>
  <si>
    <t>23.10.2012</t>
  </si>
  <si>
    <t>22.10.2012</t>
  </si>
  <si>
    <t>19.10.2012</t>
  </si>
  <si>
    <t>18.10.2012</t>
  </si>
  <si>
    <t>17.10.2012</t>
  </si>
  <si>
    <t>16.10.2012</t>
  </si>
  <si>
    <t>15.10.2012</t>
  </si>
  <si>
    <t>12.10.2012</t>
  </si>
  <si>
    <t>11.10.2012</t>
  </si>
  <si>
    <t>10.10.2012</t>
  </si>
  <si>
    <t>09.10.2012</t>
  </si>
  <si>
    <t>08.10.2012</t>
  </si>
  <si>
    <t>05.10.2012</t>
  </si>
  <si>
    <t>04.10.2012</t>
  </si>
  <si>
    <t>03.10.2012</t>
  </si>
  <si>
    <t>02.10.2012</t>
  </si>
  <si>
    <t>01.10.2012</t>
  </si>
  <si>
    <t>28.09.2012</t>
  </si>
  <si>
    <t>27.09.2012</t>
  </si>
  <si>
    <t>26.09.2012</t>
  </si>
  <si>
    <t>25.09.2012</t>
  </si>
  <si>
    <t>24.09.2012</t>
  </si>
  <si>
    <t>21.09.2012</t>
  </si>
  <si>
    <t>20.09.2012</t>
  </si>
  <si>
    <t>19.09.2012</t>
  </si>
  <si>
    <t>18.09.2012</t>
  </si>
  <si>
    <t>17.09.2012</t>
  </si>
  <si>
    <t>14.09.2012</t>
  </si>
  <si>
    <t>13.09.2012</t>
  </si>
  <si>
    <t>12.09.2012</t>
  </si>
  <si>
    <t>11.09.2012</t>
  </si>
  <si>
    <t>10.09.2012</t>
  </si>
  <si>
    <t>07.09.2012</t>
  </si>
  <si>
    <t>06.09.2012</t>
  </si>
  <si>
    <t>05.09.2012</t>
  </si>
  <si>
    <t>04.09.2012</t>
  </si>
  <si>
    <t>03.09.2012</t>
  </si>
  <si>
    <t>31.08.2012</t>
  </si>
  <si>
    <t>30.08.2012</t>
  </si>
  <si>
    <t>29.08.2012</t>
  </si>
  <si>
    <t>28.08.2012</t>
  </si>
  <si>
    <t>27.08.2012</t>
  </si>
  <si>
    <t>24.08.2012</t>
  </si>
  <si>
    <t>23.08.2012</t>
  </si>
  <si>
    <t>22.08.2012</t>
  </si>
  <si>
    <t>21.08.2012</t>
  </si>
  <si>
    <t>20.08.2012</t>
  </si>
  <si>
    <t>17.08.2012</t>
  </si>
  <si>
    <t>16.08.2012</t>
  </si>
  <si>
    <t>15.08.2012</t>
  </si>
  <si>
    <t>14.08.2012</t>
  </si>
  <si>
    <t>13.08.2012</t>
  </si>
  <si>
    <t>10.08.2012</t>
  </si>
  <si>
    <t>09.08.2012</t>
  </si>
  <si>
    <t>08.08.2012</t>
  </si>
  <si>
    <t>07.08.2012</t>
  </si>
  <si>
    <t>06.08.2012</t>
  </si>
  <si>
    <t>03.08.2012</t>
  </si>
  <si>
    <t>02.08.2012</t>
  </si>
  <si>
    <t>01.08.2012</t>
  </si>
  <si>
    <t>31.07.2012</t>
  </si>
  <si>
    <t>30.07.2012</t>
  </si>
  <si>
    <t>27.07.2012</t>
  </si>
  <si>
    <t>26.07.2012</t>
  </si>
  <si>
    <t>25.07.2012</t>
  </si>
  <si>
    <t>24.07.2012</t>
  </si>
  <si>
    <t>23.07.2012</t>
  </si>
  <si>
    <t>20.07.2012</t>
  </si>
  <si>
    <t>19.07.2012</t>
  </si>
  <si>
    <t>18.07.2012</t>
  </si>
  <si>
    <t>17.07.2012</t>
  </si>
  <si>
    <t>16.07.2012</t>
  </si>
  <si>
    <t>13.07.2012</t>
  </si>
  <si>
    <t>12.07.2012</t>
  </si>
  <si>
    <t>11.07.2012</t>
  </si>
  <si>
    <t>10.07.2012</t>
  </si>
  <si>
    <t>09.07.2012</t>
  </si>
  <si>
    <t>06.07.2012</t>
  </si>
  <si>
    <t>05.07.2012</t>
  </si>
  <si>
    <t>04.07.2012</t>
  </si>
  <si>
    <t>03.07.2012</t>
  </si>
  <si>
    <t>02.07.2012</t>
  </si>
  <si>
    <t>29.06.2012</t>
  </si>
  <si>
    <t>28.06.2012</t>
  </si>
  <si>
    <t>27.06.2012</t>
  </si>
  <si>
    <t>26.06.2012</t>
  </si>
  <si>
    <t>25.06.2012</t>
  </si>
  <si>
    <t>22.06.2012</t>
  </si>
  <si>
    <t>21.06.2012</t>
  </si>
  <si>
    <t>20.06.2012</t>
  </si>
  <si>
    <t>19.06.2012</t>
  </si>
  <si>
    <t>18.06.2012</t>
  </si>
  <si>
    <t>15.06.2012</t>
  </si>
  <si>
    <t>14.06.2012</t>
  </si>
  <si>
    <t>13.06.2012</t>
  </si>
  <si>
    <t>09.06.2012</t>
  </si>
  <si>
    <t>08.06.2012</t>
  </si>
  <si>
    <t>07.06.2012</t>
  </si>
  <si>
    <t>06.06.2012</t>
  </si>
  <si>
    <t>05.06.2012</t>
  </si>
  <si>
    <t>04.06.2012</t>
  </si>
  <si>
    <t>01.06.2012</t>
  </si>
  <si>
    <t>31.05.2012</t>
  </si>
  <si>
    <t>30.05.2012</t>
  </si>
  <si>
    <t>29.05.2012</t>
  </si>
  <si>
    <t>28.05.2012</t>
  </si>
  <si>
    <t>25.05.2012</t>
  </si>
  <si>
    <t>24.05.2012</t>
  </si>
  <si>
    <t>23.05.2012</t>
  </si>
  <si>
    <t>22.05.2012</t>
  </si>
  <si>
    <t>21.05.2012</t>
  </si>
  <si>
    <t>18.05.2012</t>
  </si>
  <si>
    <t>17.05.2012</t>
  </si>
  <si>
    <t>16.05.2012</t>
  </si>
  <si>
    <t>15.05.2012</t>
  </si>
  <si>
    <t>14.05.2012</t>
  </si>
  <si>
    <t>12.05.2012</t>
  </si>
  <si>
    <t>11.05.2012</t>
  </si>
  <si>
    <t>10.05.2012</t>
  </si>
  <si>
    <t>05.05.2012</t>
  </si>
  <si>
    <t>04.05.2012</t>
  </si>
  <si>
    <t>03.05.2012</t>
  </si>
  <si>
    <t>02.05.2012</t>
  </si>
  <si>
    <t>28.04.2012</t>
  </si>
  <si>
    <t>27.04.2012</t>
  </si>
  <si>
    <t>26.04.2012</t>
  </si>
  <si>
    <t>25.04.2012</t>
  </si>
  <si>
    <t>24.04.2012</t>
  </si>
  <si>
    <t>23.04.2012</t>
  </si>
  <si>
    <t>20.04.2012</t>
  </si>
  <si>
    <t>19.04.2012</t>
  </si>
  <si>
    <t>18.04.2012</t>
  </si>
  <si>
    <t>17.04.2012</t>
  </si>
  <si>
    <t>16.04.2012</t>
  </si>
  <si>
    <t>13.04.2012</t>
  </si>
  <si>
    <t>12.04.2012</t>
  </si>
  <si>
    <t>11.04.2012</t>
  </si>
  <si>
    <t>10.04.2012</t>
  </si>
  <si>
    <t>09.04.2012</t>
  </si>
  <si>
    <t>06.04.2012</t>
  </si>
  <si>
    <t>05.04.2012</t>
  </si>
  <si>
    <t>04.04.2012</t>
  </si>
  <si>
    <t>03.04.2012</t>
  </si>
  <si>
    <t>02.04.2012</t>
  </si>
  <si>
    <t>30.03.2012</t>
  </si>
  <si>
    <t>29.03.2012</t>
  </si>
  <si>
    <t>28.03.2012</t>
  </si>
  <si>
    <t>27.03.2012</t>
  </si>
  <si>
    <t>26.03.2012</t>
  </si>
  <si>
    <t>23.03.2012</t>
  </si>
  <si>
    <t>22.03.2012</t>
  </si>
  <si>
    <t>21.03.2012</t>
  </si>
  <si>
    <t>20.03.2012</t>
  </si>
  <si>
    <t>19.03.2012</t>
  </si>
  <si>
    <t>16.03.2012</t>
  </si>
  <si>
    <t>15.03.2012</t>
  </si>
  <si>
    <t>14.03.2012</t>
  </si>
  <si>
    <t>13.03.2012</t>
  </si>
  <si>
    <t>12.03.2012</t>
  </si>
  <si>
    <t>11.03.2012</t>
  </si>
  <si>
    <t>07.03.2012</t>
  </si>
  <si>
    <t>06.03.2012</t>
  </si>
  <si>
    <t>05.03.2012</t>
  </si>
  <si>
    <t>02.03.2012</t>
  </si>
  <si>
    <t>01.03.2012</t>
  </si>
  <si>
    <t>29.02.2012</t>
  </si>
  <si>
    <t>28.02.2012</t>
  </si>
  <si>
    <t>27.02.2012</t>
  </si>
  <si>
    <t>24.02.2012</t>
  </si>
  <si>
    <t>22.02.2012</t>
  </si>
  <si>
    <t>21.02.2012</t>
  </si>
  <si>
    <t>20.02.2012</t>
  </si>
  <si>
    <t>17.02.2012</t>
  </si>
  <si>
    <t>16.02.2012</t>
  </si>
  <si>
    <t>15.02.2012</t>
  </si>
  <si>
    <t>14.02.2012</t>
  </si>
  <si>
    <t>13.02.2012</t>
  </si>
  <si>
    <t>10.02.2012</t>
  </si>
  <si>
    <t>09.02.2012</t>
  </si>
  <si>
    <t>08.02.2012</t>
  </si>
  <si>
    <t>07.02.2012</t>
  </si>
  <si>
    <t>06.02.2012</t>
  </si>
  <si>
    <t>03.02.2012</t>
  </si>
  <si>
    <t>02.02.2012</t>
  </si>
  <si>
    <t>01.02.2012</t>
  </si>
  <si>
    <t>31.01.2012</t>
  </si>
  <si>
    <t>30.01.2012</t>
  </si>
  <si>
    <t>27.01.2012</t>
  </si>
  <si>
    <t>26.01.2012</t>
  </si>
  <si>
    <t>25.01.2012</t>
  </si>
  <si>
    <t>24.01.2012</t>
  </si>
  <si>
    <t>23.01.2012</t>
  </si>
  <si>
    <t>30.12.2011</t>
  </si>
  <si>
    <t>23.12.2011</t>
  </si>
  <si>
    <t>22.12.2011</t>
  </si>
  <si>
    <t>21.12.2011</t>
  </si>
  <si>
    <t>20.12.2011</t>
  </si>
  <si>
    <t>19.12.2011</t>
  </si>
  <si>
    <t>16.12.2011</t>
  </si>
  <si>
    <t>15.12.2011</t>
  </si>
  <si>
    <t>14.12.2011</t>
  </si>
  <si>
    <t>13.12.2011</t>
  </si>
  <si>
    <t>12.12.2011</t>
  </si>
  <si>
    <t>09.12.2011</t>
  </si>
  <si>
    <t>08.12.2011</t>
  </si>
  <si>
    <t>07.12.2011</t>
  </si>
  <si>
    <t>06.12.2011</t>
  </si>
  <si>
    <t>05.12.2011</t>
  </si>
  <si>
    <t>02.12.2011</t>
  </si>
  <si>
    <t>01.12.2011</t>
  </si>
  <si>
    <t>30.11.2011</t>
  </si>
  <si>
    <t>29.11.2011</t>
  </si>
  <si>
    <t>28.11.2011</t>
  </si>
  <si>
    <t>25.11.2011</t>
  </si>
  <si>
    <t>24.11.2011</t>
  </si>
  <si>
    <t>23.11.2011</t>
  </si>
  <si>
    <t>15.11.2011</t>
  </si>
  <si>
    <t>14.11.2011</t>
  </si>
  <si>
    <t>11.11.2011</t>
  </si>
  <si>
    <t>10.11.2011</t>
  </si>
  <si>
    <t>09.11.2011</t>
  </si>
  <si>
    <t>08.11.2011</t>
  </si>
  <si>
    <t>07.11.2011</t>
  </si>
  <si>
    <t>03.11.2011</t>
  </si>
  <si>
    <t>02.11.2011</t>
  </si>
  <si>
    <t>01.11.2011</t>
  </si>
  <si>
    <t>31.10.2011</t>
  </si>
  <si>
    <t>28.10.2011</t>
  </si>
  <si>
    <t>27.10.2011</t>
  </si>
  <si>
    <t>26.10.2011</t>
  </si>
  <si>
    <t>25.10.2011</t>
  </si>
  <si>
    <t>24.10.2011</t>
  </si>
  <si>
    <t>21.10.2011</t>
  </si>
  <si>
    <t>20.10.2011</t>
  </si>
  <si>
    <t>19.10.2011</t>
  </si>
  <si>
    <t>18.10.2011</t>
  </si>
  <si>
    <t>17.10.2011</t>
  </si>
  <si>
    <t>14.10.2011</t>
  </si>
  <si>
    <t>13.10.2011</t>
  </si>
  <si>
    <t>12.10.2011</t>
  </si>
  <si>
    <t>11.10.2011</t>
  </si>
  <si>
    <t>10.10.2011</t>
  </si>
  <si>
    <t>07.10.2011</t>
  </si>
  <si>
    <t>06.10.2011</t>
  </si>
  <si>
    <t>05.10.2011</t>
  </si>
  <si>
    <t>04.10.2011</t>
  </si>
  <si>
    <t>03.10.2011</t>
  </si>
  <si>
    <t>30.09.2011</t>
  </si>
  <si>
    <t>29.09.2011</t>
  </si>
  <si>
    <t>28.09.2011</t>
  </si>
  <si>
    <t>27.09.2011</t>
  </si>
  <si>
    <t>26.09.2011</t>
  </si>
  <si>
    <t>23.09.2011</t>
  </si>
  <si>
    <t>22.09.2011</t>
  </si>
  <si>
    <t>Стоимость</t>
  </si>
  <si>
    <t>Вес</t>
  </si>
  <si>
    <t>Вес отн.</t>
  </si>
  <si>
    <t>Давность</t>
  </si>
  <si>
    <t>ln(отл.)</t>
  </si>
  <si>
    <t>Период: c 01.01.2007 по 06.04.2017</t>
  </si>
  <si>
    <t>Показатель</t>
  </si>
  <si>
    <t>Обозначение</t>
  </si>
  <si>
    <t>Вз. ln(пок)</t>
  </si>
  <si>
    <t>Знач.</t>
  </si>
  <si>
    <t>Знач вз.</t>
  </si>
  <si>
    <t>GM</t>
  </si>
  <si>
    <t>σ</t>
  </si>
  <si>
    <t>Ст. отклонение</t>
  </si>
  <si>
    <t>Ср. геометрическое</t>
  </si>
  <si>
    <t>Ст. Отклонение ln</t>
  </si>
  <si>
    <t>σ ln</t>
  </si>
  <si>
    <t>Ср. геом. / ст. откл.</t>
  </si>
  <si>
    <t>GM / σ</t>
  </si>
  <si>
    <t>Ср. геом. * ст. откл.</t>
  </si>
  <si>
    <t>GM * σ</t>
  </si>
  <si>
    <t>Рабочих дней в году</t>
  </si>
  <si>
    <t>Отл^2</t>
  </si>
  <si>
    <t>ln(пок)</t>
  </si>
  <si>
    <t>Отл</t>
  </si>
  <si>
    <t>Пок</t>
  </si>
  <si>
    <t>Вз. Отл^2</t>
  </si>
  <si>
    <t>Дисперсия ln</t>
  </si>
  <si>
    <t>D ln</t>
  </si>
  <si>
    <t>Апрель Капитал – Акции второго эшелона</t>
  </si>
  <si>
    <t>Дата_2</t>
  </si>
  <si>
    <t>Стоимость_2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</si>
</sst>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##\ ###\ ###\ ###.00"/>
    <numFmt numFmtId="165" formatCode="[$-419]d\ mmm\ yy;@"/>
    <numFmt numFmtId="166" formatCode="#,##0.0000"/>
    <numFmt numFmtId="167" formatCode="#,##0.000000"/>
  </numFmts>
  <fonts count="8" x14ac:knownFonts="1">
    <font>
      <sz val="10"/>
      <name val="Arial"/>
      <charset val="204"/>
    </font>
    <font>
      <sz val="11"/>
      <color theme="1"/>
      <name val="Calibri"/>
      <family val="2"/>
      <charset val="204"/>
      <scheme val="minor"/>
    </font>
    <font>
      <b/>
      <sz val="10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name val="Arial"/>
      <family val="2"/>
      <charset val="204"/>
    </font>
    <font>
      <b/>
      <sz val="11"/>
      <color indexed="18"/>
      <name val="Verdana"/>
      <family val="2"/>
      <charset val="204"/>
    </font>
    <font>
      <sz val="10"/>
      <name val="Arial"/>
      <family val="2"/>
      <charset val="204"/>
    </font>
    <font>
      <i/>
      <sz val="10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165" fontId="0" fillId="0" borderId="0"/>
    <xf numFmtId="0" fontId="6" fillId="0" borderId="0"/>
  </cellStyleXfs>
  <cellXfs count="35">
    <xf numFmtId="165" fontId="0" fillId="0" borderId="0" xfId="0" applyProtection="1">
      <protection locked="0"/>
    </xf>
    <xf numFmtId="164" fontId="0" fillId="0" borderId="0" xfId="0" applyNumberFormat="1" applyProtection="1">
      <protection locked="0"/>
    </xf>
    <xf numFmtId="0" fontId="0" fillId="0" borderId="0" xfId="0" applyNumberFormat="1" applyProtection="1">
      <protection locked="0"/>
    </xf>
    <xf numFmtId="0" fontId="3" fillId="2" borderId="0" xfId="0" applyNumberFormat="1" applyFont="1" applyFill="1" applyAlignment="1">
      <alignment horizontal="center"/>
    </xf>
    <xf numFmtId="0" fontId="2" fillId="2" borderId="0" xfId="0" applyNumberFormat="1" applyFont="1" applyFill="1" applyAlignment="1" applyProtection="1">
      <alignment horizontal="center"/>
      <protection locked="0"/>
    </xf>
    <xf numFmtId="0" fontId="0" fillId="0" borderId="0" xfId="0" applyNumberFormat="1"/>
    <xf numFmtId="14" fontId="0" fillId="0" borderId="0" xfId="0" applyNumberFormat="1" applyProtection="1">
      <protection locked="0"/>
    </xf>
    <xf numFmtId="0" fontId="6" fillId="0" borderId="0" xfId="0" applyNumberFormat="1" applyFont="1" applyProtection="1">
      <protection locked="0"/>
    </xf>
    <xf numFmtId="0" fontId="7" fillId="0" borderId="0" xfId="0" applyNumberFormat="1" applyFont="1" applyProtection="1">
      <protection locked="0"/>
    </xf>
    <xf numFmtId="0" fontId="3" fillId="0" borderId="0" xfId="0" applyNumberFormat="1" applyFont="1" applyFill="1" applyAlignment="1">
      <alignment horizontal="center"/>
    </xf>
    <xf numFmtId="0" fontId="4" fillId="0" borderId="0" xfId="0" applyNumberFormat="1" applyFont="1" applyFill="1" applyAlignment="1" applyProtection="1">
      <alignment horizontal="center"/>
      <protection locked="0"/>
    </xf>
    <xf numFmtId="0" fontId="2" fillId="0" borderId="0" xfId="0" applyNumberFormat="1" applyFont="1" applyFill="1" applyAlignment="1" applyProtection="1">
      <alignment horizontal="center"/>
      <protection locked="0"/>
    </xf>
    <xf numFmtId="166" fontId="6" fillId="0" borderId="0" xfId="0" applyNumberFormat="1" applyFont="1" applyFill="1" applyProtection="1">
      <protection locked="0"/>
    </xf>
    <xf numFmtId="166" fontId="0" fillId="0" borderId="0" xfId="0" applyNumberFormat="1" applyProtection="1">
      <protection locked="0"/>
    </xf>
    <xf numFmtId="166" fontId="1" fillId="0" borderId="0" xfId="0" applyNumberFormat="1" applyFont="1" applyFill="1"/>
    <xf numFmtId="10" fontId="1" fillId="0" borderId="0" xfId="0" applyNumberFormat="1" applyFont="1" applyFill="1"/>
    <xf numFmtId="166" fontId="6" fillId="0" borderId="0" xfId="0" applyNumberFormat="1" applyFont="1" applyProtection="1">
      <protection locked="0"/>
    </xf>
    <xf numFmtId="10" fontId="6" fillId="0" borderId="0" xfId="0" applyNumberFormat="1" applyFont="1" applyProtection="1">
      <protection locked="0"/>
    </xf>
    <xf numFmtId="10" fontId="6" fillId="0" borderId="0" xfId="0" applyNumberFormat="1" applyFont="1" applyFill="1" applyProtection="1">
      <protection locked="0"/>
    </xf>
    <xf numFmtId="167" fontId="0" fillId="0" borderId="0" xfId="0" applyNumberFormat="1" applyProtection="1">
      <protection locked="0"/>
    </xf>
    <xf numFmtId="166" fontId="3" fillId="0" borderId="0" xfId="0" applyNumberFormat="1" applyFont="1" applyFill="1"/>
    <xf numFmtId="166" fontId="2" fillId="0" borderId="0" xfId="0" applyNumberFormat="1" applyFont="1" applyProtection="1">
      <protection locked="0"/>
    </xf>
    <xf numFmtId="0" fontId="3" fillId="2" borderId="0" xfId="0" applyNumberFormat="1" applyFont="1" applyFill="1" applyAlignment="1">
      <alignment horizontal="center"/>
    </xf>
    <xf numFmtId="165" fontId="0" fillId="0" borderId="0" xfId="0" applyProtection="1">
      <protection locked="0"/>
    </xf>
    <xf numFmtId="0" fontId="6" fillId="0" borderId="0" xfId="1" applyProtection="1">
      <protection locked="0"/>
    </xf>
    <xf numFmtId="164" fontId="6" fillId="0" borderId="0" xfId="1" applyNumberFormat="1" applyProtection="1">
      <protection locked="0"/>
    </xf>
    <xf numFmtId="0" fontId="6" fillId="0" borderId="0" xfId="1" applyProtection="1">
      <protection locked="0"/>
    </xf>
    <xf numFmtId="164" fontId="6" fillId="0" borderId="0" xfId="1" applyNumberFormat="1" applyProtection="1">
      <protection locked="0"/>
    </xf>
    <xf numFmtId="0" fontId="6" fillId="0" borderId="0" xfId="1" applyProtection="1">
      <protection locked="0"/>
    </xf>
    <xf numFmtId="0" fontId="5" fillId="0" borderId="0" xfId="1" applyFont="1" applyAlignment="1" applyProtection="1">
      <alignment horizontal="centerContinuous"/>
      <protection locked="0"/>
    </xf>
    <xf numFmtId="0" fontId="2" fillId="0" borderId="0" xfId="1" applyFont="1" applyAlignment="1" applyProtection="1">
      <alignment horizontal="center"/>
      <protection locked="0"/>
    </xf>
    <xf numFmtId="164" fontId="6" fillId="0" borderId="0" xfId="1" applyNumberFormat="1" applyProtection="1">
      <protection locked="0"/>
    </xf>
    <xf numFmtId="0" fontId="2" fillId="0" borderId="0" xfId="1" applyFont="1" applyAlignment="1" applyProtection="1">
      <alignment horizontal="center"/>
      <protection locked="0"/>
    </xf>
    <xf numFmtId="0" fontId="6" fillId="0" borderId="0" xfId="1" applyProtection="1">
      <protection locked="0"/>
    </xf>
    <xf numFmtId="0" fontId="3" fillId="2" borderId="0" xfId="0" applyNumberFormat="1" applyFont="1" applyFill="1" applyAlignment="1">
      <alignment horizontal="center"/>
    </xf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2"/>
          <c:order val="2"/>
          <c:tx>
            <c:v>Кот. было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'Обработанные данные'!$A$2:$A$1106</c:f>
              <c:numCache>
                <c:formatCode>General</c:formatCode>
                <c:ptCount val="110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</c:numCache>
            </c:numRef>
          </c:xVal>
          <c:yVal>
            <c:numRef>
              <c:f>'Обработанные данные'!$C$2:$C$1106</c:f>
              <c:numCache>
                <c:formatCode>General</c:formatCode>
                <c:ptCount val="1105"/>
                <c:pt idx="0">
                  <c:v>104.61</c:v>
                </c:pt>
                <c:pt idx="1">
                  <c:v>103.77</c:v>
                </c:pt>
                <c:pt idx="2">
                  <c:v>103.55</c:v>
                </c:pt>
                <c:pt idx="3">
                  <c:v>102.68</c:v>
                </c:pt>
                <c:pt idx="4">
                  <c:v>102.19</c:v>
                </c:pt>
                <c:pt idx="5">
                  <c:v>101.59</c:v>
                </c:pt>
                <c:pt idx="6">
                  <c:v>100.04</c:v>
                </c:pt>
                <c:pt idx="7">
                  <c:v>100.55</c:v>
                </c:pt>
                <c:pt idx="8">
                  <c:v>100.95</c:v>
                </c:pt>
                <c:pt idx="9">
                  <c:v>100.83</c:v>
                </c:pt>
                <c:pt idx="10">
                  <c:v>101.48</c:v>
                </c:pt>
                <c:pt idx="11">
                  <c:v>101.43</c:v>
                </c:pt>
                <c:pt idx="12">
                  <c:v>100.8</c:v>
                </c:pt>
                <c:pt idx="13">
                  <c:v>101.09</c:v>
                </c:pt>
                <c:pt idx="14">
                  <c:v>100.61</c:v>
                </c:pt>
                <c:pt idx="15">
                  <c:v>99.11</c:v>
                </c:pt>
                <c:pt idx="16">
                  <c:v>97.66</c:v>
                </c:pt>
                <c:pt idx="17">
                  <c:v>98</c:v>
                </c:pt>
                <c:pt idx="18">
                  <c:v>97.05</c:v>
                </c:pt>
                <c:pt idx="19">
                  <c:v>96.25</c:v>
                </c:pt>
                <c:pt idx="20">
                  <c:v>96.36</c:v>
                </c:pt>
                <c:pt idx="21">
                  <c:v>96.01</c:v>
                </c:pt>
                <c:pt idx="22">
                  <c:v>94.73</c:v>
                </c:pt>
                <c:pt idx="23">
                  <c:v>94.27</c:v>
                </c:pt>
                <c:pt idx="24">
                  <c:v>95.34</c:v>
                </c:pt>
                <c:pt idx="25">
                  <c:v>94.26</c:v>
                </c:pt>
                <c:pt idx="26">
                  <c:v>92.72</c:v>
                </c:pt>
                <c:pt idx="27">
                  <c:v>91.71</c:v>
                </c:pt>
                <c:pt idx="28">
                  <c:v>90.8</c:v>
                </c:pt>
                <c:pt idx="29">
                  <c:v>90.83</c:v>
                </c:pt>
                <c:pt idx="30">
                  <c:v>90.69</c:v>
                </c:pt>
                <c:pt idx="31">
                  <c:v>92.29</c:v>
                </c:pt>
                <c:pt idx="32">
                  <c:v>91.07</c:v>
                </c:pt>
                <c:pt idx="33">
                  <c:v>91.11</c:v>
                </c:pt>
                <c:pt idx="34">
                  <c:v>91.03</c:v>
                </c:pt>
                <c:pt idx="35">
                  <c:v>90.15</c:v>
                </c:pt>
                <c:pt idx="36">
                  <c:v>89.77</c:v>
                </c:pt>
                <c:pt idx="37">
                  <c:v>90.61</c:v>
                </c:pt>
                <c:pt idx="38">
                  <c:v>90.22</c:v>
                </c:pt>
                <c:pt idx="39">
                  <c:v>91.49</c:v>
                </c:pt>
                <c:pt idx="40">
                  <c:v>92.75</c:v>
                </c:pt>
                <c:pt idx="41">
                  <c:v>92.07</c:v>
                </c:pt>
                <c:pt idx="42">
                  <c:v>91.81</c:v>
                </c:pt>
                <c:pt idx="43">
                  <c:v>90.85</c:v>
                </c:pt>
                <c:pt idx="44">
                  <c:v>90.67</c:v>
                </c:pt>
                <c:pt idx="45">
                  <c:v>90.4</c:v>
                </c:pt>
                <c:pt idx="46">
                  <c:v>90.04</c:v>
                </c:pt>
                <c:pt idx="47">
                  <c:v>90.23</c:v>
                </c:pt>
                <c:pt idx="48">
                  <c:v>87.8</c:v>
                </c:pt>
                <c:pt idx="49">
                  <c:v>87.95</c:v>
                </c:pt>
                <c:pt idx="50">
                  <c:v>88.69</c:v>
                </c:pt>
                <c:pt idx="51">
                  <c:v>86.41</c:v>
                </c:pt>
                <c:pt idx="52">
                  <c:v>85.02</c:v>
                </c:pt>
                <c:pt idx="53">
                  <c:v>85.78</c:v>
                </c:pt>
                <c:pt idx="54">
                  <c:v>84.64</c:v>
                </c:pt>
                <c:pt idx="55">
                  <c:v>83.79</c:v>
                </c:pt>
                <c:pt idx="56">
                  <c:v>86.59</c:v>
                </c:pt>
                <c:pt idx="57">
                  <c:v>87.16</c:v>
                </c:pt>
                <c:pt idx="58">
                  <c:v>86.83</c:v>
                </c:pt>
                <c:pt idx="59">
                  <c:v>86.39</c:v>
                </c:pt>
                <c:pt idx="60">
                  <c:v>89.62</c:v>
                </c:pt>
                <c:pt idx="61">
                  <c:v>89.58</c:v>
                </c:pt>
                <c:pt idx="62">
                  <c:v>89.15</c:v>
                </c:pt>
                <c:pt idx="63">
                  <c:v>89.13</c:v>
                </c:pt>
                <c:pt idx="64">
                  <c:v>89.72</c:v>
                </c:pt>
                <c:pt idx="65">
                  <c:v>89.95</c:v>
                </c:pt>
                <c:pt idx="66">
                  <c:v>90.05</c:v>
                </c:pt>
                <c:pt idx="67">
                  <c:v>89.74</c:v>
                </c:pt>
                <c:pt idx="68">
                  <c:v>90.17</c:v>
                </c:pt>
                <c:pt idx="69">
                  <c:v>90.59</c:v>
                </c:pt>
                <c:pt idx="70">
                  <c:v>90.95</c:v>
                </c:pt>
                <c:pt idx="71">
                  <c:v>90.74</c:v>
                </c:pt>
                <c:pt idx="72">
                  <c:v>89.96</c:v>
                </c:pt>
                <c:pt idx="73">
                  <c:v>89.16</c:v>
                </c:pt>
                <c:pt idx="74">
                  <c:v>90.29</c:v>
                </c:pt>
                <c:pt idx="75">
                  <c:v>90.66</c:v>
                </c:pt>
                <c:pt idx="76">
                  <c:v>90.69</c:v>
                </c:pt>
                <c:pt idx="77">
                  <c:v>90.76</c:v>
                </c:pt>
                <c:pt idx="78">
                  <c:v>91.29</c:v>
                </c:pt>
                <c:pt idx="79">
                  <c:v>91.24</c:v>
                </c:pt>
                <c:pt idx="80">
                  <c:v>91.01</c:v>
                </c:pt>
                <c:pt idx="81">
                  <c:v>90.85</c:v>
                </c:pt>
                <c:pt idx="82">
                  <c:v>91.13</c:v>
                </c:pt>
                <c:pt idx="83">
                  <c:v>90.13</c:v>
                </c:pt>
                <c:pt idx="84">
                  <c:v>90.15</c:v>
                </c:pt>
                <c:pt idx="85">
                  <c:v>91.35</c:v>
                </c:pt>
                <c:pt idx="86">
                  <c:v>90.61</c:v>
                </c:pt>
                <c:pt idx="87">
                  <c:v>89.96</c:v>
                </c:pt>
                <c:pt idx="88">
                  <c:v>90.8</c:v>
                </c:pt>
                <c:pt idx="89">
                  <c:v>89.88</c:v>
                </c:pt>
                <c:pt idx="90">
                  <c:v>90.29</c:v>
                </c:pt>
                <c:pt idx="91">
                  <c:v>89.77</c:v>
                </c:pt>
                <c:pt idx="92">
                  <c:v>88.73</c:v>
                </c:pt>
                <c:pt idx="93">
                  <c:v>87.53</c:v>
                </c:pt>
                <c:pt idx="94">
                  <c:v>86.63</c:v>
                </c:pt>
                <c:pt idx="95">
                  <c:v>86.87</c:v>
                </c:pt>
                <c:pt idx="96">
                  <c:v>87.12</c:v>
                </c:pt>
                <c:pt idx="97">
                  <c:v>87.66</c:v>
                </c:pt>
                <c:pt idx="98">
                  <c:v>88.11</c:v>
                </c:pt>
                <c:pt idx="99">
                  <c:v>88.38</c:v>
                </c:pt>
                <c:pt idx="100">
                  <c:v>89.01</c:v>
                </c:pt>
                <c:pt idx="101">
                  <c:v>89.1</c:v>
                </c:pt>
                <c:pt idx="102">
                  <c:v>88.32</c:v>
                </c:pt>
                <c:pt idx="103">
                  <c:v>88.3</c:v>
                </c:pt>
                <c:pt idx="104">
                  <c:v>87.6</c:v>
                </c:pt>
                <c:pt idx="105">
                  <c:v>87.72</c:v>
                </c:pt>
                <c:pt idx="106">
                  <c:v>87.7</c:v>
                </c:pt>
                <c:pt idx="107">
                  <c:v>87.91</c:v>
                </c:pt>
                <c:pt idx="108">
                  <c:v>87.47</c:v>
                </c:pt>
                <c:pt idx="109">
                  <c:v>86.27</c:v>
                </c:pt>
                <c:pt idx="110">
                  <c:v>86.11</c:v>
                </c:pt>
                <c:pt idx="111">
                  <c:v>86.65</c:v>
                </c:pt>
                <c:pt idx="112">
                  <c:v>87.04</c:v>
                </c:pt>
                <c:pt idx="113">
                  <c:v>87.64</c:v>
                </c:pt>
                <c:pt idx="114">
                  <c:v>87.12</c:v>
                </c:pt>
                <c:pt idx="115">
                  <c:v>86.82</c:v>
                </c:pt>
                <c:pt idx="116">
                  <c:v>86.63</c:v>
                </c:pt>
                <c:pt idx="117">
                  <c:v>86.86</c:v>
                </c:pt>
                <c:pt idx="118">
                  <c:v>86.91</c:v>
                </c:pt>
                <c:pt idx="119">
                  <c:v>86.27</c:v>
                </c:pt>
                <c:pt idx="120">
                  <c:v>85.34</c:v>
                </c:pt>
                <c:pt idx="121">
                  <c:v>85.26</c:v>
                </c:pt>
                <c:pt idx="122">
                  <c:v>84.51</c:v>
                </c:pt>
                <c:pt idx="123">
                  <c:v>82.95</c:v>
                </c:pt>
                <c:pt idx="124">
                  <c:v>83.6</c:v>
                </c:pt>
                <c:pt idx="125">
                  <c:v>83.34</c:v>
                </c:pt>
                <c:pt idx="126">
                  <c:v>81.72</c:v>
                </c:pt>
                <c:pt idx="127">
                  <c:v>82.34</c:v>
                </c:pt>
                <c:pt idx="128">
                  <c:v>83.38</c:v>
                </c:pt>
                <c:pt idx="129">
                  <c:v>83.5</c:v>
                </c:pt>
                <c:pt idx="130">
                  <c:v>83.71</c:v>
                </c:pt>
                <c:pt idx="131">
                  <c:v>85.32</c:v>
                </c:pt>
                <c:pt idx="132">
                  <c:v>86.35</c:v>
                </c:pt>
                <c:pt idx="133">
                  <c:v>86.72</c:v>
                </c:pt>
                <c:pt idx="134">
                  <c:v>86.61</c:v>
                </c:pt>
                <c:pt idx="135">
                  <c:v>86.1</c:v>
                </c:pt>
                <c:pt idx="136">
                  <c:v>86.9</c:v>
                </c:pt>
                <c:pt idx="137">
                  <c:v>87.46</c:v>
                </c:pt>
                <c:pt idx="138">
                  <c:v>86.87</c:v>
                </c:pt>
                <c:pt idx="139">
                  <c:v>86.76</c:v>
                </c:pt>
                <c:pt idx="140">
                  <c:v>86.76</c:v>
                </c:pt>
                <c:pt idx="141">
                  <c:v>87.15</c:v>
                </c:pt>
                <c:pt idx="142">
                  <c:v>86.5</c:v>
                </c:pt>
                <c:pt idx="143">
                  <c:v>86.8</c:v>
                </c:pt>
                <c:pt idx="144">
                  <c:v>87.14</c:v>
                </c:pt>
                <c:pt idx="145">
                  <c:v>86.81</c:v>
                </c:pt>
                <c:pt idx="146">
                  <c:v>86.71</c:v>
                </c:pt>
                <c:pt idx="147">
                  <c:v>87.38</c:v>
                </c:pt>
                <c:pt idx="148">
                  <c:v>86.07</c:v>
                </c:pt>
                <c:pt idx="149">
                  <c:v>85.09</c:v>
                </c:pt>
                <c:pt idx="150">
                  <c:v>84.77</c:v>
                </c:pt>
                <c:pt idx="151">
                  <c:v>85.26</c:v>
                </c:pt>
                <c:pt idx="152">
                  <c:v>85.24</c:v>
                </c:pt>
                <c:pt idx="153">
                  <c:v>87.47</c:v>
                </c:pt>
                <c:pt idx="154">
                  <c:v>87.8</c:v>
                </c:pt>
                <c:pt idx="155">
                  <c:v>87.18</c:v>
                </c:pt>
                <c:pt idx="156">
                  <c:v>87.43</c:v>
                </c:pt>
                <c:pt idx="157">
                  <c:v>87.77</c:v>
                </c:pt>
                <c:pt idx="158">
                  <c:v>88.05</c:v>
                </c:pt>
                <c:pt idx="159">
                  <c:v>88.15</c:v>
                </c:pt>
                <c:pt idx="160">
                  <c:v>88.34</c:v>
                </c:pt>
                <c:pt idx="161">
                  <c:v>88.21</c:v>
                </c:pt>
                <c:pt idx="162">
                  <c:v>87.4</c:v>
                </c:pt>
                <c:pt idx="163">
                  <c:v>86.98</c:v>
                </c:pt>
                <c:pt idx="164">
                  <c:v>86.51</c:v>
                </c:pt>
                <c:pt idx="165">
                  <c:v>85.89</c:v>
                </c:pt>
                <c:pt idx="166">
                  <c:v>86.12</c:v>
                </c:pt>
                <c:pt idx="167">
                  <c:v>85.77</c:v>
                </c:pt>
                <c:pt idx="168">
                  <c:v>84.19</c:v>
                </c:pt>
                <c:pt idx="169">
                  <c:v>83.73</c:v>
                </c:pt>
                <c:pt idx="170">
                  <c:v>82.72</c:v>
                </c:pt>
                <c:pt idx="171">
                  <c:v>82.87</c:v>
                </c:pt>
                <c:pt idx="172">
                  <c:v>82.4</c:v>
                </c:pt>
                <c:pt idx="173">
                  <c:v>82.41</c:v>
                </c:pt>
                <c:pt idx="174">
                  <c:v>82.42</c:v>
                </c:pt>
                <c:pt idx="175">
                  <c:v>82.65</c:v>
                </c:pt>
                <c:pt idx="176">
                  <c:v>82.59</c:v>
                </c:pt>
                <c:pt idx="177">
                  <c:v>82.88</c:v>
                </c:pt>
                <c:pt idx="178">
                  <c:v>83.42</c:v>
                </c:pt>
                <c:pt idx="179">
                  <c:v>83.33</c:v>
                </c:pt>
                <c:pt idx="180">
                  <c:v>81.83</c:v>
                </c:pt>
                <c:pt idx="181">
                  <c:v>81.03</c:v>
                </c:pt>
                <c:pt idx="182">
                  <c:v>80.19</c:v>
                </c:pt>
                <c:pt idx="183">
                  <c:v>79.23</c:v>
                </c:pt>
                <c:pt idx="184">
                  <c:v>79.209999999999994</c:v>
                </c:pt>
                <c:pt idx="185">
                  <c:v>77.75</c:v>
                </c:pt>
                <c:pt idx="186">
                  <c:v>78.739999999999995</c:v>
                </c:pt>
                <c:pt idx="187">
                  <c:v>78.400000000000006</c:v>
                </c:pt>
                <c:pt idx="188">
                  <c:v>77.819999999999993</c:v>
                </c:pt>
                <c:pt idx="189">
                  <c:v>77.989999999999995</c:v>
                </c:pt>
                <c:pt idx="190">
                  <c:v>77.89</c:v>
                </c:pt>
                <c:pt idx="191">
                  <c:v>77.25</c:v>
                </c:pt>
                <c:pt idx="192">
                  <c:v>77.209999999999994</c:v>
                </c:pt>
                <c:pt idx="193">
                  <c:v>77.38</c:v>
                </c:pt>
                <c:pt idx="194">
                  <c:v>77.58</c:v>
                </c:pt>
                <c:pt idx="195">
                  <c:v>78.06</c:v>
                </c:pt>
                <c:pt idx="196">
                  <c:v>78.69</c:v>
                </c:pt>
                <c:pt idx="197">
                  <c:v>78.66</c:v>
                </c:pt>
                <c:pt idx="198">
                  <c:v>78.34</c:v>
                </c:pt>
                <c:pt idx="199">
                  <c:v>78.349999999999994</c:v>
                </c:pt>
                <c:pt idx="200">
                  <c:v>78.14</c:v>
                </c:pt>
                <c:pt idx="201">
                  <c:v>77.55</c:v>
                </c:pt>
                <c:pt idx="202">
                  <c:v>77</c:v>
                </c:pt>
                <c:pt idx="203">
                  <c:v>77.02</c:v>
                </c:pt>
                <c:pt idx="204">
                  <c:v>77.760000000000005</c:v>
                </c:pt>
                <c:pt idx="205">
                  <c:v>78.58</c:v>
                </c:pt>
                <c:pt idx="206">
                  <c:v>78.89</c:v>
                </c:pt>
                <c:pt idx="207">
                  <c:v>78.47</c:v>
                </c:pt>
                <c:pt idx="208">
                  <c:v>78.2</c:v>
                </c:pt>
                <c:pt idx="209">
                  <c:v>78.36</c:v>
                </c:pt>
                <c:pt idx="210">
                  <c:v>79.13</c:v>
                </c:pt>
                <c:pt idx="211">
                  <c:v>79.22</c:v>
                </c:pt>
                <c:pt idx="212">
                  <c:v>79.349999999999994</c:v>
                </c:pt>
                <c:pt idx="213">
                  <c:v>79.23</c:v>
                </c:pt>
                <c:pt idx="214">
                  <c:v>78.650000000000006</c:v>
                </c:pt>
                <c:pt idx="215">
                  <c:v>78.84</c:v>
                </c:pt>
                <c:pt idx="216">
                  <c:v>79.48</c:v>
                </c:pt>
                <c:pt idx="217">
                  <c:v>79.12</c:v>
                </c:pt>
                <c:pt idx="218">
                  <c:v>78.97</c:v>
                </c:pt>
                <c:pt idx="219">
                  <c:v>78.12</c:v>
                </c:pt>
                <c:pt idx="220">
                  <c:v>78.47</c:v>
                </c:pt>
                <c:pt idx="221">
                  <c:v>79.31</c:v>
                </c:pt>
                <c:pt idx="222">
                  <c:v>79.37</c:v>
                </c:pt>
                <c:pt idx="223">
                  <c:v>78.89</c:v>
                </c:pt>
                <c:pt idx="224">
                  <c:v>79.14</c:v>
                </c:pt>
                <c:pt idx="225">
                  <c:v>79.5</c:v>
                </c:pt>
                <c:pt idx="226">
                  <c:v>78.52</c:v>
                </c:pt>
                <c:pt idx="227">
                  <c:v>78.069999999999993</c:v>
                </c:pt>
                <c:pt idx="228">
                  <c:v>79.28</c:v>
                </c:pt>
                <c:pt idx="229">
                  <c:v>80.16</c:v>
                </c:pt>
                <c:pt idx="230">
                  <c:v>79.400000000000006</c:v>
                </c:pt>
                <c:pt idx="231">
                  <c:v>79.400000000000006</c:v>
                </c:pt>
                <c:pt idx="232">
                  <c:v>79.52</c:v>
                </c:pt>
                <c:pt idx="233">
                  <c:v>79.45</c:v>
                </c:pt>
                <c:pt idx="234">
                  <c:v>80.16</c:v>
                </c:pt>
                <c:pt idx="235">
                  <c:v>79.62</c:v>
                </c:pt>
                <c:pt idx="236">
                  <c:v>79.73</c:v>
                </c:pt>
                <c:pt idx="237">
                  <c:v>81.209999999999994</c:v>
                </c:pt>
                <c:pt idx="238">
                  <c:v>80.62</c:v>
                </c:pt>
                <c:pt idx="239">
                  <c:v>79.180000000000007</c:v>
                </c:pt>
                <c:pt idx="240">
                  <c:v>78.41</c:v>
                </c:pt>
                <c:pt idx="241">
                  <c:v>77.42</c:v>
                </c:pt>
                <c:pt idx="242">
                  <c:v>78.02</c:v>
                </c:pt>
                <c:pt idx="243">
                  <c:v>78.77</c:v>
                </c:pt>
                <c:pt idx="244">
                  <c:v>79.13</c:v>
                </c:pt>
                <c:pt idx="245">
                  <c:v>77.569999999999993</c:v>
                </c:pt>
                <c:pt idx="246">
                  <c:v>78.569999999999993</c:v>
                </c:pt>
                <c:pt idx="247">
                  <c:v>79.41</c:v>
                </c:pt>
                <c:pt idx="248">
                  <c:v>80.150000000000006</c:v>
                </c:pt>
                <c:pt idx="249">
                  <c:v>80.13</c:v>
                </c:pt>
                <c:pt idx="250">
                  <c:v>80.010000000000005</c:v>
                </c:pt>
                <c:pt idx="251">
                  <c:v>80.010000000000005</c:v>
                </c:pt>
                <c:pt idx="252">
                  <c:v>79.78</c:v>
                </c:pt>
                <c:pt idx="253">
                  <c:v>79.67</c:v>
                </c:pt>
                <c:pt idx="254">
                  <c:v>78.739999999999995</c:v>
                </c:pt>
                <c:pt idx="255">
                  <c:v>78.06</c:v>
                </c:pt>
                <c:pt idx="256">
                  <c:v>76.37</c:v>
                </c:pt>
                <c:pt idx="257">
                  <c:v>77.099999999999994</c:v>
                </c:pt>
                <c:pt idx="258">
                  <c:v>77.44</c:v>
                </c:pt>
                <c:pt idx="259">
                  <c:v>77.290000000000006</c:v>
                </c:pt>
                <c:pt idx="260">
                  <c:v>77.599999999999994</c:v>
                </c:pt>
                <c:pt idx="261">
                  <c:v>77.97</c:v>
                </c:pt>
                <c:pt idx="262">
                  <c:v>78.38</c:v>
                </c:pt>
                <c:pt idx="263">
                  <c:v>78.680000000000007</c:v>
                </c:pt>
                <c:pt idx="264">
                  <c:v>78.489999999999995</c:v>
                </c:pt>
                <c:pt idx="265">
                  <c:v>78.38</c:v>
                </c:pt>
                <c:pt idx="266">
                  <c:v>78.430000000000007</c:v>
                </c:pt>
                <c:pt idx="267">
                  <c:v>78.959999999999994</c:v>
                </c:pt>
                <c:pt idx="268">
                  <c:v>78.75</c:v>
                </c:pt>
                <c:pt idx="269">
                  <c:v>78.86</c:v>
                </c:pt>
                <c:pt idx="270">
                  <c:v>81.81</c:v>
                </c:pt>
                <c:pt idx="271">
                  <c:v>81.84</c:v>
                </c:pt>
                <c:pt idx="272">
                  <c:v>82.62</c:v>
                </c:pt>
                <c:pt idx="273">
                  <c:v>82.5</c:v>
                </c:pt>
                <c:pt idx="274">
                  <c:v>81.48</c:v>
                </c:pt>
                <c:pt idx="275">
                  <c:v>80.62</c:v>
                </c:pt>
                <c:pt idx="276">
                  <c:v>80.010000000000005</c:v>
                </c:pt>
                <c:pt idx="277">
                  <c:v>79.569999999999993</c:v>
                </c:pt>
                <c:pt idx="278">
                  <c:v>79.400000000000006</c:v>
                </c:pt>
                <c:pt idx="279">
                  <c:v>80.67</c:v>
                </c:pt>
                <c:pt idx="280">
                  <c:v>80.41</c:v>
                </c:pt>
                <c:pt idx="281">
                  <c:v>81.86</c:v>
                </c:pt>
                <c:pt idx="282">
                  <c:v>80.989999999999995</c:v>
                </c:pt>
                <c:pt idx="283">
                  <c:v>79.86</c:v>
                </c:pt>
                <c:pt idx="284">
                  <c:v>79.989999999999995</c:v>
                </c:pt>
                <c:pt idx="285">
                  <c:v>79.28</c:v>
                </c:pt>
                <c:pt idx="286">
                  <c:v>78.040000000000006</c:v>
                </c:pt>
                <c:pt idx="287">
                  <c:v>77.62</c:v>
                </c:pt>
                <c:pt idx="288">
                  <c:v>77.569999999999993</c:v>
                </c:pt>
                <c:pt idx="289">
                  <c:v>76.25</c:v>
                </c:pt>
                <c:pt idx="290">
                  <c:v>74.38</c:v>
                </c:pt>
                <c:pt idx="291">
                  <c:v>74.31</c:v>
                </c:pt>
                <c:pt idx="292">
                  <c:v>73.44</c:v>
                </c:pt>
                <c:pt idx="293">
                  <c:v>73.459999999999994</c:v>
                </c:pt>
                <c:pt idx="294">
                  <c:v>73.47</c:v>
                </c:pt>
                <c:pt idx="295">
                  <c:v>73.02</c:v>
                </c:pt>
                <c:pt idx="296">
                  <c:v>73.66</c:v>
                </c:pt>
                <c:pt idx="297">
                  <c:v>72.650000000000006</c:v>
                </c:pt>
                <c:pt idx="298">
                  <c:v>72.680000000000007</c:v>
                </c:pt>
                <c:pt idx="299">
                  <c:v>74.87</c:v>
                </c:pt>
                <c:pt idx="300">
                  <c:v>73.36</c:v>
                </c:pt>
                <c:pt idx="301">
                  <c:v>71.84</c:v>
                </c:pt>
                <c:pt idx="302">
                  <c:v>71.8</c:v>
                </c:pt>
                <c:pt idx="303">
                  <c:v>71.849999999999994</c:v>
                </c:pt>
                <c:pt idx="304">
                  <c:v>71.55</c:v>
                </c:pt>
                <c:pt idx="305">
                  <c:v>72.180000000000007</c:v>
                </c:pt>
                <c:pt idx="306">
                  <c:v>72.650000000000006</c:v>
                </c:pt>
                <c:pt idx="307">
                  <c:v>71.83</c:v>
                </c:pt>
                <c:pt idx="308">
                  <c:v>70.77</c:v>
                </c:pt>
                <c:pt idx="309">
                  <c:v>67.849999999999994</c:v>
                </c:pt>
                <c:pt idx="310">
                  <c:v>69.91</c:v>
                </c:pt>
                <c:pt idx="311">
                  <c:v>67.400000000000006</c:v>
                </c:pt>
                <c:pt idx="312">
                  <c:v>66.489999999999995</c:v>
                </c:pt>
                <c:pt idx="313">
                  <c:v>66.69</c:v>
                </c:pt>
                <c:pt idx="314">
                  <c:v>67.11</c:v>
                </c:pt>
                <c:pt idx="315">
                  <c:v>67.260000000000005</c:v>
                </c:pt>
                <c:pt idx="316">
                  <c:v>68.260000000000005</c:v>
                </c:pt>
                <c:pt idx="317">
                  <c:v>67.959999999999994</c:v>
                </c:pt>
                <c:pt idx="318">
                  <c:v>68.069999999999993</c:v>
                </c:pt>
                <c:pt idx="319">
                  <c:v>65.23</c:v>
                </c:pt>
                <c:pt idx="320">
                  <c:v>64.62</c:v>
                </c:pt>
                <c:pt idx="321">
                  <c:v>69.42</c:v>
                </c:pt>
                <c:pt idx="322">
                  <c:v>69.900000000000006</c:v>
                </c:pt>
                <c:pt idx="323">
                  <c:v>69.03</c:v>
                </c:pt>
                <c:pt idx="324">
                  <c:v>69.44</c:v>
                </c:pt>
                <c:pt idx="325">
                  <c:v>68.819999999999993</c:v>
                </c:pt>
                <c:pt idx="326">
                  <c:v>70.5</c:v>
                </c:pt>
                <c:pt idx="327">
                  <c:v>72.150000000000006</c:v>
                </c:pt>
                <c:pt idx="328">
                  <c:v>73.209999999999994</c:v>
                </c:pt>
                <c:pt idx="329">
                  <c:v>73.44</c:v>
                </c:pt>
                <c:pt idx="330">
                  <c:v>73.72</c:v>
                </c:pt>
                <c:pt idx="331">
                  <c:v>73.52</c:v>
                </c:pt>
                <c:pt idx="332">
                  <c:v>72.36</c:v>
                </c:pt>
                <c:pt idx="333">
                  <c:v>72.739999999999995</c:v>
                </c:pt>
                <c:pt idx="334">
                  <c:v>72.75</c:v>
                </c:pt>
                <c:pt idx="335">
                  <c:v>72.48</c:v>
                </c:pt>
                <c:pt idx="336">
                  <c:v>72.23</c:v>
                </c:pt>
                <c:pt idx="337">
                  <c:v>72.25</c:v>
                </c:pt>
                <c:pt idx="338">
                  <c:v>71.91</c:v>
                </c:pt>
                <c:pt idx="339">
                  <c:v>72.14</c:v>
                </c:pt>
                <c:pt idx="340">
                  <c:v>72.39</c:v>
                </c:pt>
                <c:pt idx="341">
                  <c:v>72.33</c:v>
                </c:pt>
                <c:pt idx="342">
                  <c:v>72.13</c:v>
                </c:pt>
                <c:pt idx="343">
                  <c:v>72.88</c:v>
                </c:pt>
                <c:pt idx="344">
                  <c:v>72.760000000000005</c:v>
                </c:pt>
                <c:pt idx="345">
                  <c:v>72.94</c:v>
                </c:pt>
                <c:pt idx="346">
                  <c:v>72.64</c:v>
                </c:pt>
                <c:pt idx="347">
                  <c:v>72.27</c:v>
                </c:pt>
                <c:pt idx="348">
                  <c:v>72.8</c:v>
                </c:pt>
                <c:pt idx="349">
                  <c:v>71.489999999999995</c:v>
                </c:pt>
                <c:pt idx="350">
                  <c:v>71.06</c:v>
                </c:pt>
                <c:pt idx="351">
                  <c:v>70.27</c:v>
                </c:pt>
                <c:pt idx="352">
                  <c:v>69.31</c:v>
                </c:pt>
                <c:pt idx="353">
                  <c:v>68.989999999999995</c:v>
                </c:pt>
                <c:pt idx="354">
                  <c:v>68.099999999999994</c:v>
                </c:pt>
                <c:pt idx="355">
                  <c:v>67.209999999999994</c:v>
                </c:pt>
                <c:pt idx="356">
                  <c:v>66.739999999999995</c:v>
                </c:pt>
                <c:pt idx="357">
                  <c:v>67.540000000000006</c:v>
                </c:pt>
                <c:pt idx="358">
                  <c:v>67.72</c:v>
                </c:pt>
                <c:pt idx="359">
                  <c:v>67.819999999999993</c:v>
                </c:pt>
                <c:pt idx="360">
                  <c:v>67.760000000000005</c:v>
                </c:pt>
                <c:pt idx="361">
                  <c:v>67.19</c:v>
                </c:pt>
                <c:pt idx="362">
                  <c:v>68</c:v>
                </c:pt>
                <c:pt idx="363">
                  <c:v>68.87</c:v>
                </c:pt>
                <c:pt idx="364">
                  <c:v>68.680000000000007</c:v>
                </c:pt>
                <c:pt idx="365">
                  <c:v>69.010000000000005</c:v>
                </c:pt>
                <c:pt idx="366">
                  <c:v>70.2</c:v>
                </c:pt>
                <c:pt idx="367">
                  <c:v>70.37</c:v>
                </c:pt>
                <c:pt idx="368">
                  <c:v>70.87</c:v>
                </c:pt>
                <c:pt idx="369">
                  <c:v>70.7</c:v>
                </c:pt>
                <c:pt idx="370">
                  <c:v>69.94</c:v>
                </c:pt>
                <c:pt idx="371">
                  <c:v>69.81</c:v>
                </c:pt>
                <c:pt idx="372">
                  <c:v>70.930000000000007</c:v>
                </c:pt>
                <c:pt idx="373">
                  <c:v>70.67</c:v>
                </c:pt>
                <c:pt idx="374">
                  <c:v>72.760000000000005</c:v>
                </c:pt>
                <c:pt idx="375">
                  <c:v>73.98</c:v>
                </c:pt>
                <c:pt idx="376">
                  <c:v>75.430000000000007</c:v>
                </c:pt>
                <c:pt idx="377">
                  <c:v>75.48</c:v>
                </c:pt>
                <c:pt idx="378">
                  <c:v>74.66</c:v>
                </c:pt>
                <c:pt idx="379">
                  <c:v>74.42</c:v>
                </c:pt>
                <c:pt idx="380">
                  <c:v>74.38</c:v>
                </c:pt>
                <c:pt idx="381">
                  <c:v>74.81</c:v>
                </c:pt>
                <c:pt idx="382">
                  <c:v>74.13</c:v>
                </c:pt>
                <c:pt idx="383">
                  <c:v>77.28</c:v>
                </c:pt>
                <c:pt idx="384">
                  <c:v>76.36</c:v>
                </c:pt>
                <c:pt idx="385">
                  <c:v>76.61</c:v>
                </c:pt>
                <c:pt idx="386">
                  <c:v>76.62</c:v>
                </c:pt>
                <c:pt idx="387">
                  <c:v>76.680000000000007</c:v>
                </c:pt>
                <c:pt idx="388">
                  <c:v>77.47</c:v>
                </c:pt>
                <c:pt idx="389">
                  <c:v>77.33</c:v>
                </c:pt>
                <c:pt idx="390">
                  <c:v>77.14</c:v>
                </c:pt>
                <c:pt idx="391">
                  <c:v>77.180000000000007</c:v>
                </c:pt>
                <c:pt idx="392">
                  <c:v>76.77</c:v>
                </c:pt>
                <c:pt idx="393">
                  <c:v>75.33</c:v>
                </c:pt>
                <c:pt idx="394">
                  <c:v>75.930000000000007</c:v>
                </c:pt>
                <c:pt idx="395">
                  <c:v>76.75</c:v>
                </c:pt>
                <c:pt idx="396">
                  <c:v>77.290000000000006</c:v>
                </c:pt>
                <c:pt idx="397">
                  <c:v>78.59</c:v>
                </c:pt>
                <c:pt idx="398">
                  <c:v>79.099999999999994</c:v>
                </c:pt>
                <c:pt idx="399">
                  <c:v>79.42</c:v>
                </c:pt>
                <c:pt idx="400">
                  <c:v>79.180000000000007</c:v>
                </c:pt>
                <c:pt idx="401">
                  <c:v>80.17</c:v>
                </c:pt>
                <c:pt idx="402">
                  <c:v>79.95</c:v>
                </c:pt>
                <c:pt idx="403">
                  <c:v>79.72</c:v>
                </c:pt>
                <c:pt idx="404">
                  <c:v>79.569999999999993</c:v>
                </c:pt>
                <c:pt idx="405">
                  <c:v>79.209999999999994</c:v>
                </c:pt>
                <c:pt idx="406">
                  <c:v>79.41</c:v>
                </c:pt>
                <c:pt idx="407">
                  <c:v>78.650000000000006</c:v>
                </c:pt>
                <c:pt idx="408">
                  <c:v>78.45</c:v>
                </c:pt>
                <c:pt idx="409">
                  <c:v>78.16</c:v>
                </c:pt>
                <c:pt idx="410">
                  <c:v>76.78</c:v>
                </c:pt>
                <c:pt idx="411">
                  <c:v>75.59</c:v>
                </c:pt>
                <c:pt idx="412">
                  <c:v>76.959999999999994</c:v>
                </c:pt>
                <c:pt idx="413">
                  <c:v>77.61</c:v>
                </c:pt>
                <c:pt idx="414">
                  <c:v>77.930000000000007</c:v>
                </c:pt>
                <c:pt idx="415">
                  <c:v>77.41</c:v>
                </c:pt>
                <c:pt idx="416">
                  <c:v>78.069999999999993</c:v>
                </c:pt>
                <c:pt idx="417">
                  <c:v>77.95</c:v>
                </c:pt>
                <c:pt idx="418">
                  <c:v>76.38</c:v>
                </c:pt>
                <c:pt idx="419">
                  <c:v>76.73</c:v>
                </c:pt>
                <c:pt idx="420">
                  <c:v>78.08</c:v>
                </c:pt>
                <c:pt idx="421">
                  <c:v>78.77</c:v>
                </c:pt>
                <c:pt idx="422">
                  <c:v>79.16</c:v>
                </c:pt>
                <c:pt idx="423">
                  <c:v>78.92</c:v>
                </c:pt>
                <c:pt idx="424">
                  <c:v>77.650000000000006</c:v>
                </c:pt>
                <c:pt idx="425">
                  <c:v>78.56</c:v>
                </c:pt>
                <c:pt idx="426">
                  <c:v>79.69</c:v>
                </c:pt>
                <c:pt idx="427">
                  <c:v>80.81</c:v>
                </c:pt>
                <c:pt idx="428">
                  <c:v>81.14</c:v>
                </c:pt>
                <c:pt idx="429">
                  <c:v>81.11</c:v>
                </c:pt>
                <c:pt idx="430">
                  <c:v>80.8</c:v>
                </c:pt>
                <c:pt idx="431">
                  <c:v>80.760000000000005</c:v>
                </c:pt>
                <c:pt idx="432">
                  <c:v>81.59</c:v>
                </c:pt>
                <c:pt idx="433">
                  <c:v>82.52</c:v>
                </c:pt>
                <c:pt idx="434">
                  <c:v>81.64</c:v>
                </c:pt>
                <c:pt idx="435">
                  <c:v>81.06</c:v>
                </c:pt>
                <c:pt idx="436">
                  <c:v>81.34</c:v>
                </c:pt>
                <c:pt idx="437">
                  <c:v>81.17</c:v>
                </c:pt>
                <c:pt idx="438">
                  <c:v>80.459999999999994</c:v>
                </c:pt>
                <c:pt idx="439">
                  <c:v>80.14</c:v>
                </c:pt>
                <c:pt idx="440">
                  <c:v>80.8</c:v>
                </c:pt>
                <c:pt idx="441">
                  <c:v>80.489999999999995</c:v>
                </c:pt>
                <c:pt idx="442">
                  <c:v>80.319999999999993</c:v>
                </c:pt>
                <c:pt idx="443">
                  <c:v>80.38</c:v>
                </c:pt>
                <c:pt idx="444">
                  <c:v>79.790000000000006</c:v>
                </c:pt>
                <c:pt idx="445">
                  <c:v>80.290000000000006</c:v>
                </c:pt>
                <c:pt idx="446">
                  <c:v>80.84</c:v>
                </c:pt>
                <c:pt idx="447">
                  <c:v>80.62</c:v>
                </c:pt>
                <c:pt idx="448">
                  <c:v>80.150000000000006</c:v>
                </c:pt>
                <c:pt idx="449">
                  <c:v>80.36</c:v>
                </c:pt>
                <c:pt idx="450">
                  <c:v>79.73</c:v>
                </c:pt>
                <c:pt idx="451">
                  <c:v>79.349999999999994</c:v>
                </c:pt>
                <c:pt idx="452">
                  <c:v>79.48</c:v>
                </c:pt>
                <c:pt idx="453">
                  <c:v>79.34</c:v>
                </c:pt>
                <c:pt idx="454">
                  <c:v>79.239999999999995</c:v>
                </c:pt>
                <c:pt idx="455">
                  <c:v>78.8</c:v>
                </c:pt>
                <c:pt idx="456">
                  <c:v>78.709999999999994</c:v>
                </c:pt>
                <c:pt idx="457">
                  <c:v>78.989999999999995</c:v>
                </c:pt>
                <c:pt idx="458">
                  <c:v>77.87</c:v>
                </c:pt>
                <c:pt idx="459">
                  <c:v>77.209999999999994</c:v>
                </c:pt>
                <c:pt idx="460">
                  <c:v>76.06</c:v>
                </c:pt>
                <c:pt idx="461">
                  <c:v>75.41</c:v>
                </c:pt>
                <c:pt idx="462">
                  <c:v>76.23</c:v>
                </c:pt>
                <c:pt idx="463">
                  <c:v>75.72</c:v>
                </c:pt>
                <c:pt idx="464">
                  <c:v>75.34</c:v>
                </c:pt>
                <c:pt idx="465">
                  <c:v>74.53</c:v>
                </c:pt>
                <c:pt idx="466">
                  <c:v>74.14</c:v>
                </c:pt>
                <c:pt idx="467">
                  <c:v>73.42</c:v>
                </c:pt>
                <c:pt idx="468">
                  <c:v>72.73</c:v>
                </c:pt>
                <c:pt idx="469">
                  <c:v>72.94</c:v>
                </c:pt>
                <c:pt idx="470">
                  <c:v>72.56</c:v>
                </c:pt>
                <c:pt idx="471">
                  <c:v>72.78</c:v>
                </c:pt>
                <c:pt idx="472">
                  <c:v>72.17</c:v>
                </c:pt>
                <c:pt idx="473">
                  <c:v>71.930000000000007</c:v>
                </c:pt>
                <c:pt idx="474">
                  <c:v>71.11</c:v>
                </c:pt>
                <c:pt idx="475">
                  <c:v>70.12</c:v>
                </c:pt>
                <c:pt idx="476">
                  <c:v>69.44</c:v>
                </c:pt>
                <c:pt idx="477">
                  <c:v>69.290000000000006</c:v>
                </c:pt>
                <c:pt idx="478">
                  <c:v>69.5</c:v>
                </c:pt>
                <c:pt idx="479">
                  <c:v>68.209999999999994</c:v>
                </c:pt>
                <c:pt idx="480">
                  <c:v>69.209999999999994</c:v>
                </c:pt>
                <c:pt idx="481">
                  <c:v>70.58</c:v>
                </c:pt>
                <c:pt idx="482">
                  <c:v>71.64</c:v>
                </c:pt>
                <c:pt idx="483">
                  <c:v>72.28</c:v>
                </c:pt>
                <c:pt idx="484">
                  <c:v>73.5</c:v>
                </c:pt>
                <c:pt idx="485">
                  <c:v>73.569999999999993</c:v>
                </c:pt>
                <c:pt idx="486">
                  <c:v>71.84</c:v>
                </c:pt>
                <c:pt idx="487">
                  <c:v>70.67</c:v>
                </c:pt>
                <c:pt idx="488">
                  <c:v>70.819999999999993</c:v>
                </c:pt>
                <c:pt idx="489">
                  <c:v>71.989999999999995</c:v>
                </c:pt>
                <c:pt idx="490">
                  <c:v>73.5</c:v>
                </c:pt>
                <c:pt idx="491">
                  <c:v>73.08</c:v>
                </c:pt>
                <c:pt idx="492">
                  <c:v>71.45</c:v>
                </c:pt>
                <c:pt idx="493">
                  <c:v>70.09</c:v>
                </c:pt>
                <c:pt idx="494">
                  <c:v>70.28</c:v>
                </c:pt>
                <c:pt idx="495">
                  <c:v>71.569999999999993</c:v>
                </c:pt>
                <c:pt idx="496">
                  <c:v>71.260000000000005</c:v>
                </c:pt>
                <c:pt idx="497">
                  <c:v>70.53</c:v>
                </c:pt>
                <c:pt idx="498">
                  <c:v>70.17</c:v>
                </c:pt>
                <c:pt idx="499">
                  <c:v>69.260000000000005</c:v>
                </c:pt>
                <c:pt idx="500">
                  <c:v>68.8</c:v>
                </c:pt>
                <c:pt idx="501">
                  <c:v>68.23</c:v>
                </c:pt>
                <c:pt idx="502">
                  <c:v>67.95</c:v>
                </c:pt>
                <c:pt idx="503">
                  <c:v>67.099999999999994</c:v>
                </c:pt>
                <c:pt idx="504">
                  <c:v>66.75</c:v>
                </c:pt>
                <c:pt idx="505">
                  <c:v>65.930000000000007</c:v>
                </c:pt>
                <c:pt idx="506">
                  <c:v>66.8</c:v>
                </c:pt>
                <c:pt idx="507">
                  <c:v>67.02</c:v>
                </c:pt>
                <c:pt idx="508">
                  <c:v>65.11</c:v>
                </c:pt>
                <c:pt idx="509">
                  <c:v>63.29</c:v>
                </c:pt>
                <c:pt idx="510">
                  <c:v>61.49</c:v>
                </c:pt>
                <c:pt idx="511">
                  <c:v>65.25</c:v>
                </c:pt>
                <c:pt idx="512">
                  <c:v>66.62</c:v>
                </c:pt>
                <c:pt idx="513">
                  <c:v>67.67</c:v>
                </c:pt>
                <c:pt idx="514">
                  <c:v>69.239999999999995</c:v>
                </c:pt>
                <c:pt idx="515">
                  <c:v>69.650000000000006</c:v>
                </c:pt>
                <c:pt idx="516">
                  <c:v>70.05</c:v>
                </c:pt>
                <c:pt idx="517">
                  <c:v>69.27</c:v>
                </c:pt>
                <c:pt idx="518">
                  <c:v>68.92</c:v>
                </c:pt>
                <c:pt idx="519">
                  <c:v>76.28</c:v>
                </c:pt>
                <c:pt idx="520">
                  <c:v>76.900000000000006</c:v>
                </c:pt>
                <c:pt idx="521">
                  <c:v>78.42</c:v>
                </c:pt>
                <c:pt idx="522">
                  <c:v>78.41</c:v>
                </c:pt>
                <c:pt idx="523">
                  <c:v>78.69</c:v>
                </c:pt>
                <c:pt idx="524">
                  <c:v>78.72</c:v>
                </c:pt>
                <c:pt idx="525">
                  <c:v>78.36</c:v>
                </c:pt>
                <c:pt idx="526">
                  <c:v>79.239999999999995</c:v>
                </c:pt>
                <c:pt idx="527">
                  <c:v>79.930000000000007</c:v>
                </c:pt>
                <c:pt idx="528">
                  <c:v>79.91</c:v>
                </c:pt>
                <c:pt idx="529">
                  <c:v>79.25</c:v>
                </c:pt>
                <c:pt idx="530">
                  <c:v>79.59</c:v>
                </c:pt>
                <c:pt idx="531">
                  <c:v>80.319999999999993</c:v>
                </c:pt>
                <c:pt idx="532">
                  <c:v>80.06</c:v>
                </c:pt>
                <c:pt idx="533">
                  <c:v>80.03</c:v>
                </c:pt>
                <c:pt idx="534">
                  <c:v>79.91</c:v>
                </c:pt>
                <c:pt idx="535">
                  <c:v>79.37</c:v>
                </c:pt>
                <c:pt idx="536">
                  <c:v>78.67</c:v>
                </c:pt>
                <c:pt idx="537">
                  <c:v>77.569999999999993</c:v>
                </c:pt>
                <c:pt idx="538">
                  <c:v>79.14</c:v>
                </c:pt>
                <c:pt idx="539">
                  <c:v>79.099999999999994</c:v>
                </c:pt>
                <c:pt idx="540">
                  <c:v>79.02</c:v>
                </c:pt>
                <c:pt idx="541">
                  <c:v>80.41</c:v>
                </c:pt>
                <c:pt idx="542">
                  <c:v>80.44</c:v>
                </c:pt>
                <c:pt idx="543">
                  <c:v>81.2</c:v>
                </c:pt>
                <c:pt idx="544">
                  <c:v>82.1</c:v>
                </c:pt>
                <c:pt idx="545">
                  <c:v>82.63</c:v>
                </c:pt>
                <c:pt idx="546">
                  <c:v>81.96</c:v>
                </c:pt>
                <c:pt idx="547">
                  <c:v>83.81</c:v>
                </c:pt>
                <c:pt idx="548">
                  <c:v>84.55</c:v>
                </c:pt>
                <c:pt idx="549">
                  <c:v>84.84</c:v>
                </c:pt>
                <c:pt idx="550">
                  <c:v>85.33</c:v>
                </c:pt>
                <c:pt idx="551">
                  <c:v>85.87</c:v>
                </c:pt>
                <c:pt idx="552">
                  <c:v>85.1</c:v>
                </c:pt>
                <c:pt idx="553">
                  <c:v>85.21</c:v>
                </c:pt>
                <c:pt idx="554">
                  <c:v>85.1</c:v>
                </c:pt>
                <c:pt idx="555">
                  <c:v>85.32</c:v>
                </c:pt>
                <c:pt idx="556">
                  <c:v>86.09</c:v>
                </c:pt>
                <c:pt idx="557">
                  <c:v>85.99</c:v>
                </c:pt>
                <c:pt idx="558">
                  <c:v>85.41</c:v>
                </c:pt>
                <c:pt idx="559">
                  <c:v>84.86</c:v>
                </c:pt>
                <c:pt idx="560">
                  <c:v>85.95</c:v>
                </c:pt>
                <c:pt idx="561">
                  <c:v>85.86</c:v>
                </c:pt>
                <c:pt idx="562">
                  <c:v>85.48</c:v>
                </c:pt>
                <c:pt idx="563">
                  <c:v>84.33</c:v>
                </c:pt>
                <c:pt idx="564">
                  <c:v>84.4</c:v>
                </c:pt>
                <c:pt idx="565">
                  <c:v>83.65</c:v>
                </c:pt>
                <c:pt idx="566">
                  <c:v>83.53</c:v>
                </c:pt>
                <c:pt idx="567">
                  <c:v>83.09</c:v>
                </c:pt>
                <c:pt idx="568">
                  <c:v>82.33</c:v>
                </c:pt>
                <c:pt idx="569">
                  <c:v>81.93</c:v>
                </c:pt>
                <c:pt idx="570">
                  <c:v>82.04</c:v>
                </c:pt>
                <c:pt idx="571">
                  <c:v>82.05</c:v>
                </c:pt>
                <c:pt idx="572">
                  <c:v>81.790000000000006</c:v>
                </c:pt>
                <c:pt idx="573">
                  <c:v>80.62</c:v>
                </c:pt>
                <c:pt idx="574">
                  <c:v>80.12</c:v>
                </c:pt>
                <c:pt idx="575">
                  <c:v>80.17</c:v>
                </c:pt>
                <c:pt idx="576">
                  <c:v>80.489999999999995</c:v>
                </c:pt>
                <c:pt idx="577">
                  <c:v>81.44</c:v>
                </c:pt>
                <c:pt idx="578">
                  <c:v>80.67</c:v>
                </c:pt>
                <c:pt idx="579">
                  <c:v>80.540000000000006</c:v>
                </c:pt>
                <c:pt idx="580">
                  <c:v>80.27</c:v>
                </c:pt>
                <c:pt idx="581">
                  <c:v>79.760000000000005</c:v>
                </c:pt>
                <c:pt idx="582">
                  <c:v>80.28</c:v>
                </c:pt>
                <c:pt idx="583">
                  <c:v>79.89</c:v>
                </c:pt>
                <c:pt idx="584">
                  <c:v>79.53</c:v>
                </c:pt>
                <c:pt idx="585">
                  <c:v>79.819999999999993</c:v>
                </c:pt>
                <c:pt idx="586">
                  <c:v>80.09</c:v>
                </c:pt>
                <c:pt idx="587">
                  <c:v>79.77</c:v>
                </c:pt>
                <c:pt idx="588">
                  <c:v>79.53</c:v>
                </c:pt>
                <c:pt idx="589">
                  <c:v>79.38</c:v>
                </c:pt>
                <c:pt idx="590">
                  <c:v>79.19</c:v>
                </c:pt>
                <c:pt idx="591">
                  <c:v>79.3</c:v>
                </c:pt>
                <c:pt idx="592">
                  <c:v>79.38</c:v>
                </c:pt>
                <c:pt idx="593">
                  <c:v>79.510000000000005</c:v>
                </c:pt>
                <c:pt idx="594">
                  <c:v>80.209999999999994</c:v>
                </c:pt>
                <c:pt idx="595">
                  <c:v>80.08</c:v>
                </c:pt>
                <c:pt idx="596">
                  <c:v>80.040000000000006</c:v>
                </c:pt>
                <c:pt idx="597">
                  <c:v>80.209999999999994</c:v>
                </c:pt>
                <c:pt idx="598">
                  <c:v>80.06</c:v>
                </c:pt>
                <c:pt idx="599">
                  <c:v>80.66</c:v>
                </c:pt>
                <c:pt idx="600">
                  <c:v>80.13</c:v>
                </c:pt>
                <c:pt idx="601">
                  <c:v>79.98</c:v>
                </c:pt>
                <c:pt idx="602">
                  <c:v>79.650000000000006</c:v>
                </c:pt>
                <c:pt idx="603">
                  <c:v>79.959999999999994</c:v>
                </c:pt>
                <c:pt idx="604">
                  <c:v>80.349999999999994</c:v>
                </c:pt>
                <c:pt idx="605">
                  <c:v>80.62</c:v>
                </c:pt>
                <c:pt idx="606">
                  <c:v>80.8</c:v>
                </c:pt>
                <c:pt idx="607">
                  <c:v>80.739999999999995</c:v>
                </c:pt>
                <c:pt idx="608">
                  <c:v>80.59</c:v>
                </c:pt>
                <c:pt idx="609">
                  <c:v>80.930000000000007</c:v>
                </c:pt>
                <c:pt idx="610">
                  <c:v>80.45</c:v>
                </c:pt>
                <c:pt idx="611">
                  <c:v>79.62</c:v>
                </c:pt>
                <c:pt idx="612">
                  <c:v>79.709999999999994</c:v>
                </c:pt>
                <c:pt idx="613">
                  <c:v>79.540000000000006</c:v>
                </c:pt>
                <c:pt idx="614">
                  <c:v>78.92</c:v>
                </c:pt>
                <c:pt idx="615">
                  <c:v>78.62</c:v>
                </c:pt>
                <c:pt idx="616">
                  <c:v>78.489999999999995</c:v>
                </c:pt>
                <c:pt idx="617">
                  <c:v>77.930000000000007</c:v>
                </c:pt>
                <c:pt idx="618">
                  <c:v>78.16</c:v>
                </c:pt>
                <c:pt idx="619">
                  <c:v>78.31</c:v>
                </c:pt>
                <c:pt idx="620">
                  <c:v>78.12</c:v>
                </c:pt>
                <c:pt idx="621">
                  <c:v>77.98</c:v>
                </c:pt>
                <c:pt idx="622">
                  <c:v>78.38</c:v>
                </c:pt>
                <c:pt idx="623">
                  <c:v>78.56</c:v>
                </c:pt>
                <c:pt idx="624">
                  <c:v>78.099999999999994</c:v>
                </c:pt>
                <c:pt idx="625">
                  <c:v>77.92</c:v>
                </c:pt>
                <c:pt idx="626">
                  <c:v>78.08</c:v>
                </c:pt>
                <c:pt idx="627">
                  <c:v>78.62</c:v>
                </c:pt>
                <c:pt idx="628">
                  <c:v>78.73</c:v>
                </c:pt>
                <c:pt idx="629">
                  <c:v>77.98</c:v>
                </c:pt>
                <c:pt idx="630">
                  <c:v>78.31</c:v>
                </c:pt>
                <c:pt idx="631">
                  <c:v>78.48</c:v>
                </c:pt>
                <c:pt idx="632">
                  <c:v>77.59</c:v>
                </c:pt>
                <c:pt idx="633">
                  <c:v>77.28</c:v>
                </c:pt>
                <c:pt idx="634">
                  <c:v>76.8</c:v>
                </c:pt>
                <c:pt idx="635">
                  <c:v>76.97</c:v>
                </c:pt>
                <c:pt idx="636">
                  <c:v>76.87</c:v>
                </c:pt>
                <c:pt idx="637">
                  <c:v>76.94</c:v>
                </c:pt>
                <c:pt idx="638">
                  <c:v>76.63</c:v>
                </c:pt>
                <c:pt idx="639">
                  <c:v>75.8</c:v>
                </c:pt>
                <c:pt idx="640">
                  <c:v>76.040000000000006</c:v>
                </c:pt>
                <c:pt idx="641">
                  <c:v>75.83</c:v>
                </c:pt>
                <c:pt idx="642">
                  <c:v>75.81</c:v>
                </c:pt>
                <c:pt idx="643">
                  <c:v>75.27</c:v>
                </c:pt>
                <c:pt idx="644">
                  <c:v>75.25</c:v>
                </c:pt>
                <c:pt idx="645">
                  <c:v>76.02</c:v>
                </c:pt>
                <c:pt idx="646">
                  <c:v>76.83</c:v>
                </c:pt>
                <c:pt idx="647">
                  <c:v>77.25</c:v>
                </c:pt>
                <c:pt idx="648">
                  <c:v>76.739999999999995</c:v>
                </c:pt>
                <c:pt idx="649">
                  <c:v>76.77</c:v>
                </c:pt>
                <c:pt idx="650">
                  <c:v>77.099999999999994</c:v>
                </c:pt>
                <c:pt idx="651">
                  <c:v>77.63</c:v>
                </c:pt>
                <c:pt idx="652">
                  <c:v>78.06</c:v>
                </c:pt>
                <c:pt idx="653">
                  <c:v>79.41</c:v>
                </c:pt>
                <c:pt idx="654">
                  <c:v>80.510000000000005</c:v>
                </c:pt>
                <c:pt idx="655">
                  <c:v>80.2</c:v>
                </c:pt>
                <c:pt idx="656">
                  <c:v>79.540000000000006</c:v>
                </c:pt>
                <c:pt idx="657">
                  <c:v>79.41</c:v>
                </c:pt>
                <c:pt idx="658">
                  <c:v>79.150000000000006</c:v>
                </c:pt>
                <c:pt idx="659">
                  <c:v>79.37</c:v>
                </c:pt>
                <c:pt idx="660">
                  <c:v>79.73</c:v>
                </c:pt>
                <c:pt idx="661">
                  <c:v>80.22</c:v>
                </c:pt>
                <c:pt idx="662">
                  <c:v>80.290000000000006</c:v>
                </c:pt>
                <c:pt idx="663">
                  <c:v>80.2</c:v>
                </c:pt>
                <c:pt idx="664">
                  <c:v>79.510000000000005</c:v>
                </c:pt>
                <c:pt idx="665">
                  <c:v>79.569999999999993</c:v>
                </c:pt>
                <c:pt idx="666">
                  <c:v>79.819999999999993</c:v>
                </c:pt>
                <c:pt idx="667">
                  <c:v>79.94</c:v>
                </c:pt>
                <c:pt idx="668">
                  <c:v>80.14</c:v>
                </c:pt>
                <c:pt idx="669">
                  <c:v>80.27</c:v>
                </c:pt>
                <c:pt idx="670">
                  <c:v>80.73</c:v>
                </c:pt>
                <c:pt idx="671">
                  <c:v>79.7</c:v>
                </c:pt>
                <c:pt idx="672">
                  <c:v>79.73</c:v>
                </c:pt>
                <c:pt idx="673">
                  <c:v>79.56</c:v>
                </c:pt>
                <c:pt idx="674">
                  <c:v>80.03</c:v>
                </c:pt>
                <c:pt idx="675">
                  <c:v>79.87</c:v>
                </c:pt>
                <c:pt idx="676">
                  <c:v>79.349999999999994</c:v>
                </c:pt>
                <c:pt idx="677">
                  <c:v>78.62</c:v>
                </c:pt>
                <c:pt idx="678">
                  <c:v>78.53</c:v>
                </c:pt>
                <c:pt idx="679">
                  <c:v>78.59</c:v>
                </c:pt>
                <c:pt idx="680">
                  <c:v>79.11</c:v>
                </c:pt>
                <c:pt idx="681">
                  <c:v>78.84</c:v>
                </c:pt>
                <c:pt idx="682">
                  <c:v>78.650000000000006</c:v>
                </c:pt>
                <c:pt idx="683">
                  <c:v>78.56</c:v>
                </c:pt>
                <c:pt idx="684">
                  <c:v>77.97</c:v>
                </c:pt>
                <c:pt idx="685">
                  <c:v>78.23</c:v>
                </c:pt>
                <c:pt idx="686">
                  <c:v>77.569999999999993</c:v>
                </c:pt>
                <c:pt idx="687">
                  <c:v>77.099999999999994</c:v>
                </c:pt>
                <c:pt idx="688">
                  <c:v>76.25</c:v>
                </c:pt>
                <c:pt idx="689">
                  <c:v>76.209999999999994</c:v>
                </c:pt>
                <c:pt idx="690">
                  <c:v>75.52</c:v>
                </c:pt>
                <c:pt idx="691">
                  <c:v>75.8</c:v>
                </c:pt>
                <c:pt idx="692">
                  <c:v>76.64</c:v>
                </c:pt>
                <c:pt idx="693">
                  <c:v>76.48</c:v>
                </c:pt>
                <c:pt idx="694">
                  <c:v>77.45</c:v>
                </c:pt>
                <c:pt idx="695">
                  <c:v>77.989999999999995</c:v>
                </c:pt>
                <c:pt idx="696">
                  <c:v>78.03</c:v>
                </c:pt>
                <c:pt idx="697">
                  <c:v>76.099999999999994</c:v>
                </c:pt>
                <c:pt idx="698">
                  <c:v>75.37</c:v>
                </c:pt>
                <c:pt idx="699">
                  <c:v>76.5</c:v>
                </c:pt>
                <c:pt idx="700">
                  <c:v>77.819999999999993</c:v>
                </c:pt>
                <c:pt idx="701">
                  <c:v>77.13</c:v>
                </c:pt>
                <c:pt idx="702">
                  <c:v>76.58</c:v>
                </c:pt>
                <c:pt idx="703">
                  <c:v>76.83</c:v>
                </c:pt>
                <c:pt idx="704">
                  <c:v>77.22</c:v>
                </c:pt>
                <c:pt idx="705">
                  <c:v>76.83</c:v>
                </c:pt>
                <c:pt idx="706">
                  <c:v>77.59</c:v>
                </c:pt>
                <c:pt idx="707">
                  <c:v>78.31</c:v>
                </c:pt>
                <c:pt idx="708">
                  <c:v>78.430000000000007</c:v>
                </c:pt>
                <c:pt idx="709">
                  <c:v>79.31</c:v>
                </c:pt>
                <c:pt idx="710">
                  <c:v>77.849999999999994</c:v>
                </c:pt>
                <c:pt idx="711">
                  <c:v>77.849999999999994</c:v>
                </c:pt>
                <c:pt idx="712">
                  <c:v>78.180000000000007</c:v>
                </c:pt>
                <c:pt idx="713">
                  <c:v>79.31</c:v>
                </c:pt>
                <c:pt idx="714">
                  <c:v>78.33</c:v>
                </c:pt>
                <c:pt idx="715">
                  <c:v>78.02</c:v>
                </c:pt>
                <c:pt idx="716">
                  <c:v>78.680000000000007</c:v>
                </c:pt>
                <c:pt idx="717">
                  <c:v>77.989999999999995</c:v>
                </c:pt>
                <c:pt idx="718">
                  <c:v>78.319999999999993</c:v>
                </c:pt>
                <c:pt idx="719">
                  <c:v>78.8</c:v>
                </c:pt>
                <c:pt idx="720">
                  <c:v>77.83</c:v>
                </c:pt>
                <c:pt idx="721">
                  <c:v>78.150000000000006</c:v>
                </c:pt>
                <c:pt idx="722">
                  <c:v>77.3</c:v>
                </c:pt>
                <c:pt idx="723">
                  <c:v>76.64</c:v>
                </c:pt>
                <c:pt idx="724">
                  <c:v>74.94</c:v>
                </c:pt>
                <c:pt idx="725">
                  <c:v>74.41</c:v>
                </c:pt>
                <c:pt idx="726">
                  <c:v>74.53</c:v>
                </c:pt>
                <c:pt idx="727">
                  <c:v>75.44</c:v>
                </c:pt>
                <c:pt idx="728">
                  <c:v>74.12</c:v>
                </c:pt>
                <c:pt idx="729">
                  <c:v>72.569999999999993</c:v>
                </c:pt>
                <c:pt idx="730">
                  <c:v>72.709999999999994</c:v>
                </c:pt>
                <c:pt idx="731">
                  <c:v>72.540000000000006</c:v>
                </c:pt>
                <c:pt idx="732">
                  <c:v>72.650000000000006</c:v>
                </c:pt>
                <c:pt idx="733">
                  <c:v>72.28</c:v>
                </c:pt>
                <c:pt idx="734">
                  <c:v>72.72</c:v>
                </c:pt>
                <c:pt idx="735">
                  <c:v>73.739999999999995</c:v>
                </c:pt>
                <c:pt idx="736">
                  <c:v>75.010000000000005</c:v>
                </c:pt>
                <c:pt idx="737">
                  <c:v>76.02</c:v>
                </c:pt>
                <c:pt idx="738">
                  <c:v>76.52</c:v>
                </c:pt>
                <c:pt idx="739">
                  <c:v>76.89</c:v>
                </c:pt>
                <c:pt idx="740">
                  <c:v>77.23</c:v>
                </c:pt>
                <c:pt idx="741">
                  <c:v>77.16</c:v>
                </c:pt>
                <c:pt idx="742">
                  <c:v>76.88</c:v>
                </c:pt>
                <c:pt idx="743">
                  <c:v>76.959999999999994</c:v>
                </c:pt>
                <c:pt idx="744">
                  <c:v>76.760000000000005</c:v>
                </c:pt>
                <c:pt idx="745">
                  <c:v>76.98</c:v>
                </c:pt>
                <c:pt idx="746">
                  <c:v>77.06</c:v>
                </c:pt>
                <c:pt idx="747">
                  <c:v>76.430000000000007</c:v>
                </c:pt>
                <c:pt idx="748">
                  <c:v>75.680000000000007</c:v>
                </c:pt>
                <c:pt idx="749">
                  <c:v>76.08</c:v>
                </c:pt>
                <c:pt idx="750">
                  <c:v>77.91</c:v>
                </c:pt>
                <c:pt idx="751">
                  <c:v>78.67</c:v>
                </c:pt>
                <c:pt idx="752">
                  <c:v>79.69</c:v>
                </c:pt>
                <c:pt idx="753">
                  <c:v>79.39</c:v>
                </c:pt>
                <c:pt idx="754">
                  <c:v>80.02</c:v>
                </c:pt>
                <c:pt idx="755">
                  <c:v>80</c:v>
                </c:pt>
                <c:pt idx="756">
                  <c:v>82.36</c:v>
                </c:pt>
                <c:pt idx="757">
                  <c:v>82.76</c:v>
                </c:pt>
                <c:pt idx="758">
                  <c:v>81.96</c:v>
                </c:pt>
                <c:pt idx="759">
                  <c:v>81.8</c:v>
                </c:pt>
                <c:pt idx="760">
                  <c:v>82.3</c:v>
                </c:pt>
                <c:pt idx="761">
                  <c:v>81.89</c:v>
                </c:pt>
                <c:pt idx="762">
                  <c:v>81.84</c:v>
                </c:pt>
                <c:pt idx="763">
                  <c:v>80.83</c:v>
                </c:pt>
                <c:pt idx="764">
                  <c:v>80.42</c:v>
                </c:pt>
                <c:pt idx="765">
                  <c:v>80.55</c:v>
                </c:pt>
                <c:pt idx="766">
                  <c:v>81.42</c:v>
                </c:pt>
                <c:pt idx="767">
                  <c:v>81.03</c:v>
                </c:pt>
                <c:pt idx="768">
                  <c:v>80.95</c:v>
                </c:pt>
                <c:pt idx="769">
                  <c:v>81.77</c:v>
                </c:pt>
                <c:pt idx="770">
                  <c:v>81.849999999999994</c:v>
                </c:pt>
                <c:pt idx="771">
                  <c:v>81.650000000000006</c:v>
                </c:pt>
                <c:pt idx="772">
                  <c:v>83.55</c:v>
                </c:pt>
                <c:pt idx="773">
                  <c:v>83.78</c:v>
                </c:pt>
                <c:pt idx="774">
                  <c:v>83.63</c:v>
                </c:pt>
                <c:pt idx="775">
                  <c:v>83.93</c:v>
                </c:pt>
                <c:pt idx="776">
                  <c:v>84.17</c:v>
                </c:pt>
                <c:pt idx="777">
                  <c:v>84.07</c:v>
                </c:pt>
                <c:pt idx="778">
                  <c:v>83.13</c:v>
                </c:pt>
                <c:pt idx="779">
                  <c:v>83.11</c:v>
                </c:pt>
                <c:pt idx="780">
                  <c:v>82.9</c:v>
                </c:pt>
                <c:pt idx="781">
                  <c:v>82.97</c:v>
                </c:pt>
                <c:pt idx="782">
                  <c:v>83.13</c:v>
                </c:pt>
                <c:pt idx="783">
                  <c:v>82.49</c:v>
                </c:pt>
                <c:pt idx="784">
                  <c:v>82.8</c:v>
                </c:pt>
                <c:pt idx="785">
                  <c:v>82.98</c:v>
                </c:pt>
                <c:pt idx="786">
                  <c:v>82.28</c:v>
                </c:pt>
                <c:pt idx="787">
                  <c:v>82.75</c:v>
                </c:pt>
                <c:pt idx="788">
                  <c:v>82.77</c:v>
                </c:pt>
                <c:pt idx="789">
                  <c:v>82.66</c:v>
                </c:pt>
                <c:pt idx="790">
                  <c:v>82.56</c:v>
                </c:pt>
                <c:pt idx="791">
                  <c:v>82.08</c:v>
                </c:pt>
                <c:pt idx="792">
                  <c:v>82.15</c:v>
                </c:pt>
                <c:pt idx="793">
                  <c:v>81.569999999999993</c:v>
                </c:pt>
                <c:pt idx="794">
                  <c:v>82.29</c:v>
                </c:pt>
                <c:pt idx="795">
                  <c:v>82</c:v>
                </c:pt>
                <c:pt idx="796">
                  <c:v>81.09</c:v>
                </c:pt>
                <c:pt idx="797">
                  <c:v>80.81</c:v>
                </c:pt>
                <c:pt idx="798">
                  <c:v>80.12</c:v>
                </c:pt>
                <c:pt idx="799">
                  <c:v>79.510000000000005</c:v>
                </c:pt>
                <c:pt idx="800">
                  <c:v>78.819999999999993</c:v>
                </c:pt>
                <c:pt idx="801">
                  <c:v>78.28</c:v>
                </c:pt>
                <c:pt idx="802">
                  <c:v>77.92</c:v>
                </c:pt>
                <c:pt idx="803">
                  <c:v>75.72</c:v>
                </c:pt>
                <c:pt idx="804">
                  <c:v>75.73</c:v>
                </c:pt>
                <c:pt idx="805">
                  <c:v>75.44</c:v>
                </c:pt>
                <c:pt idx="806">
                  <c:v>74.989999999999995</c:v>
                </c:pt>
                <c:pt idx="807">
                  <c:v>74.599999999999994</c:v>
                </c:pt>
                <c:pt idx="808">
                  <c:v>74.959999999999994</c:v>
                </c:pt>
                <c:pt idx="809">
                  <c:v>75</c:v>
                </c:pt>
                <c:pt idx="810">
                  <c:v>75.099999999999994</c:v>
                </c:pt>
                <c:pt idx="811">
                  <c:v>75.52</c:v>
                </c:pt>
                <c:pt idx="812">
                  <c:v>75.430000000000007</c:v>
                </c:pt>
                <c:pt idx="813">
                  <c:v>74.569999999999993</c:v>
                </c:pt>
                <c:pt idx="814">
                  <c:v>73.94</c:v>
                </c:pt>
                <c:pt idx="815">
                  <c:v>73.66</c:v>
                </c:pt>
                <c:pt idx="816">
                  <c:v>73.53</c:v>
                </c:pt>
                <c:pt idx="817">
                  <c:v>72.69</c:v>
                </c:pt>
                <c:pt idx="818">
                  <c:v>72.72</c:v>
                </c:pt>
                <c:pt idx="819">
                  <c:v>72.239999999999995</c:v>
                </c:pt>
                <c:pt idx="820">
                  <c:v>72.62</c:v>
                </c:pt>
                <c:pt idx="821">
                  <c:v>72.7</c:v>
                </c:pt>
                <c:pt idx="822">
                  <c:v>71.55</c:v>
                </c:pt>
                <c:pt idx="823">
                  <c:v>72.099999999999994</c:v>
                </c:pt>
                <c:pt idx="824">
                  <c:v>71.78</c:v>
                </c:pt>
                <c:pt idx="825">
                  <c:v>71.709999999999994</c:v>
                </c:pt>
                <c:pt idx="826">
                  <c:v>71.319999999999993</c:v>
                </c:pt>
                <c:pt idx="827">
                  <c:v>72.239999999999995</c:v>
                </c:pt>
                <c:pt idx="828">
                  <c:v>72.680000000000007</c:v>
                </c:pt>
                <c:pt idx="829">
                  <c:v>73.08</c:v>
                </c:pt>
                <c:pt idx="830">
                  <c:v>72.64</c:v>
                </c:pt>
                <c:pt idx="831">
                  <c:v>72.2</c:v>
                </c:pt>
                <c:pt idx="832">
                  <c:v>72.11</c:v>
                </c:pt>
                <c:pt idx="833">
                  <c:v>72.239999999999995</c:v>
                </c:pt>
                <c:pt idx="834">
                  <c:v>71.94</c:v>
                </c:pt>
                <c:pt idx="835">
                  <c:v>71.010000000000005</c:v>
                </c:pt>
                <c:pt idx="836">
                  <c:v>71.459999999999994</c:v>
                </c:pt>
                <c:pt idx="837">
                  <c:v>71.97</c:v>
                </c:pt>
                <c:pt idx="838">
                  <c:v>72.86</c:v>
                </c:pt>
                <c:pt idx="839">
                  <c:v>72.489999999999995</c:v>
                </c:pt>
                <c:pt idx="840">
                  <c:v>73.33</c:v>
                </c:pt>
                <c:pt idx="841">
                  <c:v>74.510000000000005</c:v>
                </c:pt>
                <c:pt idx="842">
                  <c:v>74.52</c:v>
                </c:pt>
                <c:pt idx="843">
                  <c:v>73.95</c:v>
                </c:pt>
                <c:pt idx="844">
                  <c:v>73.5</c:v>
                </c:pt>
                <c:pt idx="845">
                  <c:v>73.760000000000005</c:v>
                </c:pt>
                <c:pt idx="846">
                  <c:v>73.39</c:v>
                </c:pt>
                <c:pt idx="847">
                  <c:v>73.760000000000005</c:v>
                </c:pt>
                <c:pt idx="848">
                  <c:v>73.95</c:v>
                </c:pt>
                <c:pt idx="849">
                  <c:v>74.569999999999993</c:v>
                </c:pt>
                <c:pt idx="850">
                  <c:v>74.849999999999994</c:v>
                </c:pt>
                <c:pt idx="851">
                  <c:v>76.69</c:v>
                </c:pt>
                <c:pt idx="852">
                  <c:v>77.540000000000006</c:v>
                </c:pt>
                <c:pt idx="853">
                  <c:v>77.88</c:v>
                </c:pt>
                <c:pt idx="854">
                  <c:v>77.72</c:v>
                </c:pt>
                <c:pt idx="855">
                  <c:v>77.25</c:v>
                </c:pt>
                <c:pt idx="856">
                  <c:v>76.5</c:v>
                </c:pt>
                <c:pt idx="857">
                  <c:v>76.58</c:v>
                </c:pt>
                <c:pt idx="858">
                  <c:v>76.7</c:v>
                </c:pt>
                <c:pt idx="859">
                  <c:v>77.25</c:v>
                </c:pt>
                <c:pt idx="860">
                  <c:v>77.209999999999994</c:v>
                </c:pt>
                <c:pt idx="861">
                  <c:v>78.13</c:v>
                </c:pt>
                <c:pt idx="862">
                  <c:v>78.08</c:v>
                </c:pt>
                <c:pt idx="863">
                  <c:v>78.58</c:v>
                </c:pt>
                <c:pt idx="864">
                  <c:v>77.48</c:v>
                </c:pt>
                <c:pt idx="865">
                  <c:v>78.040000000000006</c:v>
                </c:pt>
                <c:pt idx="866">
                  <c:v>78.09</c:v>
                </c:pt>
                <c:pt idx="867">
                  <c:v>77.47</c:v>
                </c:pt>
                <c:pt idx="868">
                  <c:v>76.709999999999994</c:v>
                </c:pt>
                <c:pt idx="869">
                  <c:v>76.400000000000006</c:v>
                </c:pt>
                <c:pt idx="870">
                  <c:v>76.489999999999995</c:v>
                </c:pt>
                <c:pt idx="871">
                  <c:v>78.150000000000006</c:v>
                </c:pt>
                <c:pt idx="872">
                  <c:v>78.27</c:v>
                </c:pt>
                <c:pt idx="873">
                  <c:v>78.349999999999994</c:v>
                </c:pt>
                <c:pt idx="874">
                  <c:v>78.099999999999994</c:v>
                </c:pt>
                <c:pt idx="875">
                  <c:v>79.14</c:v>
                </c:pt>
                <c:pt idx="876">
                  <c:v>80.400000000000006</c:v>
                </c:pt>
                <c:pt idx="877">
                  <c:v>80.819999999999993</c:v>
                </c:pt>
                <c:pt idx="878">
                  <c:v>80.400000000000006</c:v>
                </c:pt>
                <c:pt idx="879">
                  <c:v>78.3</c:v>
                </c:pt>
                <c:pt idx="880">
                  <c:v>78.78</c:v>
                </c:pt>
                <c:pt idx="881">
                  <c:v>78.7</c:v>
                </c:pt>
                <c:pt idx="882">
                  <c:v>78.290000000000006</c:v>
                </c:pt>
                <c:pt idx="883">
                  <c:v>78.010000000000005</c:v>
                </c:pt>
                <c:pt idx="884">
                  <c:v>77.180000000000007</c:v>
                </c:pt>
                <c:pt idx="885">
                  <c:v>76.53</c:v>
                </c:pt>
                <c:pt idx="886">
                  <c:v>76.989999999999995</c:v>
                </c:pt>
                <c:pt idx="887">
                  <c:v>76.56</c:v>
                </c:pt>
                <c:pt idx="888">
                  <c:v>75.989999999999995</c:v>
                </c:pt>
                <c:pt idx="889">
                  <c:v>75.81</c:v>
                </c:pt>
                <c:pt idx="890">
                  <c:v>76</c:v>
                </c:pt>
                <c:pt idx="891">
                  <c:v>76.099999999999994</c:v>
                </c:pt>
                <c:pt idx="892">
                  <c:v>76.11</c:v>
                </c:pt>
                <c:pt idx="893">
                  <c:v>76.069999999999993</c:v>
                </c:pt>
                <c:pt idx="894">
                  <c:v>76.72</c:v>
                </c:pt>
                <c:pt idx="895">
                  <c:v>76.16</c:v>
                </c:pt>
                <c:pt idx="896">
                  <c:v>76.680000000000007</c:v>
                </c:pt>
                <c:pt idx="897">
                  <c:v>75.36</c:v>
                </c:pt>
                <c:pt idx="898">
                  <c:v>76.040000000000006</c:v>
                </c:pt>
                <c:pt idx="899">
                  <c:v>76.11</c:v>
                </c:pt>
                <c:pt idx="900">
                  <c:v>75.66</c:v>
                </c:pt>
                <c:pt idx="901">
                  <c:v>76.09</c:v>
                </c:pt>
                <c:pt idx="902">
                  <c:v>75.819999999999993</c:v>
                </c:pt>
                <c:pt idx="903">
                  <c:v>75.22</c:v>
                </c:pt>
                <c:pt idx="904">
                  <c:v>76.05</c:v>
                </c:pt>
                <c:pt idx="905">
                  <c:v>75.739999999999995</c:v>
                </c:pt>
                <c:pt idx="906">
                  <c:v>75.78</c:v>
                </c:pt>
                <c:pt idx="907">
                  <c:v>75.83</c:v>
                </c:pt>
                <c:pt idx="908">
                  <c:v>75.06</c:v>
                </c:pt>
                <c:pt idx="909">
                  <c:v>74.849999999999994</c:v>
                </c:pt>
                <c:pt idx="910">
                  <c:v>74.900000000000006</c:v>
                </c:pt>
                <c:pt idx="911">
                  <c:v>75.14</c:v>
                </c:pt>
                <c:pt idx="912">
                  <c:v>75.14</c:v>
                </c:pt>
                <c:pt idx="913">
                  <c:v>74.42</c:v>
                </c:pt>
                <c:pt idx="914">
                  <c:v>73.239999999999995</c:v>
                </c:pt>
                <c:pt idx="915">
                  <c:v>73.08</c:v>
                </c:pt>
                <c:pt idx="916">
                  <c:v>72.05</c:v>
                </c:pt>
                <c:pt idx="917">
                  <c:v>72.13</c:v>
                </c:pt>
                <c:pt idx="918">
                  <c:v>73.86</c:v>
                </c:pt>
                <c:pt idx="919">
                  <c:v>74.33</c:v>
                </c:pt>
                <c:pt idx="920">
                  <c:v>73.36</c:v>
                </c:pt>
                <c:pt idx="921">
                  <c:v>73.41</c:v>
                </c:pt>
                <c:pt idx="922">
                  <c:v>72.95</c:v>
                </c:pt>
                <c:pt idx="923">
                  <c:v>72.39</c:v>
                </c:pt>
                <c:pt idx="924">
                  <c:v>71.63</c:v>
                </c:pt>
                <c:pt idx="925">
                  <c:v>71.900000000000006</c:v>
                </c:pt>
                <c:pt idx="926">
                  <c:v>71.86</c:v>
                </c:pt>
                <c:pt idx="927">
                  <c:v>70.94</c:v>
                </c:pt>
                <c:pt idx="928">
                  <c:v>71.17</c:v>
                </c:pt>
                <c:pt idx="929">
                  <c:v>71.88</c:v>
                </c:pt>
                <c:pt idx="930">
                  <c:v>72.349999999999994</c:v>
                </c:pt>
                <c:pt idx="931">
                  <c:v>72.25</c:v>
                </c:pt>
                <c:pt idx="932">
                  <c:v>70.64</c:v>
                </c:pt>
                <c:pt idx="933">
                  <c:v>69.22</c:v>
                </c:pt>
                <c:pt idx="934">
                  <c:v>68.06</c:v>
                </c:pt>
                <c:pt idx="935">
                  <c:v>68.010000000000005</c:v>
                </c:pt>
                <c:pt idx="936">
                  <c:v>68.099999999999994</c:v>
                </c:pt>
                <c:pt idx="937">
                  <c:v>67.56</c:v>
                </c:pt>
                <c:pt idx="938">
                  <c:v>66.930000000000007</c:v>
                </c:pt>
                <c:pt idx="939">
                  <c:v>68.150000000000006</c:v>
                </c:pt>
                <c:pt idx="940">
                  <c:v>69.61</c:v>
                </c:pt>
                <c:pt idx="941">
                  <c:v>70.400000000000006</c:v>
                </c:pt>
                <c:pt idx="942">
                  <c:v>69.41</c:v>
                </c:pt>
                <c:pt idx="943">
                  <c:v>69.11</c:v>
                </c:pt>
                <c:pt idx="944">
                  <c:v>67.37</c:v>
                </c:pt>
                <c:pt idx="945">
                  <c:v>67.709999999999994</c:v>
                </c:pt>
                <c:pt idx="946">
                  <c:v>67.39</c:v>
                </c:pt>
                <c:pt idx="947">
                  <c:v>66.239999999999995</c:v>
                </c:pt>
                <c:pt idx="948">
                  <c:v>65.3</c:v>
                </c:pt>
                <c:pt idx="949">
                  <c:v>64.099999999999994</c:v>
                </c:pt>
                <c:pt idx="950">
                  <c:v>63.78</c:v>
                </c:pt>
                <c:pt idx="951">
                  <c:v>63.78</c:v>
                </c:pt>
                <c:pt idx="952">
                  <c:v>64.31</c:v>
                </c:pt>
                <c:pt idx="953">
                  <c:v>65.540000000000006</c:v>
                </c:pt>
                <c:pt idx="954">
                  <c:v>65.45</c:v>
                </c:pt>
                <c:pt idx="955">
                  <c:v>65.66</c:v>
                </c:pt>
                <c:pt idx="956">
                  <c:v>65.23</c:v>
                </c:pt>
                <c:pt idx="957">
                  <c:v>64.63</c:v>
                </c:pt>
                <c:pt idx="958">
                  <c:v>63.63</c:v>
                </c:pt>
                <c:pt idx="959">
                  <c:v>64.72</c:v>
                </c:pt>
                <c:pt idx="960">
                  <c:v>65.62</c:v>
                </c:pt>
                <c:pt idx="961">
                  <c:v>64.83</c:v>
                </c:pt>
                <c:pt idx="962">
                  <c:v>64.45</c:v>
                </c:pt>
                <c:pt idx="963">
                  <c:v>65.13</c:v>
                </c:pt>
                <c:pt idx="964">
                  <c:v>66.14</c:v>
                </c:pt>
                <c:pt idx="965">
                  <c:v>66.73</c:v>
                </c:pt>
                <c:pt idx="966">
                  <c:v>68.28</c:v>
                </c:pt>
                <c:pt idx="967">
                  <c:v>70.37</c:v>
                </c:pt>
                <c:pt idx="968">
                  <c:v>70.48</c:v>
                </c:pt>
                <c:pt idx="969">
                  <c:v>71.47</c:v>
                </c:pt>
                <c:pt idx="970">
                  <c:v>71.78</c:v>
                </c:pt>
                <c:pt idx="971">
                  <c:v>72.73</c:v>
                </c:pt>
                <c:pt idx="972">
                  <c:v>74.709999999999994</c:v>
                </c:pt>
                <c:pt idx="973">
                  <c:v>76.58</c:v>
                </c:pt>
                <c:pt idx="974">
                  <c:v>76.790000000000006</c:v>
                </c:pt>
                <c:pt idx="975">
                  <c:v>76.430000000000007</c:v>
                </c:pt>
                <c:pt idx="976">
                  <c:v>76.45</c:v>
                </c:pt>
                <c:pt idx="977">
                  <c:v>77.16</c:v>
                </c:pt>
                <c:pt idx="978">
                  <c:v>77.150000000000006</c:v>
                </c:pt>
                <c:pt idx="979">
                  <c:v>78.47</c:v>
                </c:pt>
                <c:pt idx="980">
                  <c:v>78.77</c:v>
                </c:pt>
                <c:pt idx="981">
                  <c:v>78.56</c:v>
                </c:pt>
                <c:pt idx="982">
                  <c:v>78.2</c:v>
                </c:pt>
                <c:pt idx="983">
                  <c:v>78.099999999999994</c:v>
                </c:pt>
                <c:pt idx="984">
                  <c:v>78.12</c:v>
                </c:pt>
                <c:pt idx="985">
                  <c:v>78.47</c:v>
                </c:pt>
                <c:pt idx="986">
                  <c:v>77.930000000000007</c:v>
                </c:pt>
                <c:pt idx="987">
                  <c:v>78.23</c:v>
                </c:pt>
                <c:pt idx="988">
                  <c:v>78.67</c:v>
                </c:pt>
                <c:pt idx="989">
                  <c:v>78.3</c:v>
                </c:pt>
                <c:pt idx="990">
                  <c:v>79.16</c:v>
                </c:pt>
                <c:pt idx="991">
                  <c:v>79.02</c:v>
                </c:pt>
                <c:pt idx="992">
                  <c:v>79.23</c:v>
                </c:pt>
                <c:pt idx="993">
                  <c:v>80.47</c:v>
                </c:pt>
                <c:pt idx="994">
                  <c:v>80.180000000000007</c:v>
                </c:pt>
                <c:pt idx="995">
                  <c:v>79.680000000000007</c:v>
                </c:pt>
                <c:pt idx="996">
                  <c:v>78.489999999999995</c:v>
                </c:pt>
                <c:pt idx="997">
                  <c:v>79.81</c:v>
                </c:pt>
                <c:pt idx="998">
                  <c:v>80.58</c:v>
                </c:pt>
                <c:pt idx="999">
                  <c:v>80.11</c:v>
                </c:pt>
                <c:pt idx="1000">
                  <c:v>79.010000000000005</c:v>
                </c:pt>
                <c:pt idx="1001">
                  <c:v>79.31</c:v>
                </c:pt>
                <c:pt idx="1002">
                  <c:v>80.010000000000005</c:v>
                </c:pt>
                <c:pt idx="1003">
                  <c:v>80.28</c:v>
                </c:pt>
                <c:pt idx="1004">
                  <c:v>80.989999999999995</c:v>
                </c:pt>
                <c:pt idx="1005">
                  <c:v>81.33</c:v>
                </c:pt>
                <c:pt idx="1006">
                  <c:v>81.56</c:v>
                </c:pt>
                <c:pt idx="1007">
                  <c:v>81.180000000000007</c:v>
                </c:pt>
                <c:pt idx="1008">
                  <c:v>79.989999999999995</c:v>
                </c:pt>
                <c:pt idx="1009">
                  <c:v>79.349999999999994</c:v>
                </c:pt>
                <c:pt idx="1010">
                  <c:v>79.11</c:v>
                </c:pt>
                <c:pt idx="1011">
                  <c:v>77.790000000000006</c:v>
                </c:pt>
                <c:pt idx="1012">
                  <c:v>78.34</c:v>
                </c:pt>
                <c:pt idx="1013">
                  <c:v>79.61</c:v>
                </c:pt>
                <c:pt idx="1014">
                  <c:v>79.260000000000005</c:v>
                </c:pt>
                <c:pt idx="1015">
                  <c:v>78.97</c:v>
                </c:pt>
                <c:pt idx="1016">
                  <c:v>79.63</c:v>
                </c:pt>
                <c:pt idx="1017">
                  <c:v>79.63</c:v>
                </c:pt>
                <c:pt idx="1018">
                  <c:v>80.06</c:v>
                </c:pt>
                <c:pt idx="1019">
                  <c:v>79.41</c:v>
                </c:pt>
                <c:pt idx="1020">
                  <c:v>78.760000000000005</c:v>
                </c:pt>
                <c:pt idx="1021">
                  <c:v>79.31</c:v>
                </c:pt>
                <c:pt idx="1022">
                  <c:v>79.58</c:v>
                </c:pt>
                <c:pt idx="1023">
                  <c:v>78.900000000000006</c:v>
                </c:pt>
                <c:pt idx="1024">
                  <c:v>78.45</c:v>
                </c:pt>
                <c:pt idx="1025">
                  <c:v>78.95</c:v>
                </c:pt>
                <c:pt idx="1026">
                  <c:v>78.17</c:v>
                </c:pt>
                <c:pt idx="1027">
                  <c:v>77.64</c:v>
                </c:pt>
                <c:pt idx="1028">
                  <c:v>76.959999999999994</c:v>
                </c:pt>
                <c:pt idx="1029">
                  <c:v>78.47</c:v>
                </c:pt>
                <c:pt idx="1030">
                  <c:v>78.569999999999993</c:v>
                </c:pt>
                <c:pt idx="1031">
                  <c:v>77.599999999999994</c:v>
                </c:pt>
                <c:pt idx="1032">
                  <c:v>77.17</c:v>
                </c:pt>
                <c:pt idx="1033">
                  <c:v>76.5</c:v>
                </c:pt>
                <c:pt idx="1034">
                  <c:v>76.06</c:v>
                </c:pt>
                <c:pt idx="1035">
                  <c:v>75.599999999999994</c:v>
                </c:pt>
                <c:pt idx="1036">
                  <c:v>73.86</c:v>
                </c:pt>
                <c:pt idx="1037">
                  <c:v>72.69</c:v>
                </c:pt>
                <c:pt idx="1038">
                  <c:v>73.150000000000006</c:v>
                </c:pt>
                <c:pt idx="1039">
                  <c:v>73.290000000000006</c:v>
                </c:pt>
                <c:pt idx="1040">
                  <c:v>72.510000000000005</c:v>
                </c:pt>
                <c:pt idx="1041">
                  <c:v>72.150000000000006</c:v>
                </c:pt>
                <c:pt idx="1042">
                  <c:v>71.709999999999994</c:v>
                </c:pt>
                <c:pt idx="1043">
                  <c:v>68.83</c:v>
                </c:pt>
                <c:pt idx="1044">
                  <c:v>68.83</c:v>
                </c:pt>
                <c:pt idx="1045">
                  <c:v>69.540000000000006</c:v>
                </c:pt>
                <c:pt idx="1046">
                  <c:v>70.02</c:v>
                </c:pt>
                <c:pt idx="1047">
                  <c:v>69.36</c:v>
                </c:pt>
                <c:pt idx="1048">
                  <c:v>69.400000000000006</c:v>
                </c:pt>
                <c:pt idx="1049">
                  <c:v>69.930000000000007</c:v>
                </c:pt>
                <c:pt idx="1050">
                  <c:v>69.44</c:v>
                </c:pt>
                <c:pt idx="1051">
                  <c:v>69.61</c:v>
                </c:pt>
                <c:pt idx="1052">
                  <c:v>69.75</c:v>
                </c:pt>
                <c:pt idx="1053">
                  <c:v>71.75</c:v>
                </c:pt>
                <c:pt idx="1054">
                  <c:v>72.099999999999994</c:v>
                </c:pt>
                <c:pt idx="1055">
                  <c:v>74.53</c:v>
                </c:pt>
                <c:pt idx="1056">
                  <c:v>73.97</c:v>
                </c:pt>
                <c:pt idx="1057">
                  <c:v>74.959999999999994</c:v>
                </c:pt>
                <c:pt idx="1058">
                  <c:v>76.319999999999993</c:v>
                </c:pt>
                <c:pt idx="1059">
                  <c:v>76.510000000000005</c:v>
                </c:pt>
                <c:pt idx="1060">
                  <c:v>77.61</c:v>
                </c:pt>
                <c:pt idx="1061">
                  <c:v>76.44</c:v>
                </c:pt>
                <c:pt idx="1062">
                  <c:v>75.59</c:v>
                </c:pt>
                <c:pt idx="1063">
                  <c:v>74.930000000000007</c:v>
                </c:pt>
                <c:pt idx="1064">
                  <c:v>72.58</c:v>
                </c:pt>
                <c:pt idx="1065">
                  <c:v>73.89</c:v>
                </c:pt>
                <c:pt idx="1066">
                  <c:v>73.86</c:v>
                </c:pt>
                <c:pt idx="1067">
                  <c:v>75.540000000000006</c:v>
                </c:pt>
                <c:pt idx="1068">
                  <c:v>75.75</c:v>
                </c:pt>
                <c:pt idx="1069">
                  <c:v>74.84</c:v>
                </c:pt>
                <c:pt idx="1070">
                  <c:v>74.62</c:v>
                </c:pt>
                <c:pt idx="1071">
                  <c:v>76.05</c:v>
                </c:pt>
                <c:pt idx="1072">
                  <c:v>77.75</c:v>
                </c:pt>
                <c:pt idx="1073">
                  <c:v>76.680000000000007</c:v>
                </c:pt>
                <c:pt idx="1074">
                  <c:v>75.7</c:v>
                </c:pt>
                <c:pt idx="1075">
                  <c:v>76.069999999999993</c:v>
                </c:pt>
                <c:pt idx="1076">
                  <c:v>76.55</c:v>
                </c:pt>
                <c:pt idx="1077">
                  <c:v>77.13</c:v>
                </c:pt>
                <c:pt idx="1078">
                  <c:v>77.63</c:v>
                </c:pt>
                <c:pt idx="1079">
                  <c:v>77.510000000000005</c:v>
                </c:pt>
                <c:pt idx="1080">
                  <c:v>75.89</c:v>
                </c:pt>
                <c:pt idx="1081">
                  <c:v>75.58</c:v>
                </c:pt>
                <c:pt idx="1082">
                  <c:v>75.48</c:v>
                </c:pt>
                <c:pt idx="1083">
                  <c:v>73.959999999999994</c:v>
                </c:pt>
                <c:pt idx="1084">
                  <c:v>73.040000000000006</c:v>
                </c:pt>
                <c:pt idx="1085">
                  <c:v>73.010000000000005</c:v>
                </c:pt>
                <c:pt idx="1086">
                  <c:v>74.75</c:v>
                </c:pt>
                <c:pt idx="1087">
                  <c:v>74.98</c:v>
                </c:pt>
                <c:pt idx="1088">
                  <c:v>74.39</c:v>
                </c:pt>
                <c:pt idx="1089">
                  <c:v>73.349999999999994</c:v>
                </c:pt>
                <c:pt idx="1090">
                  <c:v>73.23</c:v>
                </c:pt>
                <c:pt idx="1091">
                  <c:v>72.569999999999993</c:v>
                </c:pt>
                <c:pt idx="1092">
                  <c:v>73.37</c:v>
                </c:pt>
                <c:pt idx="1093">
                  <c:v>72.989999999999995</c:v>
                </c:pt>
                <c:pt idx="1094">
                  <c:v>71.56</c:v>
                </c:pt>
                <c:pt idx="1095">
                  <c:v>69.94</c:v>
                </c:pt>
                <c:pt idx="1096">
                  <c:v>70.33</c:v>
                </c:pt>
                <c:pt idx="1097">
                  <c:v>72.19</c:v>
                </c:pt>
                <c:pt idx="1098">
                  <c:v>73.83</c:v>
                </c:pt>
                <c:pt idx="1099">
                  <c:v>75.319999999999993</c:v>
                </c:pt>
                <c:pt idx="1100">
                  <c:v>75.13</c:v>
                </c:pt>
                <c:pt idx="1101">
                  <c:v>76.03</c:v>
                </c:pt>
                <c:pt idx="1102">
                  <c:v>74.12</c:v>
                </c:pt>
                <c:pt idx="1103">
                  <c:v>74.430000000000007</c:v>
                </c:pt>
                <c:pt idx="1104">
                  <c:v>79.87</c:v>
                </c:pt>
              </c:numCache>
            </c:numRef>
          </c:yVal>
          <c:smooth val="1"/>
        </c:ser>
        <c:ser>
          <c:idx val="3"/>
          <c:order val="3"/>
          <c:tx>
            <c:v>Кот. стало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'Обработанные данные'!$A$2:$A$1106</c:f>
              <c:numCache>
                <c:formatCode>General</c:formatCode>
                <c:ptCount val="110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</c:numCache>
            </c:numRef>
          </c:xVal>
          <c:yVal>
            <c:numRef>
              <c:f>'Обработанные данные'!$E$2:$E$1106</c:f>
              <c:numCache>
                <c:formatCode>General</c:formatCode>
                <c:ptCount val="1105"/>
                <c:pt idx="0">
                  <c:v>182.14</c:v>
                </c:pt>
                <c:pt idx="1">
                  <c:v>182.89</c:v>
                </c:pt>
                <c:pt idx="2">
                  <c:v>179.97</c:v>
                </c:pt>
                <c:pt idx="3">
                  <c:v>179.47</c:v>
                </c:pt>
                <c:pt idx="4">
                  <c:v>178.46</c:v>
                </c:pt>
                <c:pt idx="5">
                  <c:v>181.34</c:v>
                </c:pt>
                <c:pt idx="6">
                  <c:v>181.07</c:v>
                </c:pt>
                <c:pt idx="7">
                  <c:v>178.31</c:v>
                </c:pt>
                <c:pt idx="8">
                  <c:v>175.95</c:v>
                </c:pt>
                <c:pt idx="9">
                  <c:v>179.42</c:v>
                </c:pt>
                <c:pt idx="10">
                  <c:v>179</c:v>
                </c:pt>
                <c:pt idx="11">
                  <c:v>177.81</c:v>
                </c:pt>
                <c:pt idx="12">
                  <c:v>177.5</c:v>
                </c:pt>
                <c:pt idx="13">
                  <c:v>178.87</c:v>
                </c:pt>
                <c:pt idx="14">
                  <c:v>175.42</c:v>
                </c:pt>
                <c:pt idx="15">
                  <c:v>172.11</c:v>
                </c:pt>
                <c:pt idx="16">
                  <c:v>166.72</c:v>
                </c:pt>
                <c:pt idx="17">
                  <c:v>166.71</c:v>
                </c:pt>
                <c:pt idx="18">
                  <c:v>166.07</c:v>
                </c:pt>
                <c:pt idx="19">
                  <c:v>165.41</c:v>
                </c:pt>
                <c:pt idx="20">
                  <c:v>165.84</c:v>
                </c:pt>
                <c:pt idx="21">
                  <c:v>176.04</c:v>
                </c:pt>
                <c:pt idx="22">
                  <c:v>180.88</c:v>
                </c:pt>
                <c:pt idx="23">
                  <c:v>182.38</c:v>
                </c:pt>
                <c:pt idx="24">
                  <c:v>183.36</c:v>
                </c:pt>
                <c:pt idx="25">
                  <c:v>186.04</c:v>
                </c:pt>
                <c:pt idx="26">
                  <c:v>180.21</c:v>
                </c:pt>
                <c:pt idx="27">
                  <c:v>181.78</c:v>
                </c:pt>
                <c:pt idx="28">
                  <c:v>191.34</c:v>
                </c:pt>
                <c:pt idx="29">
                  <c:v>194.74</c:v>
                </c:pt>
                <c:pt idx="30">
                  <c:v>193.96</c:v>
                </c:pt>
                <c:pt idx="31">
                  <c:v>195.85</c:v>
                </c:pt>
                <c:pt idx="32">
                  <c:v>195.07</c:v>
                </c:pt>
                <c:pt idx="33">
                  <c:v>195.75</c:v>
                </c:pt>
                <c:pt idx="34">
                  <c:v>195.87</c:v>
                </c:pt>
                <c:pt idx="35">
                  <c:v>197.73</c:v>
                </c:pt>
                <c:pt idx="36">
                  <c:v>198.27</c:v>
                </c:pt>
                <c:pt idx="37">
                  <c:v>198.28</c:v>
                </c:pt>
                <c:pt idx="38">
                  <c:v>197.72</c:v>
                </c:pt>
                <c:pt idx="39">
                  <c:v>196.61</c:v>
                </c:pt>
                <c:pt idx="40">
                  <c:v>198.48</c:v>
                </c:pt>
                <c:pt idx="41">
                  <c:v>200.25</c:v>
                </c:pt>
                <c:pt idx="42">
                  <c:v>198.69</c:v>
                </c:pt>
                <c:pt idx="43">
                  <c:v>197.6</c:v>
                </c:pt>
                <c:pt idx="44">
                  <c:v>196.1</c:v>
                </c:pt>
                <c:pt idx="45">
                  <c:v>195.54</c:v>
                </c:pt>
                <c:pt idx="46">
                  <c:v>195.73</c:v>
                </c:pt>
                <c:pt idx="47">
                  <c:v>194.31</c:v>
                </c:pt>
                <c:pt idx="48">
                  <c:v>190.88</c:v>
                </c:pt>
                <c:pt idx="49">
                  <c:v>188.98</c:v>
                </c:pt>
                <c:pt idx="50">
                  <c:v>184.89</c:v>
                </c:pt>
                <c:pt idx="51">
                  <c:v>183.66</c:v>
                </c:pt>
                <c:pt idx="52">
                  <c:v>185.22</c:v>
                </c:pt>
                <c:pt idx="53">
                  <c:v>186.66</c:v>
                </c:pt>
                <c:pt idx="54">
                  <c:v>183.38</c:v>
                </c:pt>
                <c:pt idx="55">
                  <c:v>185.18</c:v>
                </c:pt>
                <c:pt idx="56">
                  <c:v>185</c:v>
                </c:pt>
                <c:pt idx="57">
                  <c:v>185.1</c:v>
                </c:pt>
                <c:pt idx="58">
                  <c:v>184.22</c:v>
                </c:pt>
                <c:pt idx="59">
                  <c:v>182.03</c:v>
                </c:pt>
                <c:pt idx="60">
                  <c:v>176.74</c:v>
                </c:pt>
                <c:pt idx="61">
                  <c:v>177.46</c:v>
                </c:pt>
                <c:pt idx="62">
                  <c:v>175.74</c:v>
                </c:pt>
                <c:pt idx="63">
                  <c:v>172.55</c:v>
                </c:pt>
                <c:pt idx="64">
                  <c:v>172.22</c:v>
                </c:pt>
                <c:pt idx="65">
                  <c:v>171.2</c:v>
                </c:pt>
                <c:pt idx="66">
                  <c:v>168.75</c:v>
                </c:pt>
                <c:pt idx="67">
                  <c:v>168.31</c:v>
                </c:pt>
                <c:pt idx="68">
                  <c:v>170.03</c:v>
                </c:pt>
                <c:pt idx="69">
                  <c:v>172.61</c:v>
                </c:pt>
                <c:pt idx="70">
                  <c:v>170.72</c:v>
                </c:pt>
                <c:pt idx="71">
                  <c:v>175.5</c:v>
                </c:pt>
                <c:pt idx="72">
                  <c:v>176.74</c:v>
                </c:pt>
                <c:pt idx="73">
                  <c:v>173.74</c:v>
                </c:pt>
                <c:pt idx="74">
                  <c:v>175.29</c:v>
                </c:pt>
                <c:pt idx="75">
                  <c:v>174.05</c:v>
                </c:pt>
                <c:pt idx="76">
                  <c:v>172.12</c:v>
                </c:pt>
                <c:pt idx="77">
                  <c:v>174.29</c:v>
                </c:pt>
                <c:pt idx="78">
                  <c:v>168.41</c:v>
                </c:pt>
                <c:pt idx="79">
                  <c:v>164.65</c:v>
                </c:pt>
                <c:pt idx="80">
                  <c:v>164.79</c:v>
                </c:pt>
                <c:pt idx="81">
                  <c:v>161.93</c:v>
                </c:pt>
                <c:pt idx="82">
                  <c:v>164.23</c:v>
                </c:pt>
                <c:pt idx="83">
                  <c:v>164.2</c:v>
                </c:pt>
                <c:pt idx="84">
                  <c:v>162.76</c:v>
                </c:pt>
                <c:pt idx="85">
                  <c:v>163.94</c:v>
                </c:pt>
                <c:pt idx="86">
                  <c:v>162.66999999999999</c:v>
                </c:pt>
                <c:pt idx="87">
                  <c:v>161.80000000000001</c:v>
                </c:pt>
                <c:pt idx="88">
                  <c:v>161.13</c:v>
                </c:pt>
                <c:pt idx="89">
                  <c:v>159.02000000000001</c:v>
                </c:pt>
                <c:pt idx="90">
                  <c:v>156.81</c:v>
                </c:pt>
                <c:pt idx="91">
                  <c:v>155.04</c:v>
                </c:pt>
                <c:pt idx="92">
                  <c:v>155.87</c:v>
                </c:pt>
                <c:pt idx="93">
                  <c:v>154.08000000000001</c:v>
                </c:pt>
                <c:pt idx="94">
                  <c:v>154.77000000000001</c:v>
                </c:pt>
                <c:pt idx="95">
                  <c:v>154.75</c:v>
                </c:pt>
                <c:pt idx="96">
                  <c:v>150.94</c:v>
                </c:pt>
                <c:pt idx="97">
                  <c:v>150.62</c:v>
                </c:pt>
                <c:pt idx="98">
                  <c:v>143.78</c:v>
                </c:pt>
                <c:pt idx="99">
                  <c:v>139.76</c:v>
                </c:pt>
                <c:pt idx="100">
                  <c:v>138.91999999999999</c:v>
                </c:pt>
                <c:pt idx="101">
                  <c:v>135.96</c:v>
                </c:pt>
                <c:pt idx="102">
                  <c:v>138.76</c:v>
                </c:pt>
                <c:pt idx="103">
                  <c:v>140.66999999999999</c:v>
                </c:pt>
                <c:pt idx="104">
                  <c:v>139.93</c:v>
                </c:pt>
                <c:pt idx="105">
                  <c:v>137.88999999999999</c:v>
                </c:pt>
                <c:pt idx="106">
                  <c:v>138.18</c:v>
                </c:pt>
                <c:pt idx="107">
                  <c:v>137.22</c:v>
                </c:pt>
                <c:pt idx="108">
                  <c:v>136.36000000000001</c:v>
                </c:pt>
                <c:pt idx="109">
                  <c:v>135.36000000000001</c:v>
                </c:pt>
                <c:pt idx="110">
                  <c:v>131.19</c:v>
                </c:pt>
                <c:pt idx="111">
                  <c:v>130.08000000000001</c:v>
                </c:pt>
                <c:pt idx="112">
                  <c:v>128.72</c:v>
                </c:pt>
                <c:pt idx="113">
                  <c:v>127.93</c:v>
                </c:pt>
                <c:pt idx="114">
                  <c:v>128.35</c:v>
                </c:pt>
                <c:pt idx="115">
                  <c:v>126.32</c:v>
                </c:pt>
                <c:pt idx="116">
                  <c:v>126.81</c:v>
                </c:pt>
                <c:pt idx="117">
                  <c:v>128.77000000000001</c:v>
                </c:pt>
                <c:pt idx="118">
                  <c:v>128.54</c:v>
                </c:pt>
                <c:pt idx="119">
                  <c:v>127.36</c:v>
                </c:pt>
                <c:pt idx="120">
                  <c:v>126.63</c:v>
                </c:pt>
                <c:pt idx="121">
                  <c:v>126.13</c:v>
                </c:pt>
                <c:pt idx="122">
                  <c:v>125.91</c:v>
                </c:pt>
                <c:pt idx="123">
                  <c:v>126.67</c:v>
                </c:pt>
                <c:pt idx="124">
                  <c:v>126.32</c:v>
                </c:pt>
                <c:pt idx="125">
                  <c:v>123.04</c:v>
                </c:pt>
                <c:pt idx="126">
                  <c:v>125.43</c:v>
                </c:pt>
                <c:pt idx="127">
                  <c:v>124.84</c:v>
                </c:pt>
                <c:pt idx="128">
                  <c:v>123.21</c:v>
                </c:pt>
                <c:pt idx="129">
                  <c:v>124.73</c:v>
                </c:pt>
                <c:pt idx="130">
                  <c:v>124.27</c:v>
                </c:pt>
                <c:pt idx="131">
                  <c:v>125.27</c:v>
                </c:pt>
                <c:pt idx="132">
                  <c:v>123.45</c:v>
                </c:pt>
                <c:pt idx="133">
                  <c:v>121.27</c:v>
                </c:pt>
                <c:pt idx="134">
                  <c:v>119.92</c:v>
                </c:pt>
                <c:pt idx="135">
                  <c:v>118.08</c:v>
                </c:pt>
                <c:pt idx="136">
                  <c:v>118.57</c:v>
                </c:pt>
                <c:pt idx="137">
                  <c:v>119.2</c:v>
                </c:pt>
                <c:pt idx="138">
                  <c:v>119.64</c:v>
                </c:pt>
                <c:pt idx="139">
                  <c:v>121.27</c:v>
                </c:pt>
                <c:pt idx="140">
                  <c:v>123.34</c:v>
                </c:pt>
                <c:pt idx="141">
                  <c:v>124.34</c:v>
                </c:pt>
                <c:pt idx="142">
                  <c:v>122.73</c:v>
                </c:pt>
                <c:pt idx="143">
                  <c:v>121.2</c:v>
                </c:pt>
                <c:pt idx="144">
                  <c:v>120.42</c:v>
                </c:pt>
                <c:pt idx="145">
                  <c:v>119.24</c:v>
                </c:pt>
                <c:pt idx="146">
                  <c:v>117.87</c:v>
                </c:pt>
                <c:pt idx="147">
                  <c:v>116.96</c:v>
                </c:pt>
                <c:pt idx="148">
                  <c:v>117.35</c:v>
                </c:pt>
                <c:pt idx="149">
                  <c:v>116.62</c:v>
                </c:pt>
                <c:pt idx="150">
                  <c:v>116.41</c:v>
                </c:pt>
                <c:pt idx="151">
                  <c:v>116.78</c:v>
                </c:pt>
                <c:pt idx="152">
                  <c:v>116.44</c:v>
                </c:pt>
                <c:pt idx="153">
                  <c:v>115.9</c:v>
                </c:pt>
                <c:pt idx="154">
                  <c:v>114.99</c:v>
                </c:pt>
                <c:pt idx="155">
                  <c:v>114.86</c:v>
                </c:pt>
                <c:pt idx="156">
                  <c:v>115.48</c:v>
                </c:pt>
                <c:pt idx="157">
                  <c:v>114.01</c:v>
                </c:pt>
                <c:pt idx="158">
                  <c:v>115.37</c:v>
                </c:pt>
                <c:pt idx="159">
                  <c:v>116.54</c:v>
                </c:pt>
                <c:pt idx="160">
                  <c:v>115.89</c:v>
                </c:pt>
                <c:pt idx="161">
                  <c:v>116.02</c:v>
                </c:pt>
                <c:pt idx="162">
                  <c:v>114.89</c:v>
                </c:pt>
                <c:pt idx="163">
                  <c:v>116.26</c:v>
                </c:pt>
                <c:pt idx="164">
                  <c:v>115.26</c:v>
                </c:pt>
                <c:pt idx="165">
                  <c:v>115.55</c:v>
                </c:pt>
                <c:pt idx="166">
                  <c:v>115.1</c:v>
                </c:pt>
                <c:pt idx="167">
                  <c:v>114.05</c:v>
                </c:pt>
                <c:pt idx="168">
                  <c:v>113.45</c:v>
                </c:pt>
                <c:pt idx="169">
                  <c:v>114.73</c:v>
                </c:pt>
                <c:pt idx="170">
                  <c:v>115.09</c:v>
                </c:pt>
                <c:pt idx="171">
                  <c:v>112.91</c:v>
                </c:pt>
                <c:pt idx="172">
                  <c:v>111.78</c:v>
                </c:pt>
                <c:pt idx="173">
                  <c:v>112.53</c:v>
                </c:pt>
                <c:pt idx="174">
                  <c:v>111.76</c:v>
                </c:pt>
                <c:pt idx="175">
                  <c:v>111.49</c:v>
                </c:pt>
                <c:pt idx="176">
                  <c:v>111.36</c:v>
                </c:pt>
                <c:pt idx="177">
                  <c:v>111.93</c:v>
                </c:pt>
                <c:pt idx="178">
                  <c:v>110.97</c:v>
                </c:pt>
                <c:pt idx="179">
                  <c:v>110.14</c:v>
                </c:pt>
                <c:pt idx="180">
                  <c:v>109.46</c:v>
                </c:pt>
                <c:pt idx="181">
                  <c:v>108.09</c:v>
                </c:pt>
                <c:pt idx="182">
                  <c:v>108.46</c:v>
                </c:pt>
                <c:pt idx="183">
                  <c:v>107.59</c:v>
                </c:pt>
                <c:pt idx="184">
                  <c:v>106.22</c:v>
                </c:pt>
                <c:pt idx="185">
                  <c:v>105.09</c:v>
                </c:pt>
                <c:pt idx="186">
                  <c:v>103.54</c:v>
                </c:pt>
                <c:pt idx="187">
                  <c:v>104.85</c:v>
                </c:pt>
                <c:pt idx="188">
                  <c:v>103.61</c:v>
                </c:pt>
                <c:pt idx="189">
                  <c:v>104.09</c:v>
                </c:pt>
                <c:pt idx="190">
                  <c:v>104.07</c:v>
                </c:pt>
                <c:pt idx="191">
                  <c:v>103.66</c:v>
                </c:pt>
                <c:pt idx="192">
                  <c:v>103.3</c:v>
                </c:pt>
                <c:pt idx="193">
                  <c:v>101.86</c:v>
                </c:pt>
                <c:pt idx="194">
                  <c:v>100.92</c:v>
                </c:pt>
                <c:pt idx="195">
                  <c:v>102.61</c:v>
                </c:pt>
                <c:pt idx="196">
                  <c:v>104.71</c:v>
                </c:pt>
                <c:pt idx="197">
                  <c:v>104.63</c:v>
                </c:pt>
                <c:pt idx="198">
                  <c:v>104.13</c:v>
                </c:pt>
                <c:pt idx="199">
                  <c:v>104.59</c:v>
                </c:pt>
                <c:pt idx="200">
                  <c:v>103.55</c:v>
                </c:pt>
                <c:pt idx="201">
                  <c:v>103.5</c:v>
                </c:pt>
                <c:pt idx="202">
                  <c:v>104.74</c:v>
                </c:pt>
                <c:pt idx="203">
                  <c:v>103.97</c:v>
                </c:pt>
                <c:pt idx="204">
                  <c:v>104.04</c:v>
                </c:pt>
                <c:pt idx="205">
                  <c:v>104.88</c:v>
                </c:pt>
                <c:pt idx="206">
                  <c:v>105.31</c:v>
                </c:pt>
                <c:pt idx="207">
                  <c:v>105.58</c:v>
                </c:pt>
                <c:pt idx="208">
                  <c:v>105.04</c:v>
                </c:pt>
                <c:pt idx="209">
                  <c:v>104.88</c:v>
                </c:pt>
                <c:pt idx="210">
                  <c:v>103.59</c:v>
                </c:pt>
                <c:pt idx="211">
                  <c:v>103.45</c:v>
                </c:pt>
                <c:pt idx="212">
                  <c:v>104.76</c:v>
                </c:pt>
                <c:pt idx="213">
                  <c:v>105.26</c:v>
                </c:pt>
                <c:pt idx="214">
                  <c:v>105.82</c:v>
                </c:pt>
                <c:pt idx="215">
                  <c:v>105.6</c:v>
                </c:pt>
                <c:pt idx="216">
                  <c:v>106.24</c:v>
                </c:pt>
                <c:pt idx="217">
                  <c:v>104.31</c:v>
                </c:pt>
                <c:pt idx="218">
                  <c:v>103.5</c:v>
                </c:pt>
                <c:pt idx="219">
                  <c:v>103.95</c:v>
                </c:pt>
                <c:pt idx="220">
                  <c:v>103.54</c:v>
                </c:pt>
                <c:pt idx="221">
                  <c:v>104.32</c:v>
                </c:pt>
                <c:pt idx="222">
                  <c:v>103.68</c:v>
                </c:pt>
                <c:pt idx="223">
                  <c:v>103.79</c:v>
                </c:pt>
                <c:pt idx="224">
                  <c:v>101.83</c:v>
                </c:pt>
                <c:pt idx="225">
                  <c:v>101.92</c:v>
                </c:pt>
                <c:pt idx="226">
                  <c:v>102.05</c:v>
                </c:pt>
                <c:pt idx="227">
                  <c:v>100.81</c:v>
                </c:pt>
                <c:pt idx="228">
                  <c:v>101.46</c:v>
                </c:pt>
                <c:pt idx="229">
                  <c:v>101.43</c:v>
                </c:pt>
                <c:pt idx="230">
                  <c:v>100.61</c:v>
                </c:pt>
                <c:pt idx="231">
                  <c:v>102.55</c:v>
                </c:pt>
                <c:pt idx="232">
                  <c:v>103.38</c:v>
                </c:pt>
                <c:pt idx="233">
                  <c:v>103.68</c:v>
                </c:pt>
                <c:pt idx="234">
                  <c:v>105.08</c:v>
                </c:pt>
                <c:pt idx="235">
                  <c:v>107.01</c:v>
                </c:pt>
                <c:pt idx="236">
                  <c:v>106.69</c:v>
                </c:pt>
                <c:pt idx="237">
                  <c:v>106.77</c:v>
                </c:pt>
                <c:pt idx="238">
                  <c:v>106.81</c:v>
                </c:pt>
                <c:pt idx="239">
                  <c:v>106.19</c:v>
                </c:pt>
                <c:pt idx="240">
                  <c:v>103.62</c:v>
                </c:pt>
                <c:pt idx="241">
                  <c:v>104.95</c:v>
                </c:pt>
                <c:pt idx="242">
                  <c:v>105.56</c:v>
                </c:pt>
                <c:pt idx="243">
                  <c:v>105.12</c:v>
                </c:pt>
                <c:pt idx="244">
                  <c:v>104.72</c:v>
                </c:pt>
                <c:pt idx="245">
                  <c:v>106.05</c:v>
                </c:pt>
                <c:pt idx="246">
                  <c:v>105.36</c:v>
                </c:pt>
                <c:pt idx="247">
                  <c:v>105.08</c:v>
                </c:pt>
                <c:pt idx="248">
                  <c:v>104.61</c:v>
                </c:pt>
                <c:pt idx="249">
                  <c:v>103.77</c:v>
                </c:pt>
                <c:pt idx="250">
                  <c:v>103.55</c:v>
                </c:pt>
                <c:pt idx="251">
                  <c:v>102.68</c:v>
                </c:pt>
                <c:pt idx="252">
                  <c:v>102.19</c:v>
                </c:pt>
                <c:pt idx="253">
                  <c:v>101.59</c:v>
                </c:pt>
                <c:pt idx="254">
                  <c:v>100.04</c:v>
                </c:pt>
                <c:pt idx="255">
                  <c:v>100.55</c:v>
                </c:pt>
                <c:pt idx="256">
                  <c:v>100.95</c:v>
                </c:pt>
                <c:pt idx="257">
                  <c:v>100.83</c:v>
                </c:pt>
                <c:pt idx="258">
                  <c:v>101.48</c:v>
                </c:pt>
                <c:pt idx="259">
                  <c:v>101.43</c:v>
                </c:pt>
                <c:pt idx="260">
                  <c:v>100.8</c:v>
                </c:pt>
                <c:pt idx="261">
                  <c:v>101.09</c:v>
                </c:pt>
                <c:pt idx="262">
                  <c:v>100.61</c:v>
                </c:pt>
                <c:pt idx="263">
                  <c:v>99.11</c:v>
                </c:pt>
                <c:pt idx="264">
                  <c:v>97.66</c:v>
                </c:pt>
                <c:pt idx="265">
                  <c:v>98</c:v>
                </c:pt>
                <c:pt idx="266">
                  <c:v>97.05</c:v>
                </c:pt>
                <c:pt idx="267">
                  <c:v>96.25</c:v>
                </c:pt>
                <c:pt idx="268">
                  <c:v>96.36</c:v>
                </c:pt>
                <c:pt idx="269">
                  <c:v>96.01</c:v>
                </c:pt>
                <c:pt idx="270">
                  <c:v>94.73</c:v>
                </c:pt>
                <c:pt idx="271">
                  <c:v>94.27</c:v>
                </c:pt>
                <c:pt idx="272">
                  <c:v>95.34</c:v>
                </c:pt>
                <c:pt idx="273">
                  <c:v>94.26</c:v>
                </c:pt>
                <c:pt idx="274">
                  <c:v>92.72</c:v>
                </c:pt>
                <c:pt idx="275">
                  <c:v>91.71</c:v>
                </c:pt>
                <c:pt idx="276">
                  <c:v>90.8</c:v>
                </c:pt>
                <c:pt idx="277">
                  <c:v>90.83</c:v>
                </c:pt>
                <c:pt idx="278">
                  <c:v>90.69</c:v>
                </c:pt>
                <c:pt idx="279">
                  <c:v>92.29</c:v>
                </c:pt>
                <c:pt idx="280">
                  <c:v>91.07</c:v>
                </c:pt>
                <c:pt idx="281">
                  <c:v>91.11</c:v>
                </c:pt>
                <c:pt idx="282">
                  <c:v>91.03</c:v>
                </c:pt>
                <c:pt idx="283">
                  <c:v>90.15</c:v>
                </c:pt>
                <c:pt idx="284">
                  <c:v>89.77</c:v>
                </c:pt>
                <c:pt idx="285">
                  <c:v>90.61</c:v>
                </c:pt>
                <c:pt idx="286">
                  <c:v>90.22</c:v>
                </c:pt>
                <c:pt idx="287">
                  <c:v>91.49</c:v>
                </c:pt>
                <c:pt idx="288">
                  <c:v>92.75</c:v>
                </c:pt>
                <c:pt idx="289">
                  <c:v>92.07</c:v>
                </c:pt>
                <c:pt idx="290">
                  <c:v>91.81</c:v>
                </c:pt>
                <c:pt idx="291">
                  <c:v>90.85</c:v>
                </c:pt>
                <c:pt idx="292">
                  <c:v>90.67</c:v>
                </c:pt>
                <c:pt idx="293">
                  <c:v>90.4</c:v>
                </c:pt>
                <c:pt idx="294">
                  <c:v>90.04</c:v>
                </c:pt>
                <c:pt idx="295">
                  <c:v>90.23</c:v>
                </c:pt>
                <c:pt idx="296">
                  <c:v>87.8</c:v>
                </c:pt>
                <c:pt idx="297">
                  <c:v>87.95</c:v>
                </c:pt>
                <c:pt idx="298">
                  <c:v>88.69</c:v>
                </c:pt>
                <c:pt idx="299">
                  <c:v>86.41</c:v>
                </c:pt>
                <c:pt idx="300">
                  <c:v>85.02</c:v>
                </c:pt>
                <c:pt idx="301">
                  <c:v>85.78</c:v>
                </c:pt>
                <c:pt idx="302">
                  <c:v>84.64</c:v>
                </c:pt>
                <c:pt idx="303">
                  <c:v>83.79</c:v>
                </c:pt>
                <c:pt idx="304">
                  <c:v>86.59</c:v>
                </c:pt>
                <c:pt idx="305">
                  <c:v>87.16</c:v>
                </c:pt>
                <c:pt idx="306">
                  <c:v>86.83</c:v>
                </c:pt>
                <c:pt idx="307">
                  <c:v>86.39</c:v>
                </c:pt>
                <c:pt idx="308">
                  <c:v>89.62</c:v>
                </c:pt>
                <c:pt idx="309">
                  <c:v>89.58</c:v>
                </c:pt>
                <c:pt idx="310">
                  <c:v>89.15</c:v>
                </c:pt>
                <c:pt idx="311">
                  <c:v>89.13</c:v>
                </c:pt>
                <c:pt idx="312">
                  <c:v>89.72</c:v>
                </c:pt>
                <c:pt idx="313">
                  <c:v>89.95</c:v>
                </c:pt>
                <c:pt idx="314">
                  <c:v>90.05</c:v>
                </c:pt>
                <c:pt idx="315">
                  <c:v>89.74</c:v>
                </c:pt>
                <c:pt idx="316">
                  <c:v>90.17</c:v>
                </c:pt>
                <c:pt idx="317">
                  <c:v>90.59</c:v>
                </c:pt>
                <c:pt idx="318">
                  <c:v>90.95</c:v>
                </c:pt>
                <c:pt idx="319">
                  <c:v>90.74</c:v>
                </c:pt>
                <c:pt idx="320">
                  <c:v>89.96</c:v>
                </c:pt>
                <c:pt idx="321">
                  <c:v>89.16</c:v>
                </c:pt>
                <c:pt idx="322">
                  <c:v>90.29</c:v>
                </c:pt>
                <c:pt idx="323">
                  <c:v>90.66</c:v>
                </c:pt>
                <c:pt idx="324">
                  <c:v>90.69</c:v>
                </c:pt>
                <c:pt idx="325">
                  <c:v>90.76</c:v>
                </c:pt>
                <c:pt idx="326">
                  <c:v>91.29</c:v>
                </c:pt>
                <c:pt idx="327">
                  <c:v>91.24</c:v>
                </c:pt>
                <c:pt idx="328">
                  <c:v>91.01</c:v>
                </c:pt>
                <c:pt idx="329">
                  <c:v>90.85</c:v>
                </c:pt>
                <c:pt idx="330">
                  <c:v>91.13</c:v>
                </c:pt>
                <c:pt idx="331">
                  <c:v>90.13</c:v>
                </c:pt>
                <c:pt idx="332">
                  <c:v>90.15</c:v>
                </c:pt>
                <c:pt idx="333">
                  <c:v>91.35</c:v>
                </c:pt>
                <c:pt idx="334">
                  <c:v>90.61</c:v>
                </c:pt>
                <c:pt idx="335">
                  <c:v>89.96</c:v>
                </c:pt>
                <c:pt idx="336">
                  <c:v>90.8</c:v>
                </c:pt>
                <c:pt idx="337">
                  <c:v>89.88</c:v>
                </c:pt>
                <c:pt idx="338">
                  <c:v>90.29</c:v>
                </c:pt>
                <c:pt idx="339">
                  <c:v>89.77</c:v>
                </c:pt>
                <c:pt idx="340">
                  <c:v>88.73</c:v>
                </c:pt>
                <c:pt idx="341">
                  <c:v>87.53</c:v>
                </c:pt>
                <c:pt idx="342">
                  <c:v>86.63</c:v>
                </c:pt>
                <c:pt idx="343">
                  <c:v>86.87</c:v>
                </c:pt>
                <c:pt idx="344">
                  <c:v>87.12</c:v>
                </c:pt>
                <c:pt idx="345">
                  <c:v>87.66</c:v>
                </c:pt>
                <c:pt idx="346">
                  <c:v>88.11</c:v>
                </c:pt>
                <c:pt idx="347">
                  <c:v>88.38</c:v>
                </c:pt>
                <c:pt idx="348">
                  <c:v>89.01</c:v>
                </c:pt>
                <c:pt idx="349">
                  <c:v>89.1</c:v>
                </c:pt>
                <c:pt idx="350">
                  <c:v>88.32</c:v>
                </c:pt>
                <c:pt idx="351">
                  <c:v>88.3</c:v>
                </c:pt>
                <c:pt idx="352">
                  <c:v>87.6</c:v>
                </c:pt>
                <c:pt idx="353">
                  <c:v>87.72</c:v>
                </c:pt>
                <c:pt idx="354">
                  <c:v>87.7</c:v>
                </c:pt>
                <c:pt idx="355">
                  <c:v>87.91</c:v>
                </c:pt>
                <c:pt idx="356">
                  <c:v>87.47</c:v>
                </c:pt>
                <c:pt idx="357">
                  <c:v>86.27</c:v>
                </c:pt>
                <c:pt idx="358">
                  <c:v>86.11</c:v>
                </c:pt>
                <c:pt idx="359">
                  <c:v>86.65</c:v>
                </c:pt>
                <c:pt idx="360">
                  <c:v>87.04</c:v>
                </c:pt>
                <c:pt idx="361">
                  <c:v>87.64</c:v>
                </c:pt>
                <c:pt idx="362">
                  <c:v>87.12</c:v>
                </c:pt>
                <c:pt idx="363">
                  <c:v>86.82</c:v>
                </c:pt>
                <c:pt idx="364">
                  <c:v>86.63</c:v>
                </c:pt>
                <c:pt idx="365">
                  <c:v>86.86</c:v>
                </c:pt>
                <c:pt idx="366">
                  <c:v>86.91</c:v>
                </c:pt>
                <c:pt idx="367">
                  <c:v>86.27</c:v>
                </c:pt>
                <c:pt idx="368">
                  <c:v>85.34</c:v>
                </c:pt>
                <c:pt idx="369">
                  <c:v>85.26</c:v>
                </c:pt>
                <c:pt idx="370">
                  <c:v>84.51</c:v>
                </c:pt>
                <c:pt idx="371">
                  <c:v>82.95</c:v>
                </c:pt>
                <c:pt idx="372">
                  <c:v>83.6</c:v>
                </c:pt>
                <c:pt idx="373">
                  <c:v>83.34</c:v>
                </c:pt>
                <c:pt idx="374">
                  <c:v>81.72</c:v>
                </c:pt>
                <c:pt idx="375">
                  <c:v>82.34</c:v>
                </c:pt>
                <c:pt idx="376">
                  <c:v>83.38</c:v>
                </c:pt>
                <c:pt idx="377">
                  <c:v>83.5</c:v>
                </c:pt>
                <c:pt idx="378">
                  <c:v>83.71</c:v>
                </c:pt>
                <c:pt idx="379">
                  <c:v>85.32</c:v>
                </c:pt>
                <c:pt idx="380">
                  <c:v>86.35</c:v>
                </c:pt>
                <c:pt idx="381">
                  <c:v>86.72</c:v>
                </c:pt>
                <c:pt idx="382">
                  <c:v>86.61</c:v>
                </c:pt>
                <c:pt idx="383">
                  <c:v>86.1</c:v>
                </c:pt>
                <c:pt idx="384">
                  <c:v>86.9</c:v>
                </c:pt>
                <c:pt idx="385">
                  <c:v>87.46</c:v>
                </c:pt>
                <c:pt idx="386">
                  <c:v>86.87</c:v>
                </c:pt>
                <c:pt idx="387">
                  <c:v>86.76</c:v>
                </c:pt>
                <c:pt idx="388">
                  <c:v>86.76</c:v>
                </c:pt>
                <c:pt idx="389">
                  <c:v>87.15</c:v>
                </c:pt>
                <c:pt idx="390">
                  <c:v>86.5</c:v>
                </c:pt>
                <c:pt idx="391">
                  <c:v>86.8</c:v>
                </c:pt>
                <c:pt idx="392">
                  <c:v>87.14</c:v>
                </c:pt>
                <c:pt idx="393">
                  <c:v>86.81</c:v>
                </c:pt>
                <c:pt idx="394">
                  <c:v>86.71</c:v>
                </c:pt>
                <c:pt idx="395">
                  <c:v>87.38</c:v>
                </c:pt>
                <c:pt idx="396">
                  <c:v>86.07</c:v>
                </c:pt>
                <c:pt idx="397">
                  <c:v>85.09</c:v>
                </c:pt>
                <c:pt idx="398">
                  <c:v>84.77</c:v>
                </c:pt>
                <c:pt idx="399">
                  <c:v>85.26</c:v>
                </c:pt>
                <c:pt idx="400">
                  <c:v>85.24</c:v>
                </c:pt>
                <c:pt idx="401">
                  <c:v>87.47</c:v>
                </c:pt>
                <c:pt idx="402">
                  <c:v>87.8</c:v>
                </c:pt>
                <c:pt idx="403">
                  <c:v>87.18</c:v>
                </c:pt>
                <c:pt idx="404">
                  <c:v>87.43</c:v>
                </c:pt>
                <c:pt idx="405">
                  <c:v>87.77</c:v>
                </c:pt>
                <c:pt idx="406">
                  <c:v>88.05</c:v>
                </c:pt>
                <c:pt idx="407">
                  <c:v>88.15</c:v>
                </c:pt>
                <c:pt idx="408">
                  <c:v>88.34</c:v>
                </c:pt>
                <c:pt idx="409">
                  <c:v>88.21</c:v>
                </c:pt>
                <c:pt idx="410">
                  <c:v>87.4</c:v>
                </c:pt>
                <c:pt idx="411">
                  <c:v>86.98</c:v>
                </c:pt>
                <c:pt idx="412">
                  <c:v>86.51</c:v>
                </c:pt>
                <c:pt idx="413">
                  <c:v>85.89</c:v>
                </c:pt>
                <c:pt idx="414">
                  <c:v>86.12</c:v>
                </c:pt>
                <c:pt idx="415">
                  <c:v>85.77</c:v>
                </c:pt>
                <c:pt idx="416">
                  <c:v>84.19</c:v>
                </c:pt>
                <c:pt idx="417">
                  <c:v>83.73</c:v>
                </c:pt>
                <c:pt idx="418">
                  <c:v>82.72</c:v>
                </c:pt>
                <c:pt idx="419">
                  <c:v>82.87</c:v>
                </c:pt>
                <c:pt idx="420">
                  <c:v>82.4</c:v>
                </c:pt>
                <c:pt idx="421">
                  <c:v>82.41</c:v>
                </c:pt>
                <c:pt idx="422">
                  <c:v>82.42</c:v>
                </c:pt>
                <c:pt idx="423">
                  <c:v>82.65</c:v>
                </c:pt>
                <c:pt idx="424">
                  <c:v>82.59</c:v>
                </c:pt>
                <c:pt idx="425">
                  <c:v>82.88</c:v>
                </c:pt>
                <c:pt idx="426">
                  <c:v>83.42</c:v>
                </c:pt>
                <c:pt idx="427">
                  <c:v>83.33</c:v>
                </c:pt>
                <c:pt idx="428">
                  <c:v>81.83</c:v>
                </c:pt>
                <c:pt idx="429">
                  <c:v>81.03</c:v>
                </c:pt>
                <c:pt idx="430">
                  <c:v>80.19</c:v>
                </c:pt>
                <c:pt idx="431">
                  <c:v>79.23</c:v>
                </c:pt>
                <c:pt idx="432">
                  <c:v>79.209999999999994</c:v>
                </c:pt>
                <c:pt idx="433">
                  <c:v>77.75</c:v>
                </c:pt>
                <c:pt idx="434">
                  <c:v>78.739999999999995</c:v>
                </c:pt>
                <c:pt idx="435">
                  <c:v>78.400000000000006</c:v>
                </c:pt>
                <c:pt idx="436">
                  <c:v>77.819999999999993</c:v>
                </c:pt>
                <c:pt idx="437">
                  <c:v>77.989999999999995</c:v>
                </c:pt>
                <c:pt idx="438">
                  <c:v>77.89</c:v>
                </c:pt>
                <c:pt idx="439">
                  <c:v>77.25</c:v>
                </c:pt>
                <c:pt idx="440">
                  <c:v>77.209999999999994</c:v>
                </c:pt>
                <c:pt idx="441">
                  <c:v>77.38</c:v>
                </c:pt>
                <c:pt idx="442">
                  <c:v>77.58</c:v>
                </c:pt>
                <c:pt idx="443">
                  <c:v>78.06</c:v>
                </c:pt>
                <c:pt idx="444">
                  <c:v>78.69</c:v>
                </c:pt>
                <c:pt idx="445">
                  <c:v>78.66</c:v>
                </c:pt>
                <c:pt idx="446">
                  <c:v>78.34</c:v>
                </c:pt>
                <c:pt idx="447">
                  <c:v>78.349999999999994</c:v>
                </c:pt>
                <c:pt idx="448">
                  <c:v>78.14</c:v>
                </c:pt>
                <c:pt idx="449">
                  <c:v>77.55</c:v>
                </c:pt>
                <c:pt idx="450">
                  <c:v>77</c:v>
                </c:pt>
                <c:pt idx="451">
                  <c:v>77.02</c:v>
                </c:pt>
                <c:pt idx="452">
                  <c:v>77.760000000000005</c:v>
                </c:pt>
                <c:pt idx="453">
                  <c:v>78.58</c:v>
                </c:pt>
                <c:pt idx="454">
                  <c:v>78.89</c:v>
                </c:pt>
                <c:pt idx="455">
                  <c:v>78.47</c:v>
                </c:pt>
                <c:pt idx="456">
                  <c:v>78.2</c:v>
                </c:pt>
                <c:pt idx="457">
                  <c:v>78.36</c:v>
                </c:pt>
                <c:pt idx="458">
                  <c:v>79.13</c:v>
                </c:pt>
                <c:pt idx="459">
                  <c:v>79.22</c:v>
                </c:pt>
                <c:pt idx="460">
                  <c:v>79.349999999999994</c:v>
                </c:pt>
                <c:pt idx="461">
                  <c:v>79.23</c:v>
                </c:pt>
                <c:pt idx="462">
                  <c:v>78.650000000000006</c:v>
                </c:pt>
                <c:pt idx="463">
                  <c:v>78.84</c:v>
                </c:pt>
                <c:pt idx="464">
                  <c:v>79.48</c:v>
                </c:pt>
                <c:pt idx="465">
                  <c:v>79.12</c:v>
                </c:pt>
                <c:pt idx="466">
                  <c:v>78.97</c:v>
                </c:pt>
                <c:pt idx="467">
                  <c:v>78.12</c:v>
                </c:pt>
                <c:pt idx="468">
                  <c:v>78.47</c:v>
                </c:pt>
                <c:pt idx="469">
                  <c:v>79.31</c:v>
                </c:pt>
                <c:pt idx="470">
                  <c:v>79.37</c:v>
                </c:pt>
                <c:pt idx="471">
                  <c:v>78.89</c:v>
                </c:pt>
                <c:pt idx="472">
                  <c:v>79.14</c:v>
                </c:pt>
                <c:pt idx="473">
                  <c:v>79.5</c:v>
                </c:pt>
                <c:pt idx="474">
                  <c:v>78.52</c:v>
                </c:pt>
                <c:pt idx="475">
                  <c:v>78.069999999999993</c:v>
                </c:pt>
                <c:pt idx="476">
                  <c:v>79.28</c:v>
                </c:pt>
                <c:pt idx="477">
                  <c:v>80.16</c:v>
                </c:pt>
                <c:pt idx="478">
                  <c:v>79.400000000000006</c:v>
                </c:pt>
                <c:pt idx="479">
                  <c:v>79.400000000000006</c:v>
                </c:pt>
                <c:pt idx="480">
                  <c:v>79.52</c:v>
                </c:pt>
                <c:pt idx="481">
                  <c:v>79.45</c:v>
                </c:pt>
                <c:pt idx="482">
                  <c:v>80.16</c:v>
                </c:pt>
                <c:pt idx="483">
                  <c:v>79.62</c:v>
                </c:pt>
                <c:pt idx="484">
                  <c:v>79.73</c:v>
                </c:pt>
                <c:pt idx="485">
                  <c:v>81.209999999999994</c:v>
                </c:pt>
                <c:pt idx="486">
                  <c:v>80.62</c:v>
                </c:pt>
                <c:pt idx="487">
                  <c:v>79.180000000000007</c:v>
                </c:pt>
                <c:pt idx="488">
                  <c:v>78.41</c:v>
                </c:pt>
                <c:pt idx="489">
                  <c:v>77.42</c:v>
                </c:pt>
                <c:pt idx="490">
                  <c:v>78.02</c:v>
                </c:pt>
                <c:pt idx="491">
                  <c:v>78.77</c:v>
                </c:pt>
                <c:pt idx="492">
                  <c:v>79.13</c:v>
                </c:pt>
                <c:pt idx="493">
                  <c:v>77.569999999999993</c:v>
                </c:pt>
                <c:pt idx="494">
                  <c:v>78.569999999999993</c:v>
                </c:pt>
                <c:pt idx="495">
                  <c:v>79.41</c:v>
                </c:pt>
                <c:pt idx="496">
                  <c:v>80.150000000000006</c:v>
                </c:pt>
                <c:pt idx="497">
                  <c:v>80.13</c:v>
                </c:pt>
                <c:pt idx="498">
                  <c:v>80.010000000000005</c:v>
                </c:pt>
                <c:pt idx="499">
                  <c:v>80.010000000000005</c:v>
                </c:pt>
                <c:pt idx="500">
                  <c:v>79.78</c:v>
                </c:pt>
                <c:pt idx="501">
                  <c:v>79.67</c:v>
                </c:pt>
                <c:pt idx="502">
                  <c:v>78.739999999999995</c:v>
                </c:pt>
                <c:pt idx="503">
                  <c:v>78.06</c:v>
                </c:pt>
                <c:pt idx="504">
                  <c:v>76.37</c:v>
                </c:pt>
                <c:pt idx="505">
                  <c:v>77.099999999999994</c:v>
                </c:pt>
                <c:pt idx="506">
                  <c:v>77.44</c:v>
                </c:pt>
                <c:pt idx="507">
                  <c:v>77.290000000000006</c:v>
                </c:pt>
                <c:pt idx="508">
                  <c:v>77.599999999999994</c:v>
                </c:pt>
                <c:pt idx="509">
                  <c:v>77.97</c:v>
                </c:pt>
                <c:pt idx="510">
                  <c:v>78.38</c:v>
                </c:pt>
                <c:pt idx="511">
                  <c:v>78.680000000000007</c:v>
                </c:pt>
                <c:pt idx="512">
                  <c:v>78.489999999999995</c:v>
                </c:pt>
                <c:pt idx="513">
                  <c:v>78.38</c:v>
                </c:pt>
                <c:pt idx="514">
                  <c:v>78.430000000000007</c:v>
                </c:pt>
                <c:pt idx="515">
                  <c:v>78.959999999999994</c:v>
                </c:pt>
                <c:pt idx="516">
                  <c:v>78.75</c:v>
                </c:pt>
                <c:pt idx="517">
                  <c:v>78.86</c:v>
                </c:pt>
                <c:pt idx="518">
                  <c:v>81.81</c:v>
                </c:pt>
                <c:pt idx="519">
                  <c:v>81.84</c:v>
                </c:pt>
                <c:pt idx="520">
                  <c:v>82.62</c:v>
                </c:pt>
                <c:pt idx="521">
                  <c:v>82.5</c:v>
                </c:pt>
                <c:pt idx="522">
                  <c:v>81.48</c:v>
                </c:pt>
                <c:pt idx="523">
                  <c:v>80.62</c:v>
                </c:pt>
                <c:pt idx="524">
                  <c:v>80.010000000000005</c:v>
                </c:pt>
                <c:pt idx="525">
                  <c:v>79.569999999999993</c:v>
                </c:pt>
                <c:pt idx="526">
                  <c:v>79.400000000000006</c:v>
                </c:pt>
                <c:pt idx="527">
                  <c:v>80.67</c:v>
                </c:pt>
                <c:pt idx="528">
                  <c:v>80.41</c:v>
                </c:pt>
                <c:pt idx="529">
                  <c:v>81.86</c:v>
                </c:pt>
                <c:pt idx="530">
                  <c:v>80.989999999999995</c:v>
                </c:pt>
                <c:pt idx="531">
                  <c:v>79.86</c:v>
                </c:pt>
                <c:pt idx="532">
                  <c:v>79.989999999999995</c:v>
                </c:pt>
                <c:pt idx="533">
                  <c:v>79.28</c:v>
                </c:pt>
                <c:pt idx="534">
                  <c:v>78.040000000000006</c:v>
                </c:pt>
                <c:pt idx="535">
                  <c:v>77.62</c:v>
                </c:pt>
                <c:pt idx="536">
                  <c:v>77.569999999999993</c:v>
                </c:pt>
                <c:pt idx="537">
                  <c:v>76.25</c:v>
                </c:pt>
                <c:pt idx="538">
                  <c:v>74.38</c:v>
                </c:pt>
                <c:pt idx="539">
                  <c:v>74.31</c:v>
                </c:pt>
                <c:pt idx="540">
                  <c:v>73.44</c:v>
                </c:pt>
                <c:pt idx="541">
                  <c:v>73.459999999999994</c:v>
                </c:pt>
                <c:pt idx="542">
                  <c:v>73.47</c:v>
                </c:pt>
                <c:pt idx="543">
                  <c:v>73.02</c:v>
                </c:pt>
                <c:pt idx="544">
                  <c:v>73.66</c:v>
                </c:pt>
                <c:pt idx="545">
                  <c:v>72.650000000000006</c:v>
                </c:pt>
                <c:pt idx="546">
                  <c:v>72.680000000000007</c:v>
                </c:pt>
                <c:pt idx="547">
                  <c:v>74.87</c:v>
                </c:pt>
                <c:pt idx="548">
                  <c:v>73.36</c:v>
                </c:pt>
                <c:pt idx="549">
                  <c:v>71.84</c:v>
                </c:pt>
                <c:pt idx="550">
                  <c:v>71.8</c:v>
                </c:pt>
                <c:pt idx="551">
                  <c:v>71.849999999999994</c:v>
                </c:pt>
                <c:pt idx="552">
                  <c:v>71.55</c:v>
                </c:pt>
                <c:pt idx="553">
                  <c:v>72.180000000000007</c:v>
                </c:pt>
                <c:pt idx="554">
                  <c:v>72.650000000000006</c:v>
                </c:pt>
                <c:pt idx="555">
                  <c:v>71.83</c:v>
                </c:pt>
                <c:pt idx="556">
                  <c:v>70.77</c:v>
                </c:pt>
                <c:pt idx="557">
                  <c:v>67.849999999999994</c:v>
                </c:pt>
                <c:pt idx="558">
                  <c:v>69.91</c:v>
                </c:pt>
                <c:pt idx="559">
                  <c:v>67.400000000000006</c:v>
                </c:pt>
                <c:pt idx="560">
                  <c:v>66.489999999999995</c:v>
                </c:pt>
                <c:pt idx="561">
                  <c:v>66.69</c:v>
                </c:pt>
                <c:pt idx="562">
                  <c:v>67.11</c:v>
                </c:pt>
                <c:pt idx="563">
                  <c:v>67.260000000000005</c:v>
                </c:pt>
                <c:pt idx="564">
                  <c:v>68.260000000000005</c:v>
                </c:pt>
                <c:pt idx="565">
                  <c:v>67.959999999999994</c:v>
                </c:pt>
                <c:pt idx="566">
                  <c:v>68.069999999999993</c:v>
                </c:pt>
                <c:pt idx="567">
                  <c:v>65.23</c:v>
                </c:pt>
                <c:pt idx="568">
                  <c:v>64.62</c:v>
                </c:pt>
                <c:pt idx="569">
                  <c:v>69.42</c:v>
                </c:pt>
                <c:pt idx="570">
                  <c:v>69.900000000000006</c:v>
                </c:pt>
                <c:pt idx="571">
                  <c:v>69.03</c:v>
                </c:pt>
                <c:pt idx="572">
                  <c:v>69.44</c:v>
                </c:pt>
                <c:pt idx="573">
                  <c:v>68.819999999999993</c:v>
                </c:pt>
                <c:pt idx="574">
                  <c:v>70.5</c:v>
                </c:pt>
                <c:pt idx="575">
                  <c:v>72.150000000000006</c:v>
                </c:pt>
                <c:pt idx="576">
                  <c:v>73.209999999999994</c:v>
                </c:pt>
                <c:pt idx="577">
                  <c:v>73.44</c:v>
                </c:pt>
                <c:pt idx="578">
                  <c:v>73.72</c:v>
                </c:pt>
                <c:pt idx="579">
                  <c:v>73.52</c:v>
                </c:pt>
                <c:pt idx="580">
                  <c:v>72.36</c:v>
                </c:pt>
                <c:pt idx="581">
                  <c:v>72.739999999999995</c:v>
                </c:pt>
                <c:pt idx="582">
                  <c:v>72.75</c:v>
                </c:pt>
                <c:pt idx="583">
                  <c:v>72.48</c:v>
                </c:pt>
                <c:pt idx="584">
                  <c:v>72.23</c:v>
                </c:pt>
                <c:pt idx="585">
                  <c:v>72.25</c:v>
                </c:pt>
                <c:pt idx="586">
                  <c:v>71.91</c:v>
                </c:pt>
                <c:pt idx="587">
                  <c:v>72.14</c:v>
                </c:pt>
                <c:pt idx="588">
                  <c:v>72.39</c:v>
                </c:pt>
                <c:pt idx="589">
                  <c:v>72.33</c:v>
                </c:pt>
                <c:pt idx="590">
                  <c:v>72.13</c:v>
                </c:pt>
                <c:pt idx="591">
                  <c:v>72.88</c:v>
                </c:pt>
                <c:pt idx="592">
                  <c:v>72.760000000000005</c:v>
                </c:pt>
                <c:pt idx="593">
                  <c:v>72.94</c:v>
                </c:pt>
                <c:pt idx="594">
                  <c:v>72.64</c:v>
                </c:pt>
                <c:pt idx="595">
                  <c:v>72.27</c:v>
                </c:pt>
                <c:pt idx="596">
                  <c:v>72.8</c:v>
                </c:pt>
                <c:pt idx="597">
                  <c:v>71.489999999999995</c:v>
                </c:pt>
                <c:pt idx="598">
                  <c:v>71.06</c:v>
                </c:pt>
                <c:pt idx="599">
                  <c:v>70.27</c:v>
                </c:pt>
                <c:pt idx="600">
                  <c:v>69.31</c:v>
                </c:pt>
                <c:pt idx="601">
                  <c:v>68.989999999999995</c:v>
                </c:pt>
                <c:pt idx="602">
                  <c:v>68.099999999999994</c:v>
                </c:pt>
                <c:pt idx="603">
                  <c:v>67.209999999999994</c:v>
                </c:pt>
                <c:pt idx="604">
                  <c:v>66.739999999999995</c:v>
                </c:pt>
                <c:pt idx="605">
                  <c:v>67.540000000000006</c:v>
                </c:pt>
                <c:pt idx="606">
                  <c:v>67.72</c:v>
                </c:pt>
                <c:pt idx="607">
                  <c:v>67.819999999999993</c:v>
                </c:pt>
                <c:pt idx="608">
                  <c:v>67.760000000000005</c:v>
                </c:pt>
                <c:pt idx="609">
                  <c:v>67.19</c:v>
                </c:pt>
                <c:pt idx="610">
                  <c:v>68</c:v>
                </c:pt>
                <c:pt idx="611">
                  <c:v>68.87</c:v>
                </c:pt>
                <c:pt idx="612">
                  <c:v>68.680000000000007</c:v>
                </c:pt>
                <c:pt idx="613">
                  <c:v>69.010000000000005</c:v>
                </c:pt>
                <c:pt idx="614">
                  <c:v>70.2</c:v>
                </c:pt>
                <c:pt idx="615">
                  <c:v>70.37</c:v>
                </c:pt>
                <c:pt idx="616">
                  <c:v>70.87</c:v>
                </c:pt>
                <c:pt idx="617">
                  <c:v>70.7</c:v>
                </c:pt>
                <c:pt idx="618">
                  <c:v>69.94</c:v>
                </c:pt>
                <c:pt idx="619">
                  <c:v>69.81</c:v>
                </c:pt>
                <c:pt idx="620">
                  <c:v>70.930000000000007</c:v>
                </c:pt>
                <c:pt idx="621">
                  <c:v>70.67</c:v>
                </c:pt>
                <c:pt idx="622">
                  <c:v>72.760000000000005</c:v>
                </c:pt>
                <c:pt idx="623">
                  <c:v>73.98</c:v>
                </c:pt>
                <c:pt idx="624">
                  <c:v>75.430000000000007</c:v>
                </c:pt>
                <c:pt idx="625">
                  <c:v>75.48</c:v>
                </c:pt>
                <c:pt idx="626">
                  <c:v>74.66</c:v>
                </c:pt>
                <c:pt idx="627">
                  <c:v>74.42</c:v>
                </c:pt>
                <c:pt idx="628">
                  <c:v>74.38</c:v>
                </c:pt>
                <c:pt idx="629">
                  <c:v>74.81</c:v>
                </c:pt>
                <c:pt idx="630">
                  <c:v>74.13</c:v>
                </c:pt>
                <c:pt idx="631">
                  <c:v>77.28</c:v>
                </c:pt>
                <c:pt idx="632">
                  <c:v>76.36</c:v>
                </c:pt>
                <c:pt idx="633">
                  <c:v>76.61</c:v>
                </c:pt>
                <c:pt idx="634">
                  <c:v>76.62</c:v>
                </c:pt>
                <c:pt idx="635">
                  <c:v>76.680000000000007</c:v>
                </c:pt>
                <c:pt idx="636">
                  <c:v>77.47</c:v>
                </c:pt>
                <c:pt idx="637">
                  <c:v>77.33</c:v>
                </c:pt>
                <c:pt idx="638">
                  <c:v>77.14</c:v>
                </c:pt>
                <c:pt idx="639">
                  <c:v>77.180000000000007</c:v>
                </c:pt>
                <c:pt idx="640">
                  <c:v>76.77</c:v>
                </c:pt>
                <c:pt idx="641">
                  <c:v>75.33</c:v>
                </c:pt>
                <c:pt idx="642">
                  <c:v>75.930000000000007</c:v>
                </c:pt>
                <c:pt idx="643">
                  <c:v>76.75</c:v>
                </c:pt>
                <c:pt idx="644">
                  <c:v>77.290000000000006</c:v>
                </c:pt>
                <c:pt idx="645">
                  <c:v>78.59</c:v>
                </c:pt>
                <c:pt idx="646">
                  <c:v>79.099999999999994</c:v>
                </c:pt>
                <c:pt idx="647">
                  <c:v>79.42</c:v>
                </c:pt>
                <c:pt idx="648">
                  <c:v>79.180000000000007</c:v>
                </c:pt>
                <c:pt idx="649">
                  <c:v>80.17</c:v>
                </c:pt>
                <c:pt idx="650">
                  <c:v>79.95</c:v>
                </c:pt>
                <c:pt idx="651">
                  <c:v>79.72</c:v>
                </c:pt>
                <c:pt idx="652">
                  <c:v>79.569999999999993</c:v>
                </c:pt>
                <c:pt idx="653">
                  <c:v>79.209999999999994</c:v>
                </c:pt>
                <c:pt idx="654">
                  <c:v>79.41</c:v>
                </c:pt>
                <c:pt idx="655">
                  <c:v>78.650000000000006</c:v>
                </c:pt>
                <c:pt idx="656">
                  <c:v>78.45</c:v>
                </c:pt>
                <c:pt idx="657">
                  <c:v>78.16</c:v>
                </c:pt>
                <c:pt idx="658">
                  <c:v>76.78</c:v>
                </c:pt>
                <c:pt idx="659">
                  <c:v>75.59</c:v>
                </c:pt>
                <c:pt idx="660">
                  <c:v>76.959999999999994</c:v>
                </c:pt>
                <c:pt idx="661">
                  <c:v>77.61</c:v>
                </c:pt>
                <c:pt idx="662">
                  <c:v>77.930000000000007</c:v>
                </c:pt>
                <c:pt idx="663">
                  <c:v>77.41</c:v>
                </c:pt>
                <c:pt idx="664">
                  <c:v>78.069999999999993</c:v>
                </c:pt>
                <c:pt idx="665">
                  <c:v>77.95</c:v>
                </c:pt>
                <c:pt idx="666">
                  <c:v>76.38</c:v>
                </c:pt>
                <c:pt idx="667">
                  <c:v>76.73</c:v>
                </c:pt>
                <c:pt idx="668">
                  <c:v>78.08</c:v>
                </c:pt>
                <c:pt idx="669">
                  <c:v>78.77</c:v>
                </c:pt>
                <c:pt idx="670">
                  <c:v>79.16</c:v>
                </c:pt>
                <c:pt idx="671">
                  <c:v>78.92</c:v>
                </c:pt>
                <c:pt idx="672">
                  <c:v>77.650000000000006</c:v>
                </c:pt>
                <c:pt idx="673">
                  <c:v>78.56</c:v>
                </c:pt>
                <c:pt idx="674">
                  <c:v>79.69</c:v>
                </c:pt>
                <c:pt idx="675">
                  <c:v>80.81</c:v>
                </c:pt>
                <c:pt idx="676">
                  <c:v>81.14</c:v>
                </c:pt>
                <c:pt idx="677">
                  <c:v>81.11</c:v>
                </c:pt>
                <c:pt idx="678">
                  <c:v>80.8</c:v>
                </c:pt>
                <c:pt idx="679">
                  <c:v>80.760000000000005</c:v>
                </c:pt>
                <c:pt idx="680">
                  <c:v>81.59</c:v>
                </c:pt>
                <c:pt idx="681">
                  <c:v>82.52</c:v>
                </c:pt>
                <c:pt idx="682">
                  <c:v>81.64</c:v>
                </c:pt>
                <c:pt idx="683">
                  <c:v>81.06</c:v>
                </c:pt>
                <c:pt idx="684">
                  <c:v>81.34</c:v>
                </c:pt>
                <c:pt idx="685">
                  <c:v>81.17</c:v>
                </c:pt>
                <c:pt idx="686">
                  <c:v>80.459999999999994</c:v>
                </c:pt>
                <c:pt idx="687">
                  <c:v>80.14</c:v>
                </c:pt>
                <c:pt idx="688">
                  <c:v>80.8</c:v>
                </c:pt>
                <c:pt idx="689">
                  <c:v>80.489999999999995</c:v>
                </c:pt>
                <c:pt idx="690">
                  <c:v>80.319999999999993</c:v>
                </c:pt>
                <c:pt idx="691">
                  <c:v>80.38</c:v>
                </c:pt>
                <c:pt idx="692">
                  <c:v>79.790000000000006</c:v>
                </c:pt>
                <c:pt idx="693">
                  <c:v>80.290000000000006</c:v>
                </c:pt>
                <c:pt idx="694">
                  <c:v>80.84</c:v>
                </c:pt>
                <c:pt idx="695">
                  <c:v>80.62</c:v>
                </c:pt>
                <c:pt idx="696">
                  <c:v>80.150000000000006</c:v>
                </c:pt>
                <c:pt idx="697">
                  <c:v>80.36</c:v>
                </c:pt>
                <c:pt idx="698">
                  <c:v>79.73</c:v>
                </c:pt>
                <c:pt idx="699">
                  <c:v>79.349999999999994</c:v>
                </c:pt>
                <c:pt idx="700">
                  <c:v>79.48</c:v>
                </c:pt>
                <c:pt idx="701">
                  <c:v>79.34</c:v>
                </c:pt>
                <c:pt idx="702">
                  <c:v>79.239999999999995</c:v>
                </c:pt>
                <c:pt idx="703">
                  <c:v>78.8</c:v>
                </c:pt>
                <c:pt idx="704">
                  <c:v>78.709999999999994</c:v>
                </c:pt>
                <c:pt idx="705">
                  <c:v>78.989999999999995</c:v>
                </c:pt>
                <c:pt idx="706">
                  <c:v>77.87</c:v>
                </c:pt>
                <c:pt idx="707">
                  <c:v>77.209999999999994</c:v>
                </c:pt>
                <c:pt idx="708">
                  <c:v>76.06</c:v>
                </c:pt>
                <c:pt idx="709">
                  <c:v>75.41</c:v>
                </c:pt>
                <c:pt idx="710">
                  <c:v>76.23</c:v>
                </c:pt>
                <c:pt idx="711">
                  <c:v>75.72</c:v>
                </c:pt>
                <c:pt idx="712">
                  <c:v>75.34</c:v>
                </c:pt>
                <c:pt idx="713">
                  <c:v>74.53</c:v>
                </c:pt>
                <c:pt idx="714">
                  <c:v>74.14</c:v>
                </c:pt>
                <c:pt idx="715">
                  <c:v>73.42</c:v>
                </c:pt>
                <c:pt idx="716">
                  <c:v>72.73</c:v>
                </c:pt>
                <c:pt idx="717">
                  <c:v>72.94</c:v>
                </c:pt>
                <c:pt idx="718">
                  <c:v>72.56</c:v>
                </c:pt>
                <c:pt idx="719">
                  <c:v>72.78</c:v>
                </c:pt>
                <c:pt idx="720">
                  <c:v>72.17</c:v>
                </c:pt>
                <c:pt idx="721">
                  <c:v>71.930000000000007</c:v>
                </c:pt>
                <c:pt idx="722">
                  <c:v>71.11</c:v>
                </c:pt>
                <c:pt idx="723">
                  <c:v>70.12</c:v>
                </c:pt>
                <c:pt idx="724">
                  <c:v>69.44</c:v>
                </c:pt>
                <c:pt idx="725">
                  <c:v>69.290000000000006</c:v>
                </c:pt>
                <c:pt idx="726">
                  <c:v>69.5</c:v>
                </c:pt>
                <c:pt idx="727">
                  <c:v>68.209999999999994</c:v>
                </c:pt>
                <c:pt idx="728">
                  <c:v>69.209999999999994</c:v>
                </c:pt>
                <c:pt idx="729">
                  <c:v>70.58</c:v>
                </c:pt>
                <c:pt idx="730">
                  <c:v>71.64</c:v>
                </c:pt>
                <c:pt idx="731">
                  <c:v>72.28</c:v>
                </c:pt>
                <c:pt idx="732">
                  <c:v>73.5</c:v>
                </c:pt>
                <c:pt idx="733">
                  <c:v>73.569999999999993</c:v>
                </c:pt>
                <c:pt idx="734">
                  <c:v>71.84</c:v>
                </c:pt>
                <c:pt idx="735">
                  <c:v>70.67</c:v>
                </c:pt>
                <c:pt idx="736">
                  <c:v>70.819999999999993</c:v>
                </c:pt>
                <c:pt idx="737">
                  <c:v>71.989999999999995</c:v>
                </c:pt>
                <c:pt idx="738">
                  <c:v>73.5</c:v>
                </c:pt>
                <c:pt idx="739">
                  <c:v>73.08</c:v>
                </c:pt>
                <c:pt idx="740">
                  <c:v>71.45</c:v>
                </c:pt>
                <c:pt idx="741">
                  <c:v>70.09</c:v>
                </c:pt>
                <c:pt idx="742">
                  <c:v>70.28</c:v>
                </c:pt>
                <c:pt idx="743">
                  <c:v>71.569999999999993</c:v>
                </c:pt>
                <c:pt idx="744">
                  <c:v>71.260000000000005</c:v>
                </c:pt>
                <c:pt idx="745">
                  <c:v>70.53</c:v>
                </c:pt>
                <c:pt idx="746">
                  <c:v>70.17</c:v>
                </c:pt>
                <c:pt idx="747">
                  <c:v>69.260000000000005</c:v>
                </c:pt>
                <c:pt idx="748">
                  <c:v>68.8</c:v>
                </c:pt>
                <c:pt idx="749">
                  <c:v>68.23</c:v>
                </c:pt>
                <c:pt idx="750">
                  <c:v>67.95</c:v>
                </c:pt>
                <c:pt idx="751">
                  <c:v>67.099999999999994</c:v>
                </c:pt>
                <c:pt idx="752">
                  <c:v>66.75</c:v>
                </c:pt>
                <c:pt idx="753">
                  <c:v>65.930000000000007</c:v>
                </c:pt>
                <c:pt idx="754">
                  <c:v>66.8</c:v>
                </c:pt>
                <c:pt idx="755">
                  <c:v>67.02</c:v>
                </c:pt>
                <c:pt idx="756">
                  <c:v>65.11</c:v>
                </c:pt>
                <c:pt idx="757">
                  <c:v>63.29</c:v>
                </c:pt>
                <c:pt idx="758">
                  <c:v>61.49</c:v>
                </c:pt>
                <c:pt idx="759">
                  <c:v>65.25</c:v>
                </c:pt>
                <c:pt idx="760">
                  <c:v>66.62</c:v>
                </c:pt>
                <c:pt idx="761">
                  <c:v>67.67</c:v>
                </c:pt>
                <c:pt idx="762">
                  <c:v>69.239999999999995</c:v>
                </c:pt>
                <c:pt idx="763">
                  <c:v>69.650000000000006</c:v>
                </c:pt>
                <c:pt idx="764">
                  <c:v>70.05</c:v>
                </c:pt>
                <c:pt idx="765">
                  <c:v>69.27</c:v>
                </c:pt>
                <c:pt idx="766">
                  <c:v>68.92</c:v>
                </c:pt>
                <c:pt idx="767">
                  <c:v>76.28</c:v>
                </c:pt>
                <c:pt idx="768">
                  <c:v>76.900000000000006</c:v>
                </c:pt>
                <c:pt idx="769">
                  <c:v>78.42</c:v>
                </c:pt>
                <c:pt idx="770">
                  <c:v>78.41</c:v>
                </c:pt>
                <c:pt idx="771">
                  <c:v>78.69</c:v>
                </c:pt>
                <c:pt idx="772">
                  <c:v>78.72</c:v>
                </c:pt>
                <c:pt idx="773">
                  <c:v>78.36</c:v>
                </c:pt>
                <c:pt idx="774">
                  <c:v>79.239999999999995</c:v>
                </c:pt>
                <c:pt idx="775">
                  <c:v>79.930000000000007</c:v>
                </c:pt>
                <c:pt idx="776">
                  <c:v>79.91</c:v>
                </c:pt>
                <c:pt idx="777">
                  <c:v>79.25</c:v>
                </c:pt>
                <c:pt idx="778">
                  <c:v>79.59</c:v>
                </c:pt>
                <c:pt idx="779">
                  <c:v>80.319999999999993</c:v>
                </c:pt>
                <c:pt idx="780">
                  <c:v>80.06</c:v>
                </c:pt>
                <c:pt idx="781">
                  <c:v>80.03</c:v>
                </c:pt>
                <c:pt idx="782">
                  <c:v>79.91</c:v>
                </c:pt>
                <c:pt idx="783">
                  <c:v>79.37</c:v>
                </c:pt>
                <c:pt idx="784">
                  <c:v>78.67</c:v>
                </c:pt>
                <c:pt idx="785">
                  <c:v>77.569999999999993</c:v>
                </c:pt>
                <c:pt idx="786">
                  <c:v>79.14</c:v>
                </c:pt>
                <c:pt idx="787">
                  <c:v>79.099999999999994</c:v>
                </c:pt>
                <c:pt idx="788">
                  <c:v>79.02</c:v>
                </c:pt>
                <c:pt idx="789">
                  <c:v>80.41</c:v>
                </c:pt>
                <c:pt idx="790">
                  <c:v>80.44</c:v>
                </c:pt>
                <c:pt idx="791">
                  <c:v>81.2</c:v>
                </c:pt>
                <c:pt idx="792">
                  <c:v>82.1</c:v>
                </c:pt>
                <c:pt idx="793">
                  <c:v>82.63</c:v>
                </c:pt>
                <c:pt idx="794">
                  <c:v>81.96</c:v>
                </c:pt>
                <c:pt idx="795">
                  <c:v>83.81</c:v>
                </c:pt>
                <c:pt idx="796">
                  <c:v>84.55</c:v>
                </c:pt>
                <c:pt idx="797">
                  <c:v>84.84</c:v>
                </c:pt>
                <c:pt idx="798">
                  <c:v>85.33</c:v>
                </c:pt>
                <c:pt idx="799">
                  <c:v>85.87</c:v>
                </c:pt>
                <c:pt idx="800">
                  <c:v>85.1</c:v>
                </c:pt>
                <c:pt idx="801">
                  <c:v>85.21</c:v>
                </c:pt>
                <c:pt idx="802">
                  <c:v>85.1</c:v>
                </c:pt>
                <c:pt idx="803">
                  <c:v>85.32</c:v>
                </c:pt>
                <c:pt idx="804">
                  <c:v>86.09</c:v>
                </c:pt>
                <c:pt idx="805">
                  <c:v>85.99</c:v>
                </c:pt>
                <c:pt idx="806">
                  <c:v>85.41</c:v>
                </c:pt>
                <c:pt idx="807">
                  <c:v>84.86</c:v>
                </c:pt>
                <c:pt idx="808">
                  <c:v>85.95</c:v>
                </c:pt>
                <c:pt idx="809">
                  <c:v>85.86</c:v>
                </c:pt>
                <c:pt idx="810">
                  <c:v>85.48</c:v>
                </c:pt>
                <c:pt idx="811">
                  <c:v>84.33</c:v>
                </c:pt>
                <c:pt idx="812">
                  <c:v>84.4</c:v>
                </c:pt>
                <c:pt idx="813">
                  <c:v>83.65</c:v>
                </c:pt>
                <c:pt idx="814">
                  <c:v>83.53</c:v>
                </c:pt>
                <c:pt idx="815">
                  <c:v>83.09</c:v>
                </c:pt>
                <c:pt idx="816">
                  <c:v>82.33</c:v>
                </c:pt>
                <c:pt idx="817">
                  <c:v>81.93</c:v>
                </c:pt>
                <c:pt idx="818">
                  <c:v>82.04</c:v>
                </c:pt>
                <c:pt idx="819">
                  <c:v>82.05</c:v>
                </c:pt>
                <c:pt idx="820">
                  <c:v>81.790000000000006</c:v>
                </c:pt>
                <c:pt idx="821">
                  <c:v>80.62</c:v>
                </c:pt>
                <c:pt idx="822">
                  <c:v>80.12</c:v>
                </c:pt>
                <c:pt idx="823">
                  <c:v>80.17</c:v>
                </c:pt>
                <c:pt idx="824">
                  <c:v>80.489999999999995</c:v>
                </c:pt>
                <c:pt idx="825">
                  <c:v>81.44</c:v>
                </c:pt>
                <c:pt idx="826">
                  <c:v>80.67</c:v>
                </c:pt>
                <c:pt idx="827">
                  <c:v>80.540000000000006</c:v>
                </c:pt>
                <c:pt idx="828">
                  <c:v>80.27</c:v>
                </c:pt>
                <c:pt idx="829">
                  <c:v>79.760000000000005</c:v>
                </c:pt>
                <c:pt idx="830">
                  <c:v>80.28</c:v>
                </c:pt>
                <c:pt idx="831">
                  <c:v>79.89</c:v>
                </c:pt>
                <c:pt idx="832">
                  <c:v>79.53</c:v>
                </c:pt>
                <c:pt idx="833">
                  <c:v>79.819999999999993</c:v>
                </c:pt>
                <c:pt idx="834">
                  <c:v>80.09</c:v>
                </c:pt>
                <c:pt idx="835">
                  <c:v>79.77</c:v>
                </c:pt>
                <c:pt idx="836">
                  <c:v>79.53</c:v>
                </c:pt>
                <c:pt idx="837">
                  <c:v>79.38</c:v>
                </c:pt>
                <c:pt idx="838">
                  <c:v>79.19</c:v>
                </c:pt>
                <c:pt idx="839">
                  <c:v>79.3</c:v>
                </c:pt>
                <c:pt idx="840">
                  <c:v>79.38</c:v>
                </c:pt>
                <c:pt idx="841">
                  <c:v>79.510000000000005</c:v>
                </c:pt>
                <c:pt idx="842">
                  <c:v>80.209999999999994</c:v>
                </c:pt>
                <c:pt idx="843">
                  <c:v>80.08</c:v>
                </c:pt>
                <c:pt idx="844">
                  <c:v>80.040000000000006</c:v>
                </c:pt>
                <c:pt idx="845">
                  <c:v>80.209999999999994</c:v>
                </c:pt>
                <c:pt idx="846">
                  <c:v>80.06</c:v>
                </c:pt>
                <c:pt idx="847">
                  <c:v>80.66</c:v>
                </c:pt>
                <c:pt idx="848">
                  <c:v>80.13</c:v>
                </c:pt>
                <c:pt idx="849">
                  <c:v>79.98</c:v>
                </c:pt>
                <c:pt idx="850">
                  <c:v>79.650000000000006</c:v>
                </c:pt>
                <c:pt idx="851">
                  <c:v>79.959999999999994</c:v>
                </c:pt>
                <c:pt idx="852">
                  <c:v>80.349999999999994</c:v>
                </c:pt>
                <c:pt idx="853">
                  <c:v>80.62</c:v>
                </c:pt>
                <c:pt idx="854">
                  <c:v>80.8</c:v>
                </c:pt>
                <c:pt idx="855">
                  <c:v>80.739999999999995</c:v>
                </c:pt>
                <c:pt idx="856">
                  <c:v>80.59</c:v>
                </c:pt>
                <c:pt idx="857">
                  <c:v>80.930000000000007</c:v>
                </c:pt>
                <c:pt idx="858">
                  <c:v>80.45</c:v>
                </c:pt>
                <c:pt idx="859">
                  <c:v>79.62</c:v>
                </c:pt>
                <c:pt idx="860">
                  <c:v>79.709999999999994</c:v>
                </c:pt>
                <c:pt idx="861">
                  <c:v>79.540000000000006</c:v>
                </c:pt>
                <c:pt idx="862">
                  <c:v>78.92</c:v>
                </c:pt>
                <c:pt idx="863">
                  <c:v>78.62</c:v>
                </c:pt>
                <c:pt idx="864">
                  <c:v>78.489999999999995</c:v>
                </c:pt>
                <c:pt idx="865">
                  <c:v>77.930000000000007</c:v>
                </c:pt>
                <c:pt idx="866">
                  <c:v>78.16</c:v>
                </c:pt>
                <c:pt idx="867">
                  <c:v>78.31</c:v>
                </c:pt>
                <c:pt idx="868">
                  <c:v>78.12</c:v>
                </c:pt>
                <c:pt idx="869">
                  <c:v>77.98</c:v>
                </c:pt>
                <c:pt idx="870">
                  <c:v>78.38</c:v>
                </c:pt>
                <c:pt idx="871">
                  <c:v>78.56</c:v>
                </c:pt>
                <c:pt idx="872">
                  <c:v>78.099999999999994</c:v>
                </c:pt>
                <c:pt idx="873">
                  <c:v>77.92</c:v>
                </c:pt>
                <c:pt idx="874">
                  <c:v>78.08</c:v>
                </c:pt>
                <c:pt idx="875">
                  <c:v>78.62</c:v>
                </c:pt>
                <c:pt idx="876">
                  <c:v>78.73</c:v>
                </c:pt>
                <c:pt idx="877">
                  <c:v>77.98</c:v>
                </c:pt>
                <c:pt idx="878">
                  <c:v>78.31</c:v>
                </c:pt>
                <c:pt idx="879">
                  <c:v>78.48</c:v>
                </c:pt>
                <c:pt idx="880">
                  <c:v>77.59</c:v>
                </c:pt>
                <c:pt idx="881">
                  <c:v>77.28</c:v>
                </c:pt>
                <c:pt idx="882">
                  <c:v>76.8</c:v>
                </c:pt>
                <c:pt idx="883">
                  <c:v>76.97</c:v>
                </c:pt>
                <c:pt idx="884">
                  <c:v>76.87</c:v>
                </c:pt>
                <c:pt idx="885">
                  <c:v>76.94</c:v>
                </c:pt>
                <c:pt idx="886">
                  <c:v>76.63</c:v>
                </c:pt>
                <c:pt idx="887">
                  <c:v>75.8</c:v>
                </c:pt>
                <c:pt idx="888">
                  <c:v>76.040000000000006</c:v>
                </c:pt>
                <c:pt idx="889">
                  <c:v>75.83</c:v>
                </c:pt>
                <c:pt idx="890">
                  <c:v>75.81</c:v>
                </c:pt>
                <c:pt idx="891">
                  <c:v>75.27</c:v>
                </c:pt>
                <c:pt idx="892">
                  <c:v>75.25</c:v>
                </c:pt>
                <c:pt idx="893">
                  <c:v>76.02</c:v>
                </c:pt>
                <c:pt idx="894">
                  <c:v>76.83</c:v>
                </c:pt>
                <c:pt idx="895">
                  <c:v>77.25</c:v>
                </c:pt>
                <c:pt idx="896">
                  <c:v>76.739999999999995</c:v>
                </c:pt>
                <c:pt idx="897">
                  <c:v>76.77</c:v>
                </c:pt>
                <c:pt idx="898">
                  <c:v>77.099999999999994</c:v>
                </c:pt>
                <c:pt idx="899">
                  <c:v>77.63</c:v>
                </c:pt>
                <c:pt idx="900">
                  <c:v>78.06</c:v>
                </c:pt>
                <c:pt idx="901">
                  <c:v>79.41</c:v>
                </c:pt>
                <c:pt idx="902">
                  <c:v>80.510000000000005</c:v>
                </c:pt>
                <c:pt idx="903">
                  <c:v>80.2</c:v>
                </c:pt>
                <c:pt idx="904">
                  <c:v>79.540000000000006</c:v>
                </c:pt>
                <c:pt idx="905">
                  <c:v>79.41</c:v>
                </c:pt>
                <c:pt idx="906">
                  <c:v>79.150000000000006</c:v>
                </c:pt>
                <c:pt idx="907">
                  <c:v>79.37</c:v>
                </c:pt>
                <c:pt idx="908">
                  <c:v>79.73</c:v>
                </c:pt>
                <c:pt idx="909">
                  <c:v>80.22</c:v>
                </c:pt>
                <c:pt idx="910">
                  <c:v>80.290000000000006</c:v>
                </c:pt>
                <c:pt idx="911">
                  <c:v>80.2</c:v>
                </c:pt>
                <c:pt idx="912">
                  <c:v>79.510000000000005</c:v>
                </c:pt>
                <c:pt idx="913">
                  <c:v>79.569999999999993</c:v>
                </c:pt>
                <c:pt idx="914">
                  <c:v>79.819999999999993</c:v>
                </c:pt>
                <c:pt idx="915">
                  <c:v>79.94</c:v>
                </c:pt>
                <c:pt idx="916">
                  <c:v>80.14</c:v>
                </c:pt>
                <c:pt idx="917">
                  <c:v>80.27</c:v>
                </c:pt>
                <c:pt idx="918">
                  <c:v>80.73</c:v>
                </c:pt>
                <c:pt idx="919">
                  <c:v>79.7</c:v>
                </c:pt>
                <c:pt idx="920">
                  <c:v>79.73</c:v>
                </c:pt>
                <c:pt idx="921">
                  <c:v>79.56</c:v>
                </c:pt>
                <c:pt idx="922">
                  <c:v>80.03</c:v>
                </c:pt>
                <c:pt idx="923">
                  <c:v>79.87</c:v>
                </c:pt>
                <c:pt idx="924">
                  <c:v>79.349999999999994</c:v>
                </c:pt>
                <c:pt idx="925">
                  <c:v>78.62</c:v>
                </c:pt>
                <c:pt idx="926">
                  <c:v>78.53</c:v>
                </c:pt>
                <c:pt idx="927">
                  <c:v>78.59</c:v>
                </c:pt>
                <c:pt idx="928">
                  <c:v>79.11</c:v>
                </c:pt>
                <c:pt idx="929">
                  <c:v>78.84</c:v>
                </c:pt>
                <c:pt idx="930">
                  <c:v>78.650000000000006</c:v>
                </c:pt>
                <c:pt idx="931">
                  <c:v>78.56</c:v>
                </c:pt>
                <c:pt idx="932">
                  <c:v>77.97</c:v>
                </c:pt>
                <c:pt idx="933">
                  <c:v>78.23</c:v>
                </c:pt>
                <c:pt idx="934">
                  <c:v>77.569999999999993</c:v>
                </c:pt>
                <c:pt idx="935">
                  <c:v>77.099999999999994</c:v>
                </c:pt>
                <c:pt idx="936">
                  <c:v>76.25</c:v>
                </c:pt>
                <c:pt idx="937">
                  <c:v>76.209999999999994</c:v>
                </c:pt>
                <c:pt idx="938">
                  <c:v>75.52</c:v>
                </c:pt>
                <c:pt idx="939">
                  <c:v>75.8</c:v>
                </c:pt>
                <c:pt idx="940">
                  <c:v>76.64</c:v>
                </c:pt>
                <c:pt idx="941">
                  <c:v>76.48</c:v>
                </c:pt>
                <c:pt idx="942">
                  <c:v>77.45</c:v>
                </c:pt>
                <c:pt idx="943">
                  <c:v>77.989999999999995</c:v>
                </c:pt>
                <c:pt idx="944">
                  <c:v>78.03</c:v>
                </c:pt>
                <c:pt idx="945">
                  <c:v>76.099999999999994</c:v>
                </c:pt>
                <c:pt idx="946">
                  <c:v>75.37</c:v>
                </c:pt>
                <c:pt idx="947">
                  <c:v>76.5</c:v>
                </c:pt>
                <c:pt idx="948">
                  <c:v>77.819999999999993</c:v>
                </c:pt>
                <c:pt idx="949">
                  <c:v>77.13</c:v>
                </c:pt>
                <c:pt idx="950">
                  <c:v>76.58</c:v>
                </c:pt>
                <c:pt idx="951">
                  <c:v>76.83</c:v>
                </c:pt>
                <c:pt idx="952">
                  <c:v>77.22</c:v>
                </c:pt>
                <c:pt idx="953">
                  <c:v>76.83</c:v>
                </c:pt>
                <c:pt idx="954">
                  <c:v>77.59</c:v>
                </c:pt>
                <c:pt idx="955">
                  <c:v>78.31</c:v>
                </c:pt>
                <c:pt idx="956">
                  <c:v>78.430000000000007</c:v>
                </c:pt>
                <c:pt idx="957">
                  <c:v>79.31</c:v>
                </c:pt>
                <c:pt idx="958">
                  <c:v>77.849999999999994</c:v>
                </c:pt>
                <c:pt idx="959">
                  <c:v>77.849999999999994</c:v>
                </c:pt>
                <c:pt idx="960">
                  <c:v>78.180000000000007</c:v>
                </c:pt>
                <c:pt idx="961">
                  <c:v>79.31</c:v>
                </c:pt>
                <c:pt idx="962">
                  <c:v>78.33</c:v>
                </c:pt>
                <c:pt idx="963">
                  <c:v>78.02</c:v>
                </c:pt>
                <c:pt idx="964">
                  <c:v>78.680000000000007</c:v>
                </c:pt>
                <c:pt idx="965">
                  <c:v>77.989999999999995</c:v>
                </c:pt>
                <c:pt idx="966">
                  <c:v>78.319999999999993</c:v>
                </c:pt>
                <c:pt idx="967">
                  <c:v>78.8</c:v>
                </c:pt>
                <c:pt idx="968">
                  <c:v>77.83</c:v>
                </c:pt>
                <c:pt idx="969">
                  <c:v>78.150000000000006</c:v>
                </c:pt>
                <c:pt idx="970">
                  <c:v>77.3</c:v>
                </c:pt>
                <c:pt idx="971">
                  <c:v>76.64</c:v>
                </c:pt>
                <c:pt idx="972">
                  <c:v>74.94</c:v>
                </c:pt>
                <c:pt idx="973">
                  <c:v>74.41</c:v>
                </c:pt>
                <c:pt idx="974">
                  <c:v>74.53</c:v>
                </c:pt>
                <c:pt idx="975">
                  <c:v>75.44</c:v>
                </c:pt>
                <c:pt idx="976">
                  <c:v>74.12</c:v>
                </c:pt>
                <c:pt idx="977">
                  <c:v>72.569999999999993</c:v>
                </c:pt>
                <c:pt idx="978">
                  <c:v>72.709999999999994</c:v>
                </c:pt>
                <c:pt idx="979">
                  <c:v>72.540000000000006</c:v>
                </c:pt>
                <c:pt idx="980">
                  <c:v>72.650000000000006</c:v>
                </c:pt>
                <c:pt idx="981">
                  <c:v>72.28</c:v>
                </c:pt>
                <c:pt idx="982">
                  <c:v>72.72</c:v>
                </c:pt>
                <c:pt idx="983">
                  <c:v>73.739999999999995</c:v>
                </c:pt>
                <c:pt idx="984">
                  <c:v>75.010000000000005</c:v>
                </c:pt>
                <c:pt idx="985">
                  <c:v>76.02</c:v>
                </c:pt>
                <c:pt idx="986">
                  <c:v>76.52</c:v>
                </c:pt>
                <c:pt idx="987">
                  <c:v>76.89</c:v>
                </c:pt>
                <c:pt idx="988">
                  <c:v>77.23</c:v>
                </c:pt>
                <c:pt idx="989">
                  <c:v>77.16</c:v>
                </c:pt>
                <c:pt idx="990">
                  <c:v>76.88</c:v>
                </c:pt>
                <c:pt idx="991">
                  <c:v>76.959999999999994</c:v>
                </c:pt>
                <c:pt idx="992">
                  <c:v>76.760000000000005</c:v>
                </c:pt>
                <c:pt idx="993">
                  <c:v>76.98</c:v>
                </c:pt>
                <c:pt idx="994">
                  <c:v>77.06</c:v>
                </c:pt>
                <c:pt idx="995">
                  <c:v>76.430000000000007</c:v>
                </c:pt>
                <c:pt idx="996">
                  <c:v>75.680000000000007</c:v>
                </c:pt>
                <c:pt idx="997">
                  <c:v>76.08</c:v>
                </c:pt>
                <c:pt idx="998">
                  <c:v>77.91</c:v>
                </c:pt>
                <c:pt idx="999">
                  <c:v>78.67</c:v>
                </c:pt>
                <c:pt idx="1000">
                  <c:v>79.69</c:v>
                </c:pt>
                <c:pt idx="1001">
                  <c:v>79.39</c:v>
                </c:pt>
                <c:pt idx="1002">
                  <c:v>80.02</c:v>
                </c:pt>
                <c:pt idx="1003">
                  <c:v>80</c:v>
                </c:pt>
                <c:pt idx="1004">
                  <c:v>82.36</c:v>
                </c:pt>
                <c:pt idx="1005">
                  <c:v>82.76</c:v>
                </c:pt>
                <c:pt idx="1006">
                  <c:v>81.96</c:v>
                </c:pt>
                <c:pt idx="1007">
                  <c:v>81.8</c:v>
                </c:pt>
                <c:pt idx="1008">
                  <c:v>82.3</c:v>
                </c:pt>
                <c:pt idx="1009">
                  <c:v>81.89</c:v>
                </c:pt>
                <c:pt idx="1010">
                  <c:v>81.84</c:v>
                </c:pt>
                <c:pt idx="1011">
                  <c:v>80.83</c:v>
                </c:pt>
                <c:pt idx="1012">
                  <c:v>80.42</c:v>
                </c:pt>
                <c:pt idx="1013">
                  <c:v>80.55</c:v>
                </c:pt>
                <c:pt idx="1014">
                  <c:v>81.42</c:v>
                </c:pt>
                <c:pt idx="1015">
                  <c:v>81.03</c:v>
                </c:pt>
                <c:pt idx="1016">
                  <c:v>80.95</c:v>
                </c:pt>
                <c:pt idx="1017">
                  <c:v>81.77</c:v>
                </c:pt>
                <c:pt idx="1018">
                  <c:v>81.849999999999994</c:v>
                </c:pt>
                <c:pt idx="1019">
                  <c:v>81.650000000000006</c:v>
                </c:pt>
                <c:pt idx="1020">
                  <c:v>83.55</c:v>
                </c:pt>
                <c:pt idx="1021">
                  <c:v>83.78</c:v>
                </c:pt>
                <c:pt idx="1022">
                  <c:v>83.63</c:v>
                </c:pt>
                <c:pt idx="1023">
                  <c:v>83.93</c:v>
                </c:pt>
                <c:pt idx="1024">
                  <c:v>84.17</c:v>
                </c:pt>
                <c:pt idx="1025">
                  <c:v>84.07</c:v>
                </c:pt>
                <c:pt idx="1026">
                  <c:v>83.13</c:v>
                </c:pt>
                <c:pt idx="1027">
                  <c:v>83.11</c:v>
                </c:pt>
                <c:pt idx="1028">
                  <c:v>82.9</c:v>
                </c:pt>
                <c:pt idx="1029">
                  <c:v>82.97</c:v>
                </c:pt>
                <c:pt idx="1030">
                  <c:v>83.13</c:v>
                </c:pt>
                <c:pt idx="1031">
                  <c:v>82.49</c:v>
                </c:pt>
                <c:pt idx="1032">
                  <c:v>82.8</c:v>
                </c:pt>
                <c:pt idx="1033">
                  <c:v>82.98</c:v>
                </c:pt>
                <c:pt idx="1034">
                  <c:v>82.28</c:v>
                </c:pt>
                <c:pt idx="1035">
                  <c:v>82.75</c:v>
                </c:pt>
                <c:pt idx="1036">
                  <c:v>82.77</c:v>
                </c:pt>
                <c:pt idx="1037">
                  <c:v>82.66</c:v>
                </c:pt>
                <c:pt idx="1038">
                  <c:v>82.56</c:v>
                </c:pt>
                <c:pt idx="1039">
                  <c:v>82.08</c:v>
                </c:pt>
                <c:pt idx="1040">
                  <c:v>82.15</c:v>
                </c:pt>
                <c:pt idx="1041">
                  <c:v>81.569999999999993</c:v>
                </c:pt>
                <c:pt idx="1042">
                  <c:v>82.29</c:v>
                </c:pt>
                <c:pt idx="1043">
                  <c:v>82</c:v>
                </c:pt>
                <c:pt idx="1044">
                  <c:v>81.09</c:v>
                </c:pt>
                <c:pt idx="1045">
                  <c:v>80.81</c:v>
                </c:pt>
                <c:pt idx="1046">
                  <c:v>80.12</c:v>
                </c:pt>
                <c:pt idx="1047">
                  <c:v>79.510000000000005</c:v>
                </c:pt>
                <c:pt idx="1048">
                  <c:v>78.819999999999993</c:v>
                </c:pt>
                <c:pt idx="1049">
                  <c:v>78.28</c:v>
                </c:pt>
                <c:pt idx="1050">
                  <c:v>77.92</c:v>
                </c:pt>
                <c:pt idx="1051">
                  <c:v>75.72</c:v>
                </c:pt>
                <c:pt idx="1052">
                  <c:v>75.73</c:v>
                </c:pt>
                <c:pt idx="1053">
                  <c:v>75.44</c:v>
                </c:pt>
                <c:pt idx="1054">
                  <c:v>74.989999999999995</c:v>
                </c:pt>
                <c:pt idx="1055">
                  <c:v>74.599999999999994</c:v>
                </c:pt>
                <c:pt idx="1056">
                  <c:v>74.959999999999994</c:v>
                </c:pt>
                <c:pt idx="1057">
                  <c:v>75</c:v>
                </c:pt>
                <c:pt idx="1058">
                  <c:v>75.099999999999994</c:v>
                </c:pt>
                <c:pt idx="1059">
                  <c:v>75.52</c:v>
                </c:pt>
                <c:pt idx="1060">
                  <c:v>75.430000000000007</c:v>
                </c:pt>
                <c:pt idx="1061">
                  <c:v>74.569999999999993</c:v>
                </c:pt>
                <c:pt idx="1062">
                  <c:v>73.94</c:v>
                </c:pt>
                <c:pt idx="1063">
                  <c:v>73.66</c:v>
                </c:pt>
                <c:pt idx="1064">
                  <c:v>73.53</c:v>
                </c:pt>
                <c:pt idx="1065">
                  <c:v>72.69</c:v>
                </c:pt>
                <c:pt idx="1066">
                  <c:v>72.72</c:v>
                </c:pt>
                <c:pt idx="1067">
                  <c:v>72.239999999999995</c:v>
                </c:pt>
                <c:pt idx="1068">
                  <c:v>72.62</c:v>
                </c:pt>
                <c:pt idx="1069">
                  <c:v>72.7</c:v>
                </c:pt>
                <c:pt idx="1070">
                  <c:v>71.55</c:v>
                </c:pt>
                <c:pt idx="1071">
                  <c:v>72.099999999999994</c:v>
                </c:pt>
                <c:pt idx="1072">
                  <c:v>71.78</c:v>
                </c:pt>
                <c:pt idx="1073">
                  <c:v>71.709999999999994</c:v>
                </c:pt>
                <c:pt idx="1074">
                  <c:v>71.319999999999993</c:v>
                </c:pt>
                <c:pt idx="1075">
                  <c:v>72.239999999999995</c:v>
                </c:pt>
                <c:pt idx="1076">
                  <c:v>72.680000000000007</c:v>
                </c:pt>
                <c:pt idx="1077">
                  <c:v>73.08</c:v>
                </c:pt>
                <c:pt idx="1078">
                  <c:v>72.64</c:v>
                </c:pt>
                <c:pt idx="1079">
                  <c:v>72.2</c:v>
                </c:pt>
                <c:pt idx="1080">
                  <c:v>72.11</c:v>
                </c:pt>
                <c:pt idx="1081">
                  <c:v>72.239999999999995</c:v>
                </c:pt>
                <c:pt idx="1082">
                  <c:v>71.94</c:v>
                </c:pt>
                <c:pt idx="1083">
                  <c:v>71.010000000000005</c:v>
                </c:pt>
                <c:pt idx="1084">
                  <c:v>71.459999999999994</c:v>
                </c:pt>
                <c:pt idx="1085">
                  <c:v>71.97</c:v>
                </c:pt>
                <c:pt idx="1086">
                  <c:v>72.86</c:v>
                </c:pt>
                <c:pt idx="1087">
                  <c:v>72.489999999999995</c:v>
                </c:pt>
                <c:pt idx="1088">
                  <c:v>73.33</c:v>
                </c:pt>
                <c:pt idx="1089">
                  <c:v>74.510000000000005</c:v>
                </c:pt>
                <c:pt idx="1090">
                  <c:v>74.52</c:v>
                </c:pt>
                <c:pt idx="1091">
                  <c:v>73.95</c:v>
                </c:pt>
                <c:pt idx="1092">
                  <c:v>73.5</c:v>
                </c:pt>
                <c:pt idx="1093">
                  <c:v>73.760000000000005</c:v>
                </c:pt>
                <c:pt idx="1094">
                  <c:v>73.39</c:v>
                </c:pt>
                <c:pt idx="1095">
                  <c:v>73.760000000000005</c:v>
                </c:pt>
                <c:pt idx="1096">
                  <c:v>73.95</c:v>
                </c:pt>
                <c:pt idx="1097">
                  <c:v>74.569999999999993</c:v>
                </c:pt>
                <c:pt idx="1098">
                  <c:v>74.849999999999994</c:v>
                </c:pt>
                <c:pt idx="1099">
                  <c:v>76.69</c:v>
                </c:pt>
                <c:pt idx="1100">
                  <c:v>77.540000000000006</c:v>
                </c:pt>
                <c:pt idx="1101">
                  <c:v>77.88</c:v>
                </c:pt>
                <c:pt idx="1102">
                  <c:v>77.72</c:v>
                </c:pt>
                <c:pt idx="1103">
                  <c:v>77.25</c:v>
                </c:pt>
                <c:pt idx="1104">
                  <c:v>76.5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8086616"/>
        <c:axId val="388087008"/>
      </c:scatterChart>
      <c:scatterChart>
        <c:scatterStyle val="smoothMarker"/>
        <c:varyColors val="0"/>
        <c:ser>
          <c:idx val="1"/>
          <c:order val="0"/>
          <c:tx>
            <c:v>Вес паттерна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'Обработанные данные'!$A$2:$A$1106</c:f>
              <c:numCache>
                <c:formatCode>General</c:formatCode>
                <c:ptCount val="110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</c:numCache>
            </c:numRef>
          </c:xVal>
          <c:yVal>
            <c:numRef>
              <c:f>'Обработанные данные'!$G$2:$G$1106</c:f>
              <c:numCache>
                <c:formatCode>#\ ##0.0000</c:formatCode>
                <c:ptCount val="1105"/>
                <c:pt idx="0">
                  <c:v>1</c:v>
                </c:pt>
                <c:pt idx="1">
                  <c:v>0.99720895392295616</c:v>
                </c:pt>
                <c:pt idx="2">
                  <c:v>0.99442569778411649</c:v>
                </c:pt>
                <c:pt idx="3">
                  <c:v>0.99165020984140462</c:v>
                </c:pt>
                <c:pt idx="4">
                  <c:v>0.98888246841342708</c:v>
                </c:pt>
                <c:pt idx="5">
                  <c:v>0.98612245187930447</c:v>
                </c:pt>
                <c:pt idx="6">
                  <c:v>0.98337013867850176</c:v>
                </c:pt>
                <c:pt idx="7">
                  <c:v>0.98062550731066123</c:v>
                </c:pt>
                <c:pt idx="8">
                  <c:v>0.97788853633543282</c:v>
                </c:pt>
                <c:pt idx="9">
                  <c:v>0.97515920437230752</c:v>
                </c:pt>
                <c:pt idx="10">
                  <c:v>0.972437490100451</c:v>
                </c:pt>
                <c:pt idx="11">
                  <c:v>0.96972337225853589</c:v>
                </c:pt>
                <c:pt idx="12">
                  <c:v>0.96701682964457603</c:v>
                </c:pt>
                <c:pt idx="13">
                  <c:v>0.96431784111576113</c:v>
                </c:pt>
                <c:pt idx="14">
                  <c:v>0.96162638558829183</c:v>
                </c:pt>
                <c:pt idx="15">
                  <c:v>0.95894244203721368</c:v>
                </c:pt>
                <c:pt idx="16">
                  <c:v>0.95626598949625496</c:v>
                </c:pt>
                <c:pt idx="17">
                  <c:v>0.95359700705766104</c:v>
                </c:pt>
                <c:pt idx="18">
                  <c:v>0.95093547387203192</c:v>
                </c:pt>
                <c:pt idx="19">
                  <c:v>0.94828136914815975</c:v>
                </c:pt>
                <c:pt idx="20">
                  <c:v>0.9456346721528649</c:v>
                </c:pt>
                <c:pt idx="21">
                  <c:v>0.94299536221083613</c:v>
                </c:pt>
                <c:pt idx="22">
                  <c:v>0.94036341870446694</c:v>
                </c:pt>
                <c:pt idx="23">
                  <c:v>0.93773882107369655</c:v>
                </c:pt>
                <c:pt idx="24">
                  <c:v>0.93512154881584697</c:v>
                </c:pt>
                <c:pt idx="25">
                  <c:v>0.93251158148546542</c:v>
                </c:pt>
                <c:pt idx="26">
                  <c:v>0.92990889869416249</c:v>
                </c:pt>
                <c:pt idx="27">
                  <c:v>0.92731348011045389</c:v>
                </c:pt>
                <c:pt idx="28">
                  <c:v>0.92472530545960185</c:v>
                </c:pt>
                <c:pt idx="29">
                  <c:v>0.92214435452345578</c:v>
                </c:pt>
                <c:pt idx="30">
                  <c:v>0.91957060714029504</c:v>
                </c:pt>
                <c:pt idx="31">
                  <c:v>0.91700404320467122</c:v>
                </c:pt>
                <c:pt idx="32">
                  <c:v>0.91444464266725156</c:v>
                </c:pt>
                <c:pt idx="33">
                  <c:v>0.91189238553466134</c:v>
                </c:pt>
                <c:pt idx="34">
                  <c:v>0.90934725186932863</c:v>
                </c:pt>
                <c:pt idx="35">
                  <c:v>0.90680922178932821</c:v>
                </c:pt>
                <c:pt idx="36">
                  <c:v>0.90427827546822614</c:v>
                </c:pt>
                <c:pt idx="37">
                  <c:v>0.90175439313492456</c:v>
                </c:pt>
                <c:pt idx="38">
                  <c:v>0.89923755507350822</c:v>
                </c:pt>
                <c:pt idx="39">
                  <c:v>0.89672774162308988</c:v>
                </c:pt>
                <c:pt idx="40">
                  <c:v>0.89422493317765628</c:v>
                </c:pt>
                <c:pt idx="41">
                  <c:v>0.89172911018591616</c:v>
                </c:pt>
                <c:pt idx="42">
                  <c:v>0.88924025315114597</c:v>
                </c:pt>
                <c:pt idx="43">
                  <c:v>0.88675834263103903</c:v>
                </c:pt>
                <c:pt idx="44">
                  <c:v>0.88428335923755275</c:v>
                </c:pt>
                <c:pt idx="45">
                  <c:v>0.88181528363675776</c:v>
                </c:pt>
                <c:pt idx="46">
                  <c:v>0.87935409654868602</c:v>
                </c:pt>
                <c:pt idx="47">
                  <c:v>0.8768997787471815</c:v>
                </c:pt>
                <c:pt idx="48">
                  <c:v>0.87445231105974852</c:v>
                </c:pt>
                <c:pt idx="49">
                  <c:v>0.87201167436740323</c:v>
                </c:pt>
                <c:pt idx="50">
                  <c:v>0.86957784960452389</c:v>
                </c:pt>
                <c:pt idx="51">
                  <c:v>0.86715081775870095</c:v>
                </c:pt>
                <c:pt idx="52">
                  <c:v>0.86473055987059022</c:v>
                </c:pt>
                <c:pt idx="53">
                  <c:v>0.86231705703376349</c:v>
                </c:pt>
                <c:pt idx="54">
                  <c:v>0.85991029039456135</c:v>
                </c:pt>
                <c:pt idx="55">
                  <c:v>0.85751024115194607</c:v>
                </c:pt>
                <c:pt idx="56">
                  <c:v>0.85511689055735396</c:v>
                </c:pt>
                <c:pt idx="57">
                  <c:v>0.85273021991455</c:v>
                </c:pt>
                <c:pt idx="58">
                  <c:v>0.8503502105794809</c:v>
                </c:pt>
                <c:pt idx="59">
                  <c:v>0.84797684396012962</c:v>
                </c:pt>
                <c:pt idx="60">
                  <c:v>0.84561010151637073</c:v>
                </c:pt>
                <c:pt idx="61">
                  <c:v>0.84324996475982483</c:v>
                </c:pt>
                <c:pt idx="62">
                  <c:v>0.84089641525371461</c:v>
                </c:pt>
                <c:pt idx="63">
                  <c:v>0.83854943461272047</c:v>
                </c:pt>
                <c:pt idx="64">
                  <c:v>0.83620900450283731</c:v>
                </c:pt>
                <c:pt idx="65">
                  <c:v>0.83387510664123099</c:v>
                </c:pt>
                <c:pt idx="66">
                  <c:v>0.83154772279609546</c:v>
                </c:pt>
                <c:pt idx="67">
                  <c:v>0.82922683478651071</c:v>
                </c:pt>
                <c:pt idx="68">
                  <c:v>0.82691242448230051</c:v>
                </c:pt>
                <c:pt idx="69">
                  <c:v>0.82460447380389035</c:v>
                </c:pt>
                <c:pt idx="70">
                  <c:v>0.82230296472216713</c:v>
                </c:pt>
                <c:pt idx="71">
                  <c:v>0.82000787925833785</c:v>
                </c:pt>
                <c:pt idx="72">
                  <c:v>0.81771919948378879</c:v>
                </c:pt>
                <c:pt idx="73">
                  <c:v>0.81543690751994624</c:v>
                </c:pt>
                <c:pt idx="74">
                  <c:v>0.81316098553813598</c:v>
                </c:pt>
                <c:pt idx="75">
                  <c:v>0.81089141575944457</c:v>
                </c:pt>
                <c:pt idx="76">
                  <c:v>0.80862818045458085</c:v>
                </c:pt>
                <c:pt idx="77">
                  <c:v>0.80637126194373587</c:v>
                </c:pt>
                <c:pt idx="78">
                  <c:v>0.80412064259644689</c:v>
                </c:pt>
                <c:pt idx="79">
                  <c:v>0.80187630483145822</c:v>
                </c:pt>
                <c:pt idx="80">
                  <c:v>0.79963823111658405</c:v>
                </c:pt>
                <c:pt idx="81">
                  <c:v>0.79740640396857188</c:v>
                </c:pt>
                <c:pt idx="82">
                  <c:v>0.79518080595296581</c:v>
                </c:pt>
                <c:pt idx="83">
                  <c:v>0.79296141968397016</c:v>
                </c:pt>
                <c:pt idx="84">
                  <c:v>0.7907482278243142</c:v>
                </c:pt>
                <c:pt idx="85">
                  <c:v>0.78854121308511582</c:v>
                </c:pt>
                <c:pt idx="86">
                  <c:v>0.78634035822574722</c:v>
                </c:pt>
                <c:pt idx="87">
                  <c:v>0.78414564605369996</c:v>
                </c:pt>
                <c:pt idx="88">
                  <c:v>0.78195705942445082</c:v>
                </c:pt>
                <c:pt idx="89">
                  <c:v>0.77977458124132759</c:v>
                </c:pt>
                <c:pt idx="90">
                  <c:v>0.77759819445537548</c:v>
                </c:pt>
                <c:pt idx="91">
                  <c:v>0.77542788206522428</c:v>
                </c:pt>
                <c:pt idx="92">
                  <c:v>0.77326362711695584</c:v>
                </c:pt>
                <c:pt idx="93">
                  <c:v>0.77110541270397037</c:v>
                </c:pt>
                <c:pt idx="94">
                  <c:v>0.76895322196685567</c:v>
                </c:pt>
                <c:pt idx="95">
                  <c:v>0.7668070380932549</c:v>
                </c:pt>
                <c:pt idx="96">
                  <c:v>0.76466684431773524</c:v>
                </c:pt>
                <c:pt idx="97">
                  <c:v>0.76253262392165666</c:v>
                </c:pt>
                <c:pt idx="98">
                  <c:v>0.76040436023304225</c:v>
                </c:pt>
                <c:pt idx="99">
                  <c:v>0.75828203662644678</c:v>
                </c:pt>
                <c:pt idx="100">
                  <c:v>0.75616563652282787</c:v>
                </c:pt>
                <c:pt idx="101">
                  <c:v>0.75405514338941548</c:v>
                </c:pt>
                <c:pt idx="102">
                  <c:v>0.75195054073958367</c:v>
                </c:pt>
                <c:pt idx="103">
                  <c:v>0.74985181213272156</c:v>
                </c:pt>
                <c:pt idx="104">
                  <c:v>0.74775894117410424</c:v>
                </c:pt>
                <c:pt idx="105">
                  <c:v>0.74567191151476586</c:v>
                </c:pt>
                <c:pt idx="106">
                  <c:v>0.74359070685137085</c:v>
                </c:pt>
                <c:pt idx="107">
                  <c:v>0.74151531092608702</c:v>
                </c:pt>
                <c:pt idx="108">
                  <c:v>0.73944570752645888</c:v>
                </c:pt>
                <c:pt idx="109">
                  <c:v>0.73738188048528019</c:v>
                </c:pt>
                <c:pt idx="110">
                  <c:v>0.73532381368046862</c:v>
                </c:pt>
                <c:pt idx="111">
                  <c:v>0.73327149103493894</c:v>
                </c:pt>
                <c:pt idx="112">
                  <c:v>0.73122489651647782</c:v>
                </c:pt>
                <c:pt idx="113">
                  <c:v>0.72918401413761869</c:v>
                </c:pt>
                <c:pt idx="114">
                  <c:v>0.72714882795551694</c:v>
                </c:pt>
                <c:pt idx="115">
                  <c:v>0.72511932207182461</c:v>
                </c:pt>
                <c:pt idx="116">
                  <c:v>0.72309548063256746</c:v>
                </c:pt>
                <c:pt idx="117">
                  <c:v>0.72107728782801972</c:v>
                </c:pt>
                <c:pt idx="118">
                  <c:v>0.71906472789258202</c:v>
                </c:pt>
                <c:pt idx="119">
                  <c:v>0.71705778510465679</c:v>
                </c:pt>
                <c:pt idx="120">
                  <c:v>0.71505644378652666</c:v>
                </c:pt>
                <c:pt idx="121">
                  <c:v>0.71306068830423142</c:v>
                </c:pt>
                <c:pt idx="122">
                  <c:v>0.71107050306744579</c:v>
                </c:pt>
                <c:pt idx="123">
                  <c:v>0.70908587252935784</c:v>
                </c:pt>
                <c:pt idx="124">
                  <c:v>0.70710678118654746</c:v>
                </c:pt>
                <c:pt idx="125">
                  <c:v>0.70513321357886583</c:v>
                </c:pt>
                <c:pt idx="126">
                  <c:v>0.70316515428931314</c:v>
                </c:pt>
                <c:pt idx="127">
                  <c:v>0.7012025879439201</c:v>
                </c:pt>
                <c:pt idx="128">
                  <c:v>0.69924549921162626</c:v>
                </c:pt>
                <c:pt idx="129">
                  <c:v>0.69729387280416111</c:v>
                </c:pt>
                <c:pt idx="130">
                  <c:v>0.6953476934759244</c:v>
                </c:pt>
                <c:pt idx="131">
                  <c:v>0.69340694602386688</c:v>
                </c:pt>
                <c:pt idx="132">
                  <c:v>0.69147161528737211</c:v>
                </c:pt>
                <c:pt idx="133">
                  <c:v>0.68954168614813716</c:v>
                </c:pt>
                <c:pt idx="134">
                  <c:v>0.68761714353005521</c:v>
                </c:pt>
                <c:pt idx="135">
                  <c:v>0.68569797239909758</c:v>
                </c:pt>
                <c:pt idx="136">
                  <c:v>0.68378415776319623</c:v>
                </c:pt>
                <c:pt idx="137">
                  <c:v>0.68187568467212656</c:v>
                </c:pt>
                <c:pt idx="138">
                  <c:v>0.67997253821739079</c:v>
                </c:pt>
                <c:pt idx="139">
                  <c:v>0.67807470353210153</c:v>
                </c:pt>
                <c:pt idx="140">
                  <c:v>0.67618216579086565</c:v>
                </c:pt>
                <c:pt idx="141">
                  <c:v>0.67429491020966803</c:v>
                </c:pt>
                <c:pt idx="142">
                  <c:v>0.67241292204575676</c:v>
                </c:pt>
                <c:pt idx="143">
                  <c:v>0.67053618659752745</c:v>
                </c:pt>
                <c:pt idx="144">
                  <c:v>0.66866468920440847</c:v>
                </c:pt>
                <c:pt idx="145">
                  <c:v>0.66679841524674677</c:v>
                </c:pt>
                <c:pt idx="146">
                  <c:v>0.66493735014569333</c:v>
                </c:pt>
                <c:pt idx="147">
                  <c:v>0.66308147936308937</c:v>
                </c:pt>
                <c:pt idx="148">
                  <c:v>0.66123078840135252</c:v>
                </c:pt>
                <c:pt idx="149">
                  <c:v>0.6593852628033644</c:v>
                </c:pt>
                <c:pt idx="150">
                  <c:v>0.65754488815235657</c:v>
                </c:pt>
                <c:pt idx="151">
                  <c:v>0.6557096500717986</c:v>
                </c:pt>
                <c:pt idx="152">
                  <c:v>0.65387953422528611</c:v>
                </c:pt>
                <c:pt idx="153">
                  <c:v>0.65205452631642735</c:v>
                </c:pt>
                <c:pt idx="154">
                  <c:v>0.65023461208873312</c:v>
                </c:pt>
                <c:pt idx="155">
                  <c:v>0.64841977732550482</c:v>
                </c:pt>
                <c:pt idx="156">
                  <c:v>0.64661000784972289</c:v>
                </c:pt>
                <c:pt idx="157">
                  <c:v>0.64480528952393668</c:v>
                </c:pt>
                <c:pt idx="158">
                  <c:v>0.64300560825015374</c:v>
                </c:pt>
                <c:pt idx="159">
                  <c:v>0.64121094996973005</c:v>
                </c:pt>
                <c:pt idx="160">
                  <c:v>0.63942130066325942</c:v>
                </c:pt>
                <c:pt idx="161">
                  <c:v>0.63763664635046502</c:v>
                </c:pt>
                <c:pt idx="162">
                  <c:v>0.63585697309008926</c:v>
                </c:pt>
                <c:pt idx="163">
                  <c:v>0.6340822669797852</c:v>
                </c:pt>
                <c:pt idx="164">
                  <c:v>0.6323125141560082</c:v>
                </c:pt>
                <c:pt idx="165">
                  <c:v>0.63054770079390732</c:v>
                </c:pt>
                <c:pt idx="166">
                  <c:v>0.62878781310721754</c:v>
                </c:pt>
                <c:pt idx="167">
                  <c:v>0.62703283734815174</c:v>
                </c:pt>
                <c:pt idx="168">
                  <c:v>0.62528275980729353</c:v>
                </c:pt>
                <c:pt idx="169">
                  <c:v>0.62353756681349015</c:v>
                </c:pt>
                <c:pt idx="170">
                  <c:v>0.62179724473374598</c:v>
                </c:pt>
                <c:pt idx="171">
                  <c:v>0.62006177997311507</c:v>
                </c:pt>
                <c:pt idx="172">
                  <c:v>0.61833115897459645</c:v>
                </c:pt>
                <c:pt idx="173">
                  <c:v>0.61660536821902634</c:v>
                </c:pt>
                <c:pt idx="174">
                  <c:v>0.61488439422497454</c:v>
                </c:pt>
                <c:pt idx="175">
                  <c:v>0.61316822354863743</c:v>
                </c:pt>
                <c:pt idx="176">
                  <c:v>0.61145684278373413</c:v>
                </c:pt>
                <c:pt idx="177">
                  <c:v>0.60975023856140098</c:v>
                </c:pt>
                <c:pt idx="178">
                  <c:v>0.60804839755008766</c:v>
                </c:pt>
                <c:pt idx="179">
                  <c:v>0.60635130645545277</c:v>
                </c:pt>
                <c:pt idx="180">
                  <c:v>0.60465895202025977</c:v>
                </c:pt>
                <c:pt idx="181">
                  <c:v>0.60297132102427431</c:v>
                </c:pt>
                <c:pt idx="182">
                  <c:v>0.60128840028415953</c:v>
                </c:pt>
                <c:pt idx="183">
                  <c:v>0.59961017665337446</c:v>
                </c:pt>
                <c:pt idx="184">
                  <c:v>0.59793663702207056</c:v>
                </c:pt>
                <c:pt idx="185">
                  <c:v>0.59626776831698935</c:v>
                </c:pt>
                <c:pt idx="186">
                  <c:v>0.59460355750136051</c:v>
                </c:pt>
                <c:pt idx="187">
                  <c:v>0.59294399157480004</c:v>
                </c:pt>
                <c:pt idx="188">
                  <c:v>0.5912890575732086</c:v>
                </c:pt>
                <c:pt idx="189">
                  <c:v>0.58963874256866988</c:v>
                </c:pt>
                <c:pt idx="190">
                  <c:v>0.58799303366935063</c:v>
                </c:pt>
                <c:pt idx="191">
                  <c:v>0.58635191801939868</c:v>
                </c:pt>
                <c:pt idx="192">
                  <c:v>0.5847153827988435</c:v>
                </c:pt>
                <c:pt idx="193">
                  <c:v>0.5830834152234956</c:v>
                </c:pt>
                <c:pt idx="194">
                  <c:v>0.58145600254484675</c:v>
                </c:pt>
                <c:pt idx="195">
                  <c:v>0.57983313204997045</c:v>
                </c:pt>
                <c:pt idx="196">
                  <c:v>0.57821479106142226</c:v>
                </c:pt>
                <c:pt idx="197">
                  <c:v>0.57660096693714169</c:v>
                </c:pt>
                <c:pt idx="198">
                  <c:v>0.574991647070352</c:v>
                </c:pt>
                <c:pt idx="199">
                  <c:v>0.57338681888946341</c:v>
                </c:pt>
                <c:pt idx="200">
                  <c:v>0.57178646985797332</c:v>
                </c:pt>
                <c:pt idx="201">
                  <c:v>0.57019058747436946</c:v>
                </c:pt>
                <c:pt idx="202">
                  <c:v>0.56859915927203186</c:v>
                </c:pt>
                <c:pt idx="203">
                  <c:v>0.56701217281913519</c:v>
                </c:pt>
                <c:pt idx="204">
                  <c:v>0.56542961571855233</c:v>
                </c:pt>
                <c:pt idx="205">
                  <c:v>0.56385147560775661</c:v>
                </c:pt>
                <c:pt idx="206">
                  <c:v>0.56227774015872622</c:v>
                </c:pt>
                <c:pt idx="207">
                  <c:v>0.56070839707784714</c:v>
                </c:pt>
                <c:pt idx="208">
                  <c:v>0.55914343410581757</c:v>
                </c:pt>
                <c:pt idx="209">
                  <c:v>0.55758283901755168</c:v>
                </c:pt>
                <c:pt idx="210">
                  <c:v>0.55602659962208478</c:v>
                </c:pt>
                <c:pt idx="211">
                  <c:v>0.55447470376247754</c:v>
                </c:pt>
                <c:pt idx="212">
                  <c:v>0.55292713931572124</c:v>
                </c:pt>
                <c:pt idx="213">
                  <c:v>0.55138389419264311</c:v>
                </c:pt>
                <c:pt idx="214">
                  <c:v>0.54984495633781161</c:v>
                </c:pt>
                <c:pt idx="215">
                  <c:v>0.54831031372944261</c:v>
                </c:pt>
                <c:pt idx="216">
                  <c:v>0.54677995437930538</c:v>
                </c:pt>
                <c:pt idx="217">
                  <c:v>0.54525386633262884</c:v>
                </c:pt>
                <c:pt idx="218">
                  <c:v>0.54373203766800815</c:v>
                </c:pt>
                <c:pt idx="219">
                  <c:v>0.54221445649731193</c:v>
                </c:pt>
                <c:pt idx="220">
                  <c:v>0.54070111096558859</c:v>
                </c:pt>
                <c:pt idx="221">
                  <c:v>0.53919198925097489</c:v>
                </c:pt>
                <c:pt idx="222">
                  <c:v>0.53768707956460249</c:v>
                </c:pt>
                <c:pt idx="223">
                  <c:v>0.53618637015050663</c:v>
                </c:pt>
                <c:pt idx="224">
                  <c:v>0.53468984928553365</c:v>
                </c:pt>
                <c:pt idx="225">
                  <c:v>0.53319750527925014</c:v>
                </c:pt>
                <c:pt idx="226">
                  <c:v>0.53170932647385083</c:v>
                </c:pt>
                <c:pt idx="227">
                  <c:v>0.53022530124406853</c:v>
                </c:pt>
                <c:pt idx="228">
                  <c:v>0.52874541799708186</c:v>
                </c:pt>
                <c:pt idx="229">
                  <c:v>0.52726966517242613</c:v>
                </c:pt>
                <c:pt idx="230">
                  <c:v>0.5257980312419025</c:v>
                </c:pt>
                <c:pt idx="231">
                  <c:v>0.52433050470948739</c:v>
                </c:pt>
                <c:pt idx="232">
                  <c:v>0.52286707411124367</c:v>
                </c:pt>
                <c:pt idx="233">
                  <c:v>0.52140772801523005</c:v>
                </c:pt>
                <c:pt idx="234">
                  <c:v>0.51995245502141274</c:v>
                </c:pt>
                <c:pt idx="235">
                  <c:v>0.51850124376157591</c:v>
                </c:pt>
                <c:pt idx="236">
                  <c:v>0.51705408289923294</c:v>
                </c:pt>
                <c:pt idx="237">
                  <c:v>0.51561096112953753</c:v>
                </c:pt>
                <c:pt idx="238">
                  <c:v>0.51417186717919616</c:v>
                </c:pt>
                <c:pt idx="239">
                  <c:v>0.51273678980637938</c:v>
                </c:pt>
                <c:pt idx="240">
                  <c:v>0.51130571780063427</c:v>
                </c:pt>
                <c:pt idx="241">
                  <c:v>0.5098786399827967</c:v>
                </c:pt>
                <c:pt idx="242">
                  <c:v>0.50845554520490432</c:v>
                </c:pt>
                <c:pt idx="243">
                  <c:v>0.50703642235010893</c:v>
                </c:pt>
                <c:pt idx="244">
                  <c:v>0.50562126033259036</c:v>
                </c:pt>
                <c:pt idx="245">
                  <c:v>0.50421004809746917</c:v>
                </c:pt>
                <c:pt idx="246">
                  <c:v>0.50280277462072065</c:v>
                </c:pt>
                <c:pt idx="247">
                  <c:v>0.50139942890908873</c:v>
                </c:pt>
                <c:pt idx="248">
                  <c:v>0.5</c:v>
                </c:pt>
                <c:pt idx="249">
                  <c:v>0.49860447696147808</c:v>
                </c:pt>
                <c:pt idx="250">
                  <c:v>0.49721284889205825</c:v>
                </c:pt>
                <c:pt idx="251">
                  <c:v>0.49582510492070231</c:v>
                </c:pt>
                <c:pt idx="252">
                  <c:v>0.49444123420671354</c:v>
                </c:pt>
                <c:pt idx="253">
                  <c:v>0.49306122593965213</c:v>
                </c:pt>
                <c:pt idx="254">
                  <c:v>0.49168506933925099</c:v>
                </c:pt>
                <c:pt idx="255">
                  <c:v>0.49031275365533061</c:v>
                </c:pt>
                <c:pt idx="256">
                  <c:v>0.48894426816771641</c:v>
                </c:pt>
                <c:pt idx="257">
                  <c:v>0.48757960218615376</c:v>
                </c:pt>
                <c:pt idx="258">
                  <c:v>0.4862187450502255</c:v>
                </c:pt>
                <c:pt idx="259">
                  <c:v>0.48486168612926794</c:v>
                </c:pt>
                <c:pt idx="260">
                  <c:v>0.48350841482228801</c:v>
                </c:pt>
                <c:pt idx="261">
                  <c:v>0.48215892055788057</c:v>
                </c:pt>
                <c:pt idx="262">
                  <c:v>0.48081319279414592</c:v>
                </c:pt>
                <c:pt idx="263">
                  <c:v>0.47947122101860684</c:v>
                </c:pt>
                <c:pt idx="264">
                  <c:v>0.47813299474812748</c:v>
                </c:pt>
                <c:pt idx="265">
                  <c:v>0.47679850352883052</c:v>
                </c:pt>
                <c:pt idx="266">
                  <c:v>0.47546773693601607</c:v>
                </c:pt>
                <c:pt idx="267">
                  <c:v>0.47414068457407987</c:v>
                </c:pt>
                <c:pt idx="268">
                  <c:v>0.47281733607643256</c:v>
                </c:pt>
                <c:pt idx="269">
                  <c:v>0.47149768110541806</c:v>
                </c:pt>
                <c:pt idx="270">
                  <c:v>0.47018170935223358</c:v>
                </c:pt>
                <c:pt idx="271">
                  <c:v>0.46886941053684816</c:v>
                </c:pt>
                <c:pt idx="272">
                  <c:v>0.4675607744079236</c:v>
                </c:pt>
                <c:pt idx="273">
                  <c:v>0.46625579074273271</c:v>
                </c:pt>
                <c:pt idx="274">
                  <c:v>0.4649544493470813</c:v>
                </c:pt>
                <c:pt idx="275">
                  <c:v>0.46365674005522706</c:v>
                </c:pt>
                <c:pt idx="276">
                  <c:v>0.46236265272980104</c:v>
                </c:pt>
                <c:pt idx="277">
                  <c:v>0.46107217726172789</c:v>
                </c:pt>
                <c:pt idx="278">
                  <c:v>0.45978530357014752</c:v>
                </c:pt>
                <c:pt idx="279">
                  <c:v>0.45850202160233561</c:v>
                </c:pt>
                <c:pt idx="280">
                  <c:v>0.45722232133362578</c:v>
                </c:pt>
                <c:pt idx="281">
                  <c:v>0.45594619276733067</c:v>
                </c:pt>
                <c:pt idx="282">
                  <c:v>0.45467362593466432</c:v>
                </c:pt>
                <c:pt idx="283">
                  <c:v>0.45340461089466422</c:v>
                </c:pt>
                <c:pt idx="284">
                  <c:v>0.45213913773411296</c:v>
                </c:pt>
                <c:pt idx="285">
                  <c:v>0.45087719656746228</c:v>
                </c:pt>
                <c:pt idx="286">
                  <c:v>0.44961877753675411</c:v>
                </c:pt>
                <c:pt idx="287">
                  <c:v>0.44836387081154494</c:v>
                </c:pt>
                <c:pt idx="288">
                  <c:v>0.44711246658882814</c:v>
                </c:pt>
                <c:pt idx="289">
                  <c:v>0.44586455509295808</c:v>
                </c:pt>
                <c:pt idx="290">
                  <c:v>0.44462012657557298</c:v>
                </c:pt>
                <c:pt idx="291">
                  <c:v>0.44337917131551952</c:v>
                </c:pt>
                <c:pt idx="292">
                  <c:v>0.44214167961877637</c:v>
                </c:pt>
                <c:pt idx="293">
                  <c:v>0.44090764181837888</c:v>
                </c:pt>
                <c:pt idx="294">
                  <c:v>0.43967704827434301</c:v>
                </c:pt>
                <c:pt idx="295">
                  <c:v>0.43844988937359075</c:v>
                </c:pt>
                <c:pt idx="296">
                  <c:v>0.43722615552987426</c:v>
                </c:pt>
                <c:pt idx="297">
                  <c:v>0.43600583718370173</c:v>
                </c:pt>
                <c:pt idx="298">
                  <c:v>0.43478892480226194</c:v>
                </c:pt>
                <c:pt idx="299">
                  <c:v>0.43357540887935048</c:v>
                </c:pt>
                <c:pt idx="300">
                  <c:v>0.43236527993529511</c:v>
                </c:pt>
                <c:pt idx="301">
                  <c:v>0.43115852851688174</c:v>
                </c:pt>
                <c:pt idx="302">
                  <c:v>0.42995514519728067</c:v>
                </c:pt>
                <c:pt idx="303">
                  <c:v>0.42875512057597309</c:v>
                </c:pt>
                <c:pt idx="304">
                  <c:v>0.42755844527867698</c:v>
                </c:pt>
                <c:pt idx="305">
                  <c:v>0.42636510995727506</c:v>
                </c:pt>
                <c:pt idx="306">
                  <c:v>0.42517510528974045</c:v>
                </c:pt>
                <c:pt idx="307">
                  <c:v>0.42398842198006481</c:v>
                </c:pt>
                <c:pt idx="308">
                  <c:v>0.42280505075818536</c:v>
                </c:pt>
                <c:pt idx="309">
                  <c:v>0.42162498237991242</c:v>
                </c:pt>
                <c:pt idx="310">
                  <c:v>0.42044820762685731</c:v>
                </c:pt>
                <c:pt idx="311">
                  <c:v>0.41927471730636023</c:v>
                </c:pt>
                <c:pt idx="312">
                  <c:v>0.41810450225141865</c:v>
                </c:pt>
                <c:pt idx="313">
                  <c:v>0.41693755332061544</c:v>
                </c:pt>
                <c:pt idx="314">
                  <c:v>0.41577386139804773</c:v>
                </c:pt>
                <c:pt idx="315">
                  <c:v>0.41461341739325536</c:v>
                </c:pt>
                <c:pt idx="316">
                  <c:v>0.41345621224115026</c:v>
                </c:pt>
                <c:pt idx="317">
                  <c:v>0.41230223690194512</c:v>
                </c:pt>
                <c:pt idx="318">
                  <c:v>0.41115148236108356</c:v>
                </c:pt>
                <c:pt idx="319">
                  <c:v>0.41000393962916892</c:v>
                </c:pt>
                <c:pt idx="320">
                  <c:v>0.4088595997418944</c:v>
                </c:pt>
                <c:pt idx="321">
                  <c:v>0.40771845375997307</c:v>
                </c:pt>
                <c:pt idx="322">
                  <c:v>0.40658049276906805</c:v>
                </c:pt>
                <c:pt idx="323">
                  <c:v>0.40544570787972228</c:v>
                </c:pt>
                <c:pt idx="324">
                  <c:v>0.40431409022729042</c:v>
                </c:pt>
                <c:pt idx="325">
                  <c:v>0.40318563097186794</c:v>
                </c:pt>
                <c:pt idx="326">
                  <c:v>0.40206032129822356</c:v>
                </c:pt>
                <c:pt idx="327">
                  <c:v>0.40093815241572911</c:v>
                </c:pt>
                <c:pt idx="328">
                  <c:v>0.39981911555829203</c:v>
                </c:pt>
                <c:pt idx="329">
                  <c:v>0.39870320198428594</c:v>
                </c:pt>
                <c:pt idx="330">
                  <c:v>0.3975904029764829</c:v>
                </c:pt>
                <c:pt idx="331">
                  <c:v>0.39648070984198508</c:v>
                </c:pt>
                <c:pt idx="332">
                  <c:v>0.3953741139121571</c:v>
                </c:pt>
                <c:pt idx="333">
                  <c:v>0.39427060654255791</c:v>
                </c:pt>
                <c:pt idx="334">
                  <c:v>0.39317017911287361</c:v>
                </c:pt>
                <c:pt idx="335">
                  <c:v>0.39207282302684998</c:v>
                </c:pt>
                <c:pt idx="336">
                  <c:v>0.39097852971222541</c:v>
                </c:pt>
                <c:pt idx="337">
                  <c:v>0.3898872906206638</c:v>
                </c:pt>
                <c:pt idx="338">
                  <c:v>0.38879909722768774</c:v>
                </c:pt>
                <c:pt idx="339">
                  <c:v>0.38771394103261214</c:v>
                </c:pt>
                <c:pt idx="340">
                  <c:v>0.38663181355847798</c:v>
                </c:pt>
                <c:pt idx="341">
                  <c:v>0.38555270635198519</c:v>
                </c:pt>
                <c:pt idx="342">
                  <c:v>0.38447661098342784</c:v>
                </c:pt>
                <c:pt idx="343">
                  <c:v>0.38340351904662751</c:v>
                </c:pt>
                <c:pt idx="344">
                  <c:v>0.38233342215886762</c:v>
                </c:pt>
                <c:pt idx="345">
                  <c:v>0.38126631196082839</c:v>
                </c:pt>
                <c:pt idx="346">
                  <c:v>0.38020218011652113</c:v>
                </c:pt>
                <c:pt idx="347">
                  <c:v>0.37914101831322344</c:v>
                </c:pt>
                <c:pt idx="348">
                  <c:v>0.37808281826141393</c:v>
                </c:pt>
                <c:pt idx="349">
                  <c:v>0.37702757169470774</c:v>
                </c:pt>
                <c:pt idx="350">
                  <c:v>0.37597527036979184</c:v>
                </c:pt>
                <c:pt idx="351">
                  <c:v>0.37492590606636078</c:v>
                </c:pt>
                <c:pt idx="352">
                  <c:v>0.37387947058705212</c:v>
                </c:pt>
                <c:pt idx="353">
                  <c:v>0.37283595575738299</c:v>
                </c:pt>
                <c:pt idx="354">
                  <c:v>0.37179535342568543</c:v>
                </c:pt>
                <c:pt idx="355">
                  <c:v>0.37075765546304357</c:v>
                </c:pt>
                <c:pt idx="356">
                  <c:v>0.36972285376322944</c:v>
                </c:pt>
                <c:pt idx="357">
                  <c:v>0.36869094024264015</c:v>
                </c:pt>
                <c:pt idx="358">
                  <c:v>0.36766190684023436</c:v>
                </c:pt>
                <c:pt idx="359">
                  <c:v>0.36663574551746947</c:v>
                </c:pt>
                <c:pt idx="360">
                  <c:v>0.36561244825823891</c:v>
                </c:pt>
                <c:pt idx="361">
                  <c:v>0.3645920070688094</c:v>
                </c:pt>
                <c:pt idx="362">
                  <c:v>0.36357441397775847</c:v>
                </c:pt>
                <c:pt idx="363">
                  <c:v>0.36255966103591231</c:v>
                </c:pt>
                <c:pt idx="364">
                  <c:v>0.36154774031628367</c:v>
                </c:pt>
                <c:pt idx="365">
                  <c:v>0.36053864391400986</c:v>
                </c:pt>
                <c:pt idx="366">
                  <c:v>0.35953236394629101</c:v>
                </c:pt>
                <c:pt idx="367">
                  <c:v>0.3585288925523285</c:v>
                </c:pt>
                <c:pt idx="368">
                  <c:v>0.35752822189326339</c:v>
                </c:pt>
                <c:pt idx="369">
                  <c:v>0.35653034415211576</c:v>
                </c:pt>
                <c:pt idx="370">
                  <c:v>0.3555352515337229</c:v>
                </c:pt>
                <c:pt idx="371">
                  <c:v>0.35454293626467898</c:v>
                </c:pt>
                <c:pt idx="372">
                  <c:v>0.35355339059327379</c:v>
                </c:pt>
                <c:pt idx="373">
                  <c:v>0.35256660678943291</c:v>
                </c:pt>
                <c:pt idx="374">
                  <c:v>0.35158257714465657</c:v>
                </c:pt>
                <c:pt idx="375">
                  <c:v>0.35060129397195999</c:v>
                </c:pt>
                <c:pt idx="376">
                  <c:v>0.34962274960581313</c:v>
                </c:pt>
                <c:pt idx="377">
                  <c:v>0.34864693640208055</c:v>
                </c:pt>
                <c:pt idx="378">
                  <c:v>0.34767384673796226</c:v>
                </c:pt>
                <c:pt idx="379">
                  <c:v>0.34670347301193349</c:v>
                </c:pt>
                <c:pt idx="380">
                  <c:v>0.34573580764368606</c:v>
                </c:pt>
                <c:pt idx="381">
                  <c:v>0.34477084307406852</c:v>
                </c:pt>
                <c:pt idx="382">
                  <c:v>0.3438085717650276</c:v>
                </c:pt>
                <c:pt idx="383">
                  <c:v>0.34284898619954879</c:v>
                </c:pt>
                <c:pt idx="384">
                  <c:v>0.34189207888159806</c:v>
                </c:pt>
                <c:pt idx="385">
                  <c:v>0.34093784233606322</c:v>
                </c:pt>
                <c:pt idx="386">
                  <c:v>0.33998626910869539</c:v>
                </c:pt>
                <c:pt idx="387">
                  <c:v>0.33903735176605077</c:v>
                </c:pt>
                <c:pt idx="388">
                  <c:v>0.33809108289543288</c:v>
                </c:pt>
                <c:pt idx="389">
                  <c:v>0.33714745510483407</c:v>
                </c:pt>
                <c:pt idx="390">
                  <c:v>0.33620646102287843</c:v>
                </c:pt>
                <c:pt idx="391">
                  <c:v>0.33526809329876373</c:v>
                </c:pt>
                <c:pt idx="392">
                  <c:v>0.33433234460220429</c:v>
                </c:pt>
                <c:pt idx="393">
                  <c:v>0.33339920762337344</c:v>
                </c:pt>
                <c:pt idx="394">
                  <c:v>0.33246867507284666</c:v>
                </c:pt>
                <c:pt idx="395">
                  <c:v>0.33154073968154463</c:v>
                </c:pt>
                <c:pt idx="396">
                  <c:v>0.33061539420067626</c:v>
                </c:pt>
                <c:pt idx="397">
                  <c:v>0.3296926314016822</c:v>
                </c:pt>
                <c:pt idx="398">
                  <c:v>0.32877244407617834</c:v>
                </c:pt>
                <c:pt idx="399">
                  <c:v>0.32785482503589936</c:v>
                </c:pt>
                <c:pt idx="400">
                  <c:v>0.32693976711264305</c:v>
                </c:pt>
                <c:pt idx="401">
                  <c:v>0.32602726315821362</c:v>
                </c:pt>
                <c:pt idx="402">
                  <c:v>0.32511730604436662</c:v>
                </c:pt>
                <c:pt idx="403">
                  <c:v>0.32420988866275241</c:v>
                </c:pt>
                <c:pt idx="404">
                  <c:v>0.32330500392486144</c:v>
                </c:pt>
                <c:pt idx="405">
                  <c:v>0.32240264476196834</c:v>
                </c:pt>
                <c:pt idx="406">
                  <c:v>0.32150280412507687</c:v>
                </c:pt>
                <c:pt idx="407">
                  <c:v>0.32060547498486502</c:v>
                </c:pt>
                <c:pt idx="408">
                  <c:v>0.31971065033162971</c:v>
                </c:pt>
                <c:pt idx="409">
                  <c:v>0.31881832317523257</c:v>
                </c:pt>
                <c:pt idx="410">
                  <c:v>0.31792848654504463</c:v>
                </c:pt>
                <c:pt idx="411">
                  <c:v>0.3170411334898926</c:v>
                </c:pt>
                <c:pt idx="412">
                  <c:v>0.31615625707800404</c:v>
                </c:pt>
                <c:pt idx="413">
                  <c:v>0.31527385039695366</c:v>
                </c:pt>
                <c:pt idx="414">
                  <c:v>0.31439390655360877</c:v>
                </c:pt>
                <c:pt idx="415">
                  <c:v>0.31351641867407581</c:v>
                </c:pt>
                <c:pt idx="416">
                  <c:v>0.31264137990364671</c:v>
                </c:pt>
                <c:pt idx="417">
                  <c:v>0.31176878340674508</c:v>
                </c:pt>
                <c:pt idx="418">
                  <c:v>0.31089862236687299</c:v>
                </c:pt>
                <c:pt idx="419">
                  <c:v>0.31003088998655765</c:v>
                </c:pt>
                <c:pt idx="420">
                  <c:v>0.30916557948729823</c:v>
                </c:pt>
                <c:pt idx="421">
                  <c:v>0.30830268410951317</c:v>
                </c:pt>
                <c:pt idx="422">
                  <c:v>0.30744219711248727</c:v>
                </c:pt>
                <c:pt idx="423">
                  <c:v>0.30658411177431877</c:v>
                </c:pt>
                <c:pt idx="424">
                  <c:v>0.30572842139186707</c:v>
                </c:pt>
                <c:pt idx="425">
                  <c:v>0.30487511928070049</c:v>
                </c:pt>
                <c:pt idx="426">
                  <c:v>0.30402419877504377</c:v>
                </c:pt>
                <c:pt idx="427">
                  <c:v>0.30317565322772638</c:v>
                </c:pt>
                <c:pt idx="428">
                  <c:v>0.30232947601012988</c:v>
                </c:pt>
                <c:pt idx="429">
                  <c:v>0.30148566051213715</c:v>
                </c:pt>
                <c:pt idx="430">
                  <c:v>0.30064420014207982</c:v>
                </c:pt>
                <c:pt idx="431">
                  <c:v>0.29980508832668723</c:v>
                </c:pt>
                <c:pt idx="432">
                  <c:v>0.29896831851103528</c:v>
                </c:pt>
                <c:pt idx="433">
                  <c:v>0.29813388415849468</c:v>
                </c:pt>
                <c:pt idx="434">
                  <c:v>0.29730177875068026</c:v>
                </c:pt>
                <c:pt idx="435">
                  <c:v>0.29647199578740002</c:v>
                </c:pt>
                <c:pt idx="436">
                  <c:v>0.29564452878660424</c:v>
                </c:pt>
                <c:pt idx="437">
                  <c:v>0.29481937128433494</c:v>
                </c:pt>
                <c:pt idx="438">
                  <c:v>0.29399651683467531</c:v>
                </c:pt>
                <c:pt idx="439">
                  <c:v>0.29317595900969934</c:v>
                </c:pt>
                <c:pt idx="440">
                  <c:v>0.29235769139942175</c:v>
                </c:pt>
                <c:pt idx="441">
                  <c:v>0.2915417076117478</c:v>
                </c:pt>
                <c:pt idx="442">
                  <c:v>0.29072800127242338</c:v>
                </c:pt>
                <c:pt idx="443">
                  <c:v>0.28991656602498517</c:v>
                </c:pt>
                <c:pt idx="444">
                  <c:v>0.28910739553071113</c:v>
                </c:pt>
                <c:pt idx="445">
                  <c:v>0.28830048346857085</c:v>
                </c:pt>
                <c:pt idx="446">
                  <c:v>0.28749582353517605</c:v>
                </c:pt>
                <c:pt idx="447">
                  <c:v>0.28669340944473165</c:v>
                </c:pt>
                <c:pt idx="448">
                  <c:v>0.28589323492898666</c:v>
                </c:pt>
                <c:pt idx="449">
                  <c:v>0.28509529373718473</c:v>
                </c:pt>
                <c:pt idx="450">
                  <c:v>0.28429957963601599</c:v>
                </c:pt>
                <c:pt idx="451">
                  <c:v>0.28350608640956765</c:v>
                </c:pt>
                <c:pt idx="452">
                  <c:v>0.28271480785927616</c:v>
                </c:pt>
                <c:pt idx="453">
                  <c:v>0.28192573780387831</c:v>
                </c:pt>
                <c:pt idx="454">
                  <c:v>0.28113887007936317</c:v>
                </c:pt>
                <c:pt idx="455">
                  <c:v>0.28035419853892363</c:v>
                </c:pt>
                <c:pt idx="456">
                  <c:v>0.27957171705290884</c:v>
                </c:pt>
                <c:pt idx="457">
                  <c:v>0.2787914195087759</c:v>
                </c:pt>
                <c:pt idx="458">
                  <c:v>0.27801329981104239</c:v>
                </c:pt>
                <c:pt idx="459">
                  <c:v>0.27723735188123882</c:v>
                </c:pt>
                <c:pt idx="460">
                  <c:v>0.27646356965786067</c:v>
                </c:pt>
                <c:pt idx="461">
                  <c:v>0.27569194709632155</c:v>
                </c:pt>
                <c:pt idx="462">
                  <c:v>0.2749224781689058</c:v>
                </c:pt>
                <c:pt idx="463">
                  <c:v>0.27415515686472131</c:v>
                </c:pt>
                <c:pt idx="464">
                  <c:v>0.27338997718965269</c:v>
                </c:pt>
                <c:pt idx="465">
                  <c:v>0.27262693316631442</c:v>
                </c:pt>
                <c:pt idx="466">
                  <c:v>0.27186601883400408</c:v>
                </c:pt>
                <c:pt idx="467">
                  <c:v>0.27110722824865596</c:v>
                </c:pt>
                <c:pt idx="468">
                  <c:v>0.2703505554827943</c:v>
                </c:pt>
                <c:pt idx="469">
                  <c:v>0.26959599462548745</c:v>
                </c:pt>
                <c:pt idx="470">
                  <c:v>0.26884353978230124</c:v>
                </c:pt>
                <c:pt idx="471">
                  <c:v>0.26809318507525332</c:v>
                </c:pt>
                <c:pt idx="472">
                  <c:v>0.26734492464276682</c:v>
                </c:pt>
                <c:pt idx="473">
                  <c:v>0.26659875263962501</c:v>
                </c:pt>
                <c:pt idx="474">
                  <c:v>0.26585466323692541</c:v>
                </c:pt>
                <c:pt idx="475">
                  <c:v>0.26511265062203426</c:v>
                </c:pt>
                <c:pt idx="476">
                  <c:v>0.26437270899854093</c:v>
                </c:pt>
                <c:pt idx="477">
                  <c:v>0.26363483258621312</c:v>
                </c:pt>
                <c:pt idx="478">
                  <c:v>0.26289901562095125</c:v>
                </c:pt>
                <c:pt idx="479">
                  <c:v>0.26216525235474369</c:v>
                </c:pt>
                <c:pt idx="480">
                  <c:v>0.26143353705562178</c:v>
                </c:pt>
                <c:pt idx="481">
                  <c:v>0.26070386400761503</c:v>
                </c:pt>
                <c:pt idx="482">
                  <c:v>0.25997622751070643</c:v>
                </c:pt>
                <c:pt idx="483">
                  <c:v>0.25925062188078796</c:v>
                </c:pt>
                <c:pt idx="484">
                  <c:v>0.25852704144961641</c:v>
                </c:pt>
                <c:pt idx="485">
                  <c:v>0.25780548056476882</c:v>
                </c:pt>
                <c:pt idx="486">
                  <c:v>0.25708593358959808</c:v>
                </c:pt>
                <c:pt idx="487">
                  <c:v>0.25636839490318974</c:v>
                </c:pt>
                <c:pt idx="488">
                  <c:v>0.25565285890031714</c:v>
                </c:pt>
                <c:pt idx="489">
                  <c:v>0.25493931999139835</c:v>
                </c:pt>
                <c:pt idx="490">
                  <c:v>0.25422777260245216</c:v>
                </c:pt>
                <c:pt idx="491">
                  <c:v>0.25351821117505452</c:v>
                </c:pt>
                <c:pt idx="492">
                  <c:v>0.25281063016629518</c:v>
                </c:pt>
                <c:pt idx="493">
                  <c:v>0.25210502404873458</c:v>
                </c:pt>
                <c:pt idx="494">
                  <c:v>0.25140138731036032</c:v>
                </c:pt>
                <c:pt idx="495">
                  <c:v>0.25069971445454442</c:v>
                </c:pt>
                <c:pt idx="496">
                  <c:v>0.25</c:v>
                </c:pt>
                <c:pt idx="497">
                  <c:v>0.2493022384807391</c:v>
                </c:pt>
                <c:pt idx="498">
                  <c:v>0.24860642444602912</c:v>
                </c:pt>
                <c:pt idx="499">
                  <c:v>0.24791255246035121</c:v>
                </c:pt>
                <c:pt idx="500">
                  <c:v>0.24722061710335677</c:v>
                </c:pt>
                <c:pt idx="501">
                  <c:v>0.24653061296982617</c:v>
                </c:pt>
                <c:pt idx="502">
                  <c:v>0.24584253466962544</c:v>
                </c:pt>
                <c:pt idx="503">
                  <c:v>0.24515637682766531</c:v>
                </c:pt>
                <c:pt idx="504">
                  <c:v>0.24447213408385815</c:v>
                </c:pt>
                <c:pt idx="505">
                  <c:v>0.24378980109307694</c:v>
                </c:pt>
                <c:pt idx="506">
                  <c:v>0.24310937252511275</c:v>
                </c:pt>
                <c:pt idx="507">
                  <c:v>0.24243084306463397</c:v>
                </c:pt>
                <c:pt idx="508">
                  <c:v>0.24175420741114403</c:v>
                </c:pt>
                <c:pt idx="509">
                  <c:v>0.24107946027894034</c:v>
                </c:pt>
                <c:pt idx="510">
                  <c:v>0.24040659639707296</c:v>
                </c:pt>
                <c:pt idx="511">
                  <c:v>0.23973561050930342</c:v>
                </c:pt>
                <c:pt idx="512">
                  <c:v>0.23906649737406374</c:v>
                </c:pt>
                <c:pt idx="513">
                  <c:v>0.23839925176441529</c:v>
                </c:pt>
                <c:pt idx="514">
                  <c:v>0.23773386846800798</c:v>
                </c:pt>
                <c:pt idx="515">
                  <c:v>0.23707034228703988</c:v>
                </c:pt>
                <c:pt idx="516">
                  <c:v>0.23640866803821628</c:v>
                </c:pt>
                <c:pt idx="517">
                  <c:v>0.23574884055270909</c:v>
                </c:pt>
                <c:pt idx="518">
                  <c:v>0.23509085467611673</c:v>
                </c:pt>
                <c:pt idx="519">
                  <c:v>0.23443470526842414</c:v>
                </c:pt>
                <c:pt idx="520">
                  <c:v>0.23378038720396174</c:v>
                </c:pt>
                <c:pt idx="521">
                  <c:v>0.23312789537136641</c:v>
                </c:pt>
                <c:pt idx="522">
                  <c:v>0.23247722467354062</c:v>
                </c:pt>
                <c:pt idx="523">
                  <c:v>0.23182837002761353</c:v>
                </c:pt>
                <c:pt idx="524">
                  <c:v>0.23118132636490046</c:v>
                </c:pt>
                <c:pt idx="525">
                  <c:v>0.230536088630864</c:v>
                </c:pt>
                <c:pt idx="526">
                  <c:v>0.2298926517850737</c:v>
                </c:pt>
                <c:pt idx="527">
                  <c:v>0.2292510108011678</c:v>
                </c:pt>
                <c:pt idx="528">
                  <c:v>0.22861116066681292</c:v>
                </c:pt>
                <c:pt idx="529">
                  <c:v>0.22797309638366534</c:v>
                </c:pt>
                <c:pt idx="530">
                  <c:v>0.22733681296733221</c:v>
                </c:pt>
                <c:pt idx="531">
                  <c:v>0.22670230544733205</c:v>
                </c:pt>
                <c:pt idx="532">
                  <c:v>0.22606956886705654</c:v>
                </c:pt>
                <c:pt idx="533">
                  <c:v>0.22543859828373108</c:v>
                </c:pt>
                <c:pt idx="534">
                  <c:v>0.22480938876837706</c:v>
                </c:pt>
                <c:pt idx="535">
                  <c:v>0.22418193540577247</c:v>
                </c:pt>
                <c:pt idx="536">
                  <c:v>0.22355623329441413</c:v>
                </c:pt>
                <c:pt idx="537">
                  <c:v>0.22293227754647901</c:v>
                </c:pt>
                <c:pt idx="538">
                  <c:v>0.22231006328778649</c:v>
                </c:pt>
                <c:pt idx="539">
                  <c:v>0.22168958565775976</c:v>
                </c:pt>
                <c:pt idx="540">
                  <c:v>0.22107083980938821</c:v>
                </c:pt>
                <c:pt idx="541">
                  <c:v>0.22045382090918944</c:v>
                </c:pt>
                <c:pt idx="542">
                  <c:v>0.2198385241371715</c:v>
                </c:pt>
                <c:pt idx="543">
                  <c:v>0.21922494468679538</c:v>
                </c:pt>
                <c:pt idx="544">
                  <c:v>0.21861307776493721</c:v>
                </c:pt>
                <c:pt idx="545">
                  <c:v>0.21800291859185081</c:v>
                </c:pt>
                <c:pt idx="546">
                  <c:v>0.21739446240113092</c:v>
                </c:pt>
                <c:pt idx="547">
                  <c:v>0.21678770443967524</c:v>
                </c:pt>
                <c:pt idx="548">
                  <c:v>0.21618263996764758</c:v>
                </c:pt>
                <c:pt idx="549">
                  <c:v>0.21557926425844084</c:v>
                </c:pt>
                <c:pt idx="550">
                  <c:v>0.21497757259864034</c:v>
                </c:pt>
                <c:pt idx="551">
                  <c:v>0.21437756028798652</c:v>
                </c:pt>
                <c:pt idx="552">
                  <c:v>0.21377922263933855</c:v>
                </c:pt>
                <c:pt idx="553">
                  <c:v>0.2131825549786375</c:v>
                </c:pt>
                <c:pt idx="554">
                  <c:v>0.21258755264487023</c:v>
                </c:pt>
                <c:pt idx="555">
                  <c:v>0.21199421099003243</c:v>
                </c:pt>
                <c:pt idx="556">
                  <c:v>0.21140252537909268</c:v>
                </c:pt>
                <c:pt idx="557">
                  <c:v>0.21081249118995615</c:v>
                </c:pt>
                <c:pt idx="558">
                  <c:v>0.21022410381342865</c:v>
                </c:pt>
                <c:pt idx="559">
                  <c:v>0.20963735865318014</c:v>
                </c:pt>
                <c:pt idx="560">
                  <c:v>0.20905225112570933</c:v>
                </c:pt>
                <c:pt idx="561">
                  <c:v>0.20846877666030775</c:v>
                </c:pt>
                <c:pt idx="562">
                  <c:v>0.20788693069902386</c:v>
                </c:pt>
                <c:pt idx="563">
                  <c:v>0.20730670869662771</c:v>
                </c:pt>
                <c:pt idx="564">
                  <c:v>0.20672810612057507</c:v>
                </c:pt>
                <c:pt idx="565">
                  <c:v>0.20615111845097259</c:v>
                </c:pt>
                <c:pt idx="566">
                  <c:v>0.20557574118054184</c:v>
                </c:pt>
                <c:pt idx="567">
                  <c:v>0.20500196981458449</c:v>
                </c:pt>
                <c:pt idx="568">
                  <c:v>0.20442979987094717</c:v>
                </c:pt>
                <c:pt idx="569">
                  <c:v>0.20385922687998656</c:v>
                </c:pt>
                <c:pt idx="570">
                  <c:v>0.20329024638453402</c:v>
                </c:pt>
                <c:pt idx="571">
                  <c:v>0.2027228539398612</c:v>
                </c:pt>
                <c:pt idx="572">
                  <c:v>0.20215704511364521</c:v>
                </c:pt>
                <c:pt idx="573">
                  <c:v>0.20159281548593397</c:v>
                </c:pt>
                <c:pt idx="574">
                  <c:v>0.20103016064911178</c:v>
                </c:pt>
                <c:pt idx="575">
                  <c:v>0.20046907620786461</c:v>
                </c:pt>
                <c:pt idx="576">
                  <c:v>0.19990955777914601</c:v>
                </c:pt>
                <c:pt idx="577">
                  <c:v>0.199351600992143</c:v>
                </c:pt>
                <c:pt idx="578">
                  <c:v>0.19879520148824145</c:v>
                </c:pt>
                <c:pt idx="579">
                  <c:v>0.19824035492099257</c:v>
                </c:pt>
                <c:pt idx="580">
                  <c:v>0.19768705695607852</c:v>
                </c:pt>
                <c:pt idx="581">
                  <c:v>0.19713530327127896</c:v>
                </c:pt>
                <c:pt idx="582">
                  <c:v>0.1965850895564368</c:v>
                </c:pt>
                <c:pt idx="583">
                  <c:v>0.19603641151342502</c:v>
                </c:pt>
                <c:pt idx="584">
                  <c:v>0.19548926485611268</c:v>
                </c:pt>
                <c:pt idx="585">
                  <c:v>0.1949436453103319</c:v>
                </c:pt>
                <c:pt idx="586">
                  <c:v>0.1943995486138439</c:v>
                </c:pt>
                <c:pt idx="587">
                  <c:v>0.19385697051630613</c:v>
                </c:pt>
                <c:pt idx="588">
                  <c:v>0.19331590677923899</c:v>
                </c:pt>
                <c:pt idx="589">
                  <c:v>0.19277635317599259</c:v>
                </c:pt>
                <c:pt idx="590">
                  <c:v>0.19223830549171395</c:v>
                </c:pt>
                <c:pt idx="591">
                  <c:v>0.19170175952331373</c:v>
                </c:pt>
                <c:pt idx="592">
                  <c:v>0.19116671107943381</c:v>
                </c:pt>
                <c:pt idx="593">
                  <c:v>0.19063315598041417</c:v>
                </c:pt>
                <c:pt idx="594">
                  <c:v>0.19010109005826059</c:v>
                </c:pt>
                <c:pt idx="595">
                  <c:v>0.18957050915661167</c:v>
                </c:pt>
                <c:pt idx="596">
                  <c:v>0.18904140913070697</c:v>
                </c:pt>
                <c:pt idx="597">
                  <c:v>0.1885137858473539</c:v>
                </c:pt>
                <c:pt idx="598">
                  <c:v>0.18798763518489592</c:v>
                </c:pt>
                <c:pt idx="599">
                  <c:v>0.18746295303318039</c:v>
                </c:pt>
                <c:pt idx="600">
                  <c:v>0.18693973529352606</c:v>
                </c:pt>
                <c:pt idx="601">
                  <c:v>0.18641797787869149</c:v>
                </c:pt>
                <c:pt idx="602">
                  <c:v>0.18589767671284271</c:v>
                </c:pt>
                <c:pt idx="603">
                  <c:v>0.18537882773152176</c:v>
                </c:pt>
                <c:pt idx="604">
                  <c:v>0.18486142688161469</c:v>
                </c:pt>
                <c:pt idx="605">
                  <c:v>0.18434547012132008</c:v>
                </c:pt>
                <c:pt idx="606">
                  <c:v>0.18383095342011721</c:v>
                </c:pt>
                <c:pt idx="607">
                  <c:v>0.18331787275873473</c:v>
                </c:pt>
                <c:pt idx="608">
                  <c:v>0.18280622412911948</c:v>
                </c:pt>
                <c:pt idx="609">
                  <c:v>0.1822960035344047</c:v>
                </c:pt>
                <c:pt idx="610">
                  <c:v>0.18178720698887926</c:v>
                </c:pt>
                <c:pt idx="611">
                  <c:v>0.18127983051795613</c:v>
                </c:pt>
                <c:pt idx="612">
                  <c:v>0.18077387015814186</c:v>
                </c:pt>
                <c:pt idx="613">
                  <c:v>0.18026932195700493</c:v>
                </c:pt>
                <c:pt idx="614">
                  <c:v>0.17976618197314553</c:v>
                </c:pt>
                <c:pt idx="615">
                  <c:v>0.1792644462761642</c:v>
                </c:pt>
                <c:pt idx="616">
                  <c:v>0.17876411094663169</c:v>
                </c:pt>
                <c:pt idx="617">
                  <c:v>0.17826517207605791</c:v>
                </c:pt>
                <c:pt idx="618">
                  <c:v>0.17776762576686148</c:v>
                </c:pt>
                <c:pt idx="619">
                  <c:v>0.17727146813233946</c:v>
                </c:pt>
                <c:pt idx="620">
                  <c:v>0.17677669529663687</c:v>
                </c:pt>
                <c:pt idx="621">
                  <c:v>0.17628330339471648</c:v>
                </c:pt>
                <c:pt idx="622">
                  <c:v>0.17579128857232829</c:v>
                </c:pt>
                <c:pt idx="623">
                  <c:v>0.17530064698598002</c:v>
                </c:pt>
                <c:pt idx="624">
                  <c:v>0.17481137480290654</c:v>
                </c:pt>
                <c:pt idx="625">
                  <c:v>0.17432346820104028</c:v>
                </c:pt>
                <c:pt idx="626">
                  <c:v>0.17383692336898107</c:v>
                </c:pt>
                <c:pt idx="627">
                  <c:v>0.17335173650596672</c:v>
                </c:pt>
                <c:pt idx="628">
                  <c:v>0.17286790382184303</c:v>
                </c:pt>
                <c:pt idx="629">
                  <c:v>0.17238542153703429</c:v>
                </c:pt>
                <c:pt idx="630">
                  <c:v>0.1719042858825138</c:v>
                </c:pt>
                <c:pt idx="631">
                  <c:v>0.17142449309977439</c:v>
                </c:pt>
                <c:pt idx="632">
                  <c:v>0.17094603944079906</c:v>
                </c:pt>
                <c:pt idx="633">
                  <c:v>0.17046892116803167</c:v>
                </c:pt>
                <c:pt idx="634">
                  <c:v>0.1699931345543477</c:v>
                </c:pt>
                <c:pt idx="635">
                  <c:v>0.16951867588302538</c:v>
                </c:pt>
                <c:pt idx="636">
                  <c:v>0.16904554144771641</c:v>
                </c:pt>
                <c:pt idx="637">
                  <c:v>0.16857372755241706</c:v>
                </c:pt>
                <c:pt idx="638">
                  <c:v>0.16810323051143919</c:v>
                </c:pt>
                <c:pt idx="639">
                  <c:v>0.16763404664938189</c:v>
                </c:pt>
                <c:pt idx="640">
                  <c:v>0.16716617230110212</c:v>
                </c:pt>
                <c:pt idx="641">
                  <c:v>0.16669960381168675</c:v>
                </c:pt>
                <c:pt idx="642">
                  <c:v>0.1662343375364233</c:v>
                </c:pt>
                <c:pt idx="643">
                  <c:v>0.16577036984077234</c:v>
                </c:pt>
                <c:pt idx="644">
                  <c:v>0.16530769710033816</c:v>
                </c:pt>
                <c:pt idx="645">
                  <c:v>0.16484631570084113</c:v>
                </c:pt>
                <c:pt idx="646">
                  <c:v>0.16438622203808911</c:v>
                </c:pt>
                <c:pt idx="647">
                  <c:v>0.16392741251794968</c:v>
                </c:pt>
                <c:pt idx="648">
                  <c:v>0.16346988355632155</c:v>
                </c:pt>
                <c:pt idx="649">
                  <c:v>0.16301363157910684</c:v>
                </c:pt>
                <c:pt idx="650">
                  <c:v>0.16255865302218331</c:v>
                </c:pt>
                <c:pt idx="651">
                  <c:v>0.16210494433137621</c:v>
                </c:pt>
                <c:pt idx="652">
                  <c:v>0.16165250196243075</c:v>
                </c:pt>
                <c:pt idx="653">
                  <c:v>0.16120132238098414</c:v>
                </c:pt>
                <c:pt idx="654">
                  <c:v>0.16075140206253843</c:v>
                </c:pt>
                <c:pt idx="655">
                  <c:v>0.16030273749243251</c:v>
                </c:pt>
                <c:pt idx="656">
                  <c:v>0.15985532516581488</c:v>
                </c:pt>
                <c:pt idx="657">
                  <c:v>0.15940916158761623</c:v>
                </c:pt>
                <c:pt idx="658">
                  <c:v>0.15896424327252229</c:v>
                </c:pt>
                <c:pt idx="659">
                  <c:v>0.1585205667449463</c:v>
                </c:pt>
                <c:pt idx="660">
                  <c:v>0.15807812853900205</c:v>
                </c:pt>
                <c:pt idx="661">
                  <c:v>0.15763692519847683</c:v>
                </c:pt>
                <c:pt idx="662">
                  <c:v>0.15719695327680436</c:v>
                </c:pt>
                <c:pt idx="663">
                  <c:v>0.15675820933703793</c:v>
                </c:pt>
                <c:pt idx="664">
                  <c:v>0.15632068995182338</c:v>
                </c:pt>
                <c:pt idx="665">
                  <c:v>0.15588439170337254</c:v>
                </c:pt>
                <c:pt idx="666">
                  <c:v>0.15544931118343649</c:v>
                </c:pt>
                <c:pt idx="667">
                  <c:v>0.15501544499327879</c:v>
                </c:pt>
                <c:pt idx="668">
                  <c:v>0.15458278974364911</c:v>
                </c:pt>
                <c:pt idx="669">
                  <c:v>0.15415134205475658</c:v>
                </c:pt>
                <c:pt idx="670">
                  <c:v>0.15372109855624363</c:v>
                </c:pt>
                <c:pt idx="671">
                  <c:v>0.15329205588715936</c:v>
                </c:pt>
                <c:pt idx="672">
                  <c:v>0.15286421069593356</c:v>
                </c:pt>
                <c:pt idx="673">
                  <c:v>0.15243755964035022</c:v>
                </c:pt>
                <c:pt idx="674">
                  <c:v>0.15201209938752192</c:v>
                </c:pt>
                <c:pt idx="675">
                  <c:v>0.15158782661386322</c:v>
                </c:pt>
                <c:pt idx="676">
                  <c:v>0.15116473800506497</c:v>
                </c:pt>
                <c:pt idx="677">
                  <c:v>0.15074283025606858</c:v>
                </c:pt>
                <c:pt idx="678">
                  <c:v>0.15032210007103988</c:v>
                </c:pt>
                <c:pt idx="679">
                  <c:v>0.14990254416334364</c:v>
                </c:pt>
                <c:pt idx="680">
                  <c:v>0.14948415925551767</c:v>
                </c:pt>
                <c:pt idx="681">
                  <c:v>0.14906694207924734</c:v>
                </c:pt>
                <c:pt idx="682">
                  <c:v>0.14865088937534013</c:v>
                </c:pt>
                <c:pt idx="683">
                  <c:v>0.14823599789370004</c:v>
                </c:pt>
                <c:pt idx="684">
                  <c:v>0.14782226439330209</c:v>
                </c:pt>
                <c:pt idx="685">
                  <c:v>0.14740968564216747</c:v>
                </c:pt>
                <c:pt idx="686">
                  <c:v>0.14699825841733766</c:v>
                </c:pt>
                <c:pt idx="687">
                  <c:v>0.14658797950484967</c:v>
                </c:pt>
                <c:pt idx="688">
                  <c:v>0.14617884569971087</c:v>
                </c:pt>
                <c:pt idx="689">
                  <c:v>0.1457708538058739</c:v>
                </c:pt>
                <c:pt idx="690">
                  <c:v>0.14536400063621172</c:v>
                </c:pt>
                <c:pt idx="691">
                  <c:v>0.14495828301249261</c:v>
                </c:pt>
                <c:pt idx="692">
                  <c:v>0.14455369776535557</c:v>
                </c:pt>
                <c:pt idx="693">
                  <c:v>0.14415024173428539</c:v>
                </c:pt>
                <c:pt idx="694">
                  <c:v>0.14374791176758803</c:v>
                </c:pt>
                <c:pt idx="695">
                  <c:v>0.14334670472236588</c:v>
                </c:pt>
                <c:pt idx="696">
                  <c:v>0.14294661746449333</c:v>
                </c:pt>
                <c:pt idx="697">
                  <c:v>0.14254764686859239</c:v>
                </c:pt>
                <c:pt idx="698">
                  <c:v>0.14214978981800797</c:v>
                </c:pt>
                <c:pt idx="699">
                  <c:v>0.14175304320478382</c:v>
                </c:pt>
                <c:pt idx="700">
                  <c:v>0.14135740392963805</c:v>
                </c:pt>
                <c:pt idx="701">
                  <c:v>0.14096286890193918</c:v>
                </c:pt>
                <c:pt idx="702">
                  <c:v>0.14056943503968156</c:v>
                </c:pt>
                <c:pt idx="703">
                  <c:v>0.14017709926946181</c:v>
                </c:pt>
                <c:pt idx="704">
                  <c:v>0.13978585852645437</c:v>
                </c:pt>
                <c:pt idx="705">
                  <c:v>0.13939570975438795</c:v>
                </c:pt>
                <c:pt idx="706">
                  <c:v>0.13900664990552122</c:v>
                </c:pt>
                <c:pt idx="707">
                  <c:v>0.13861867594061941</c:v>
                </c:pt>
                <c:pt idx="708">
                  <c:v>0.13823178482893034</c:v>
                </c:pt>
                <c:pt idx="709">
                  <c:v>0.13784597354816078</c:v>
                </c:pt>
                <c:pt idx="710">
                  <c:v>0.1374612390844529</c:v>
                </c:pt>
                <c:pt idx="711">
                  <c:v>0.13707757843236068</c:v>
                </c:pt>
                <c:pt idx="712">
                  <c:v>0.13669498859482634</c:v>
                </c:pt>
                <c:pt idx="713">
                  <c:v>0.13631346658315721</c:v>
                </c:pt>
                <c:pt idx="714">
                  <c:v>0.13593300941700207</c:v>
                </c:pt>
                <c:pt idx="715">
                  <c:v>0.13555361412432793</c:v>
                </c:pt>
                <c:pt idx="716">
                  <c:v>0.13517527774139718</c:v>
                </c:pt>
                <c:pt idx="717">
                  <c:v>0.13479799731274372</c:v>
                </c:pt>
                <c:pt idx="718">
                  <c:v>0.13442176989115062</c:v>
                </c:pt>
                <c:pt idx="719">
                  <c:v>0.13404659253762663</c:v>
                </c:pt>
                <c:pt idx="720">
                  <c:v>0.13367246232138338</c:v>
                </c:pt>
                <c:pt idx="721">
                  <c:v>0.13329937631981251</c:v>
                </c:pt>
                <c:pt idx="722">
                  <c:v>0.13292733161846276</c:v>
                </c:pt>
                <c:pt idx="723">
                  <c:v>0.13255632531101708</c:v>
                </c:pt>
                <c:pt idx="724">
                  <c:v>0.13218635449927046</c:v>
                </c:pt>
                <c:pt idx="725">
                  <c:v>0.13181741629310656</c:v>
                </c:pt>
                <c:pt idx="726">
                  <c:v>0.13144950781047562</c:v>
                </c:pt>
                <c:pt idx="727">
                  <c:v>0.13108262617737185</c:v>
                </c:pt>
                <c:pt idx="728">
                  <c:v>0.13071676852781086</c:v>
                </c:pt>
                <c:pt idx="729">
                  <c:v>0.13035193200380754</c:v>
                </c:pt>
                <c:pt idx="730">
                  <c:v>0.12998811375535321</c:v>
                </c:pt>
                <c:pt idx="731">
                  <c:v>0.12962531094039401</c:v>
                </c:pt>
                <c:pt idx="732">
                  <c:v>0.12926352072480823</c:v>
                </c:pt>
                <c:pt idx="733">
                  <c:v>0.12890274028238438</c:v>
                </c:pt>
                <c:pt idx="734">
                  <c:v>0.12854296679479907</c:v>
                </c:pt>
                <c:pt idx="735">
                  <c:v>0.12818419745159482</c:v>
                </c:pt>
                <c:pt idx="736">
                  <c:v>0.1278264294501586</c:v>
                </c:pt>
                <c:pt idx="737">
                  <c:v>0.1274696599956992</c:v>
                </c:pt>
                <c:pt idx="738">
                  <c:v>0.12711388630122608</c:v>
                </c:pt>
                <c:pt idx="739">
                  <c:v>0.12675910558752726</c:v>
                </c:pt>
                <c:pt idx="740">
                  <c:v>0.12640531508314759</c:v>
                </c:pt>
                <c:pt idx="741">
                  <c:v>0.12605251202436726</c:v>
                </c:pt>
                <c:pt idx="742">
                  <c:v>0.12570069365518019</c:v>
                </c:pt>
                <c:pt idx="743">
                  <c:v>0.12534985722727215</c:v>
                </c:pt>
                <c:pt idx="744">
                  <c:v>0.125</c:v>
                </c:pt>
                <c:pt idx="745">
                  <c:v>0.12465111924036955</c:v>
                </c:pt>
                <c:pt idx="746">
                  <c:v>0.12430321222301456</c:v>
                </c:pt>
                <c:pt idx="747">
                  <c:v>0.12395627623017558</c:v>
                </c:pt>
                <c:pt idx="748">
                  <c:v>0.12361030855167839</c:v>
                </c:pt>
                <c:pt idx="749">
                  <c:v>0.12326530648491309</c:v>
                </c:pt>
                <c:pt idx="750">
                  <c:v>0.12292126733481272</c:v>
                </c:pt>
                <c:pt idx="751">
                  <c:v>0.12257818841383268</c:v>
                </c:pt>
                <c:pt idx="752">
                  <c:v>0.1222360670419291</c:v>
                </c:pt>
                <c:pt idx="753">
                  <c:v>0.12189490054653844</c:v>
                </c:pt>
                <c:pt idx="754">
                  <c:v>0.12155468626255637</c:v>
                </c:pt>
                <c:pt idx="755">
                  <c:v>0.12121542153231699</c:v>
                </c:pt>
                <c:pt idx="756">
                  <c:v>0.12087710370557204</c:v>
                </c:pt>
                <c:pt idx="757">
                  <c:v>0.12053973013947017</c:v>
                </c:pt>
                <c:pt idx="758">
                  <c:v>0.12020329819853648</c:v>
                </c:pt>
                <c:pt idx="759">
                  <c:v>0.11986780525465172</c:v>
                </c:pt>
                <c:pt idx="760">
                  <c:v>0.11953324868703187</c:v>
                </c:pt>
                <c:pt idx="761">
                  <c:v>0.11919962588220767</c:v>
                </c:pt>
                <c:pt idx="762">
                  <c:v>0.11886693423400399</c:v>
                </c:pt>
                <c:pt idx="763">
                  <c:v>0.11853517114351994</c:v>
                </c:pt>
                <c:pt idx="764">
                  <c:v>0.11820433401910814</c:v>
                </c:pt>
                <c:pt idx="765">
                  <c:v>0.11787442027635452</c:v>
                </c:pt>
                <c:pt idx="766">
                  <c:v>0.11754542733805839</c:v>
                </c:pt>
                <c:pt idx="767">
                  <c:v>0.11721735263421207</c:v>
                </c:pt>
                <c:pt idx="768">
                  <c:v>0.11689019360198087</c:v>
                </c:pt>
                <c:pt idx="769">
                  <c:v>0.11656394768568321</c:v>
                </c:pt>
                <c:pt idx="770">
                  <c:v>0.11623861233677028</c:v>
                </c:pt>
                <c:pt idx="771">
                  <c:v>0.11591418501380676</c:v>
                </c:pt>
                <c:pt idx="772">
                  <c:v>0.11559066318245026</c:v>
                </c:pt>
                <c:pt idx="773">
                  <c:v>0.11526804431543197</c:v>
                </c:pt>
                <c:pt idx="774">
                  <c:v>0.11494632589253688</c:v>
                </c:pt>
                <c:pt idx="775">
                  <c:v>0.1146255054005839</c:v>
                </c:pt>
                <c:pt idx="776">
                  <c:v>0.11430558033340649</c:v>
                </c:pt>
                <c:pt idx="777">
                  <c:v>0.11398654819183264</c:v>
                </c:pt>
                <c:pt idx="778">
                  <c:v>0.11366840648366611</c:v>
                </c:pt>
                <c:pt idx="779">
                  <c:v>0.11335115272366605</c:v>
                </c:pt>
                <c:pt idx="780">
                  <c:v>0.11303478443352827</c:v>
                </c:pt>
                <c:pt idx="781">
                  <c:v>0.11271929914186557</c:v>
                </c:pt>
                <c:pt idx="782">
                  <c:v>0.11240469438418851</c:v>
                </c:pt>
                <c:pt idx="783">
                  <c:v>0.11209096770288621</c:v>
                </c:pt>
                <c:pt idx="784">
                  <c:v>0.11177811664720709</c:v>
                </c:pt>
                <c:pt idx="785">
                  <c:v>0.11146613877323948</c:v>
                </c:pt>
                <c:pt idx="786">
                  <c:v>0.11115503164389325</c:v>
                </c:pt>
                <c:pt idx="787">
                  <c:v>0.11084479282887988</c:v>
                </c:pt>
                <c:pt idx="788">
                  <c:v>0.11053541990469409</c:v>
                </c:pt>
                <c:pt idx="789">
                  <c:v>0.11022691045459469</c:v>
                </c:pt>
                <c:pt idx="790">
                  <c:v>0.10991926206858575</c:v>
                </c:pt>
                <c:pt idx="791">
                  <c:v>0.1096124723433977</c:v>
                </c:pt>
                <c:pt idx="792">
                  <c:v>0.10930653888246858</c:v>
                </c:pt>
                <c:pt idx="793">
                  <c:v>0.10900145929592543</c:v>
                </c:pt>
                <c:pt idx="794">
                  <c:v>0.10869723120056549</c:v>
                </c:pt>
                <c:pt idx="795">
                  <c:v>0.10839385221983762</c:v>
                </c:pt>
                <c:pt idx="796">
                  <c:v>0.10809131998382382</c:v>
                </c:pt>
                <c:pt idx="797">
                  <c:v>0.10778963212922042</c:v>
                </c:pt>
                <c:pt idx="798">
                  <c:v>0.1074887862993202</c:v>
                </c:pt>
                <c:pt idx="799">
                  <c:v>0.10718878014399327</c:v>
                </c:pt>
                <c:pt idx="800">
                  <c:v>0.10688961131966927</c:v>
                </c:pt>
                <c:pt idx="801">
                  <c:v>0.10659127748931876</c:v>
                </c:pt>
                <c:pt idx="802">
                  <c:v>0.10629377632243509</c:v>
                </c:pt>
                <c:pt idx="803">
                  <c:v>0.10599710549501624</c:v>
                </c:pt>
                <c:pt idx="804">
                  <c:v>0.10570126268954635</c:v>
                </c:pt>
                <c:pt idx="805">
                  <c:v>0.10540624559497808</c:v>
                </c:pt>
                <c:pt idx="806">
                  <c:v>0.10511205190671434</c:v>
                </c:pt>
                <c:pt idx="807">
                  <c:v>0.10481867932659007</c:v>
                </c:pt>
                <c:pt idx="808">
                  <c:v>0.10452612556285466</c:v>
                </c:pt>
                <c:pt idx="809">
                  <c:v>0.10423438833015387</c:v>
                </c:pt>
                <c:pt idx="810">
                  <c:v>0.10394346534951192</c:v>
                </c:pt>
                <c:pt idx="811">
                  <c:v>0.10365335434831387</c:v>
                </c:pt>
                <c:pt idx="812">
                  <c:v>0.10336405306028752</c:v>
                </c:pt>
                <c:pt idx="813">
                  <c:v>0.10307555922548629</c:v>
                </c:pt>
                <c:pt idx="814">
                  <c:v>0.10278787059027089</c:v>
                </c:pt>
                <c:pt idx="815">
                  <c:v>0.10250098490729223</c:v>
                </c:pt>
                <c:pt idx="816">
                  <c:v>0.1022148999354736</c:v>
                </c:pt>
                <c:pt idx="817">
                  <c:v>0.10192961343999327</c:v>
                </c:pt>
                <c:pt idx="818">
                  <c:v>0.10164512319226703</c:v>
                </c:pt>
                <c:pt idx="819">
                  <c:v>0.10136142696993061</c:v>
                </c:pt>
                <c:pt idx="820">
                  <c:v>0.10107852255682261</c:v>
                </c:pt>
                <c:pt idx="821">
                  <c:v>0.10079640774296701</c:v>
                </c:pt>
                <c:pt idx="822">
                  <c:v>0.10051508032455589</c:v>
                </c:pt>
                <c:pt idx="823">
                  <c:v>0.10023453810393232</c:v>
                </c:pt>
                <c:pt idx="824">
                  <c:v>9.9954778889572993E-2</c:v>
                </c:pt>
                <c:pt idx="825">
                  <c:v>9.9675800496071498E-2</c:v>
                </c:pt>
                <c:pt idx="826">
                  <c:v>9.939760074412074E-2</c:v>
                </c:pt>
                <c:pt idx="827">
                  <c:v>9.9120177460496284E-2</c:v>
                </c:pt>
                <c:pt idx="828">
                  <c:v>9.8843528478039275E-2</c:v>
                </c:pt>
                <c:pt idx="829">
                  <c:v>9.8567651635639478E-2</c:v>
                </c:pt>
                <c:pt idx="830">
                  <c:v>9.8292544778218388E-2</c:v>
                </c:pt>
                <c:pt idx="831">
                  <c:v>9.8018205756712523E-2</c:v>
                </c:pt>
                <c:pt idx="832">
                  <c:v>9.7744632428056338E-2</c:v>
                </c:pt>
                <c:pt idx="833">
                  <c:v>9.7471822655165963E-2</c:v>
                </c:pt>
                <c:pt idx="834">
                  <c:v>9.7199774306921949E-2</c:v>
                </c:pt>
                <c:pt idx="835">
                  <c:v>9.6928485258153063E-2</c:v>
                </c:pt>
                <c:pt idx="836">
                  <c:v>9.665795338961948E-2</c:v>
                </c:pt>
                <c:pt idx="837">
                  <c:v>9.6388176587996283E-2</c:v>
                </c:pt>
                <c:pt idx="838">
                  <c:v>9.6119152745857001E-2</c:v>
                </c:pt>
                <c:pt idx="839">
                  <c:v>9.5850879761656849E-2</c:v>
                </c:pt>
                <c:pt idx="840">
                  <c:v>9.5583355539716919E-2</c:v>
                </c:pt>
                <c:pt idx="841">
                  <c:v>9.5316577990207096E-2</c:v>
                </c:pt>
                <c:pt idx="842">
                  <c:v>9.5050545029130296E-2</c:v>
                </c:pt>
                <c:pt idx="843">
                  <c:v>9.4785254578305847E-2</c:v>
                </c:pt>
                <c:pt idx="844">
                  <c:v>9.4520704565353456E-2</c:v>
                </c:pt>
                <c:pt idx="845">
                  <c:v>9.4256892923676949E-2</c:v>
                </c:pt>
                <c:pt idx="846">
                  <c:v>9.3993817592447973E-2</c:v>
                </c:pt>
                <c:pt idx="847">
                  <c:v>9.3731476516590209E-2</c:v>
                </c:pt>
                <c:pt idx="848">
                  <c:v>9.346986764676303E-2</c:v>
                </c:pt>
                <c:pt idx="849">
                  <c:v>9.3208988939345733E-2</c:v>
                </c:pt>
                <c:pt idx="850">
                  <c:v>9.2948838356421343E-2</c:v>
                </c:pt>
                <c:pt idx="851">
                  <c:v>9.2689413865760878E-2</c:v>
                </c:pt>
                <c:pt idx="852">
                  <c:v>9.2430713440807347E-2</c:v>
                </c:pt>
                <c:pt idx="853">
                  <c:v>9.2172735060660066E-2</c:v>
                </c:pt>
                <c:pt idx="854">
                  <c:v>9.1915476710058591E-2</c:v>
                </c:pt>
                <c:pt idx="855">
                  <c:v>9.1658936379367367E-2</c:v>
                </c:pt>
                <c:pt idx="856">
                  <c:v>9.1403112064559727E-2</c:v>
                </c:pt>
                <c:pt idx="857">
                  <c:v>9.1148001767202336E-2</c:v>
                </c:pt>
                <c:pt idx="858">
                  <c:v>9.0893603494439645E-2</c:v>
                </c:pt>
                <c:pt idx="859">
                  <c:v>9.0639915258978063E-2</c:v>
                </c:pt>
                <c:pt idx="860">
                  <c:v>9.0386935079070946E-2</c:v>
                </c:pt>
                <c:pt idx="861">
                  <c:v>9.0134660978502479E-2</c:v>
                </c:pt>
                <c:pt idx="862">
                  <c:v>8.9883090986572753E-2</c:v>
                </c:pt>
                <c:pt idx="863">
                  <c:v>8.9632223138082098E-2</c:v>
                </c:pt>
                <c:pt idx="864">
                  <c:v>8.9382055473315833E-2</c:v>
                </c:pt>
                <c:pt idx="865">
                  <c:v>8.9132586038028955E-2</c:v>
                </c:pt>
                <c:pt idx="866">
                  <c:v>8.8883812883430752E-2</c:v>
                </c:pt>
                <c:pt idx="867">
                  <c:v>8.8635734066169744E-2</c:v>
                </c:pt>
                <c:pt idx="868">
                  <c:v>8.8388347648318447E-2</c:v>
                </c:pt>
                <c:pt idx="869">
                  <c:v>8.8141651697358228E-2</c:v>
                </c:pt>
                <c:pt idx="870">
                  <c:v>8.7895644286164157E-2</c:v>
                </c:pt>
                <c:pt idx="871">
                  <c:v>8.7650323492990012E-2</c:v>
                </c:pt>
                <c:pt idx="872">
                  <c:v>8.7405687401453269E-2</c:v>
                </c:pt>
                <c:pt idx="873">
                  <c:v>8.7161734100520152E-2</c:v>
                </c:pt>
                <c:pt idx="874">
                  <c:v>8.6918461684490522E-2</c:v>
                </c:pt>
                <c:pt idx="875">
                  <c:v>8.6675868252983373E-2</c:v>
                </c:pt>
                <c:pt idx="876">
                  <c:v>8.6433951910921514E-2</c:v>
                </c:pt>
                <c:pt idx="877">
                  <c:v>8.6192710768517131E-2</c:v>
                </c:pt>
                <c:pt idx="878">
                  <c:v>8.5952142941256901E-2</c:v>
                </c:pt>
                <c:pt idx="879">
                  <c:v>8.5712246549887183E-2</c:v>
                </c:pt>
                <c:pt idx="880">
                  <c:v>8.5473019720399543E-2</c:v>
                </c:pt>
                <c:pt idx="881">
                  <c:v>8.5234460584015834E-2</c:v>
                </c:pt>
                <c:pt idx="882">
                  <c:v>8.4996567277173848E-2</c:v>
                </c:pt>
                <c:pt idx="883">
                  <c:v>8.4759337941512705E-2</c:v>
                </c:pt>
                <c:pt idx="884">
                  <c:v>8.4522770723858207E-2</c:v>
                </c:pt>
                <c:pt idx="885">
                  <c:v>8.4286863776208545E-2</c:v>
                </c:pt>
                <c:pt idx="886">
                  <c:v>8.4051615255719581E-2</c:v>
                </c:pt>
                <c:pt idx="887">
                  <c:v>8.3817023324690959E-2</c:v>
                </c:pt>
                <c:pt idx="888">
                  <c:v>8.3583086150551072E-2</c:v>
                </c:pt>
                <c:pt idx="889">
                  <c:v>8.334980190584336E-2</c:v>
                </c:pt>
                <c:pt idx="890">
                  <c:v>8.3117168768211666E-2</c:v>
                </c:pt>
                <c:pt idx="891">
                  <c:v>8.2885184920386157E-2</c:v>
                </c:pt>
                <c:pt idx="892">
                  <c:v>8.2653848550169093E-2</c:v>
                </c:pt>
                <c:pt idx="893">
                  <c:v>8.2423157850420578E-2</c:v>
                </c:pt>
                <c:pt idx="894">
                  <c:v>8.2193111019044543E-2</c:v>
                </c:pt>
                <c:pt idx="895">
                  <c:v>8.1963706258974853E-2</c:v>
                </c:pt>
                <c:pt idx="896">
                  <c:v>8.1734941778160763E-2</c:v>
                </c:pt>
                <c:pt idx="897">
                  <c:v>8.1506815789553419E-2</c:v>
                </c:pt>
                <c:pt idx="898">
                  <c:v>8.127932651109164E-2</c:v>
                </c:pt>
                <c:pt idx="899">
                  <c:v>8.1052472165688103E-2</c:v>
                </c:pt>
                <c:pt idx="900">
                  <c:v>8.0826250981215389E-2</c:v>
                </c:pt>
                <c:pt idx="901">
                  <c:v>8.0600661190492057E-2</c:v>
                </c:pt>
                <c:pt idx="902">
                  <c:v>8.0375701031269231E-2</c:v>
                </c:pt>
                <c:pt idx="903">
                  <c:v>8.0151368746216256E-2</c:v>
                </c:pt>
                <c:pt idx="904">
                  <c:v>7.9927662582907427E-2</c:v>
                </c:pt>
                <c:pt idx="905">
                  <c:v>7.9704580793808127E-2</c:v>
                </c:pt>
                <c:pt idx="906">
                  <c:v>7.9482121636261144E-2</c:v>
                </c:pt>
                <c:pt idx="907">
                  <c:v>7.9260283372473164E-2</c:v>
                </c:pt>
                <c:pt idx="908">
                  <c:v>7.9039064269501039E-2</c:v>
                </c:pt>
                <c:pt idx="909">
                  <c:v>7.8818462599238429E-2</c:v>
                </c:pt>
                <c:pt idx="910">
                  <c:v>7.8598476638402193E-2</c:v>
                </c:pt>
                <c:pt idx="911">
                  <c:v>7.8379104668518954E-2</c:v>
                </c:pt>
                <c:pt idx="912">
                  <c:v>7.8160344975911705E-2</c:v>
                </c:pt>
                <c:pt idx="913">
                  <c:v>7.7942195851686255E-2</c:v>
                </c:pt>
                <c:pt idx="914">
                  <c:v>7.7724655591718261E-2</c:v>
                </c:pt>
                <c:pt idx="915">
                  <c:v>7.7507722496639411E-2</c:v>
                </c:pt>
                <c:pt idx="916">
                  <c:v>7.7291394871824556E-2</c:v>
                </c:pt>
                <c:pt idx="917">
                  <c:v>7.7075671027378306E-2</c:v>
                </c:pt>
                <c:pt idx="918">
                  <c:v>7.6860549278121817E-2</c:v>
                </c:pt>
                <c:pt idx="919">
                  <c:v>7.6646027943579678E-2</c:v>
                </c:pt>
                <c:pt idx="920">
                  <c:v>7.6432105347966794E-2</c:v>
                </c:pt>
                <c:pt idx="921">
                  <c:v>7.6218779820175109E-2</c:v>
                </c:pt>
                <c:pt idx="922">
                  <c:v>7.6006049693760971E-2</c:v>
                </c:pt>
                <c:pt idx="923">
                  <c:v>7.579391330693161E-2</c:v>
                </c:pt>
                <c:pt idx="924">
                  <c:v>7.5582369002532485E-2</c:v>
                </c:pt>
                <c:pt idx="925">
                  <c:v>7.5371415128034289E-2</c:v>
                </c:pt>
                <c:pt idx="926">
                  <c:v>7.5161050035519941E-2</c:v>
                </c:pt>
                <c:pt idx="927">
                  <c:v>7.4951272081671835E-2</c:v>
                </c:pt>
                <c:pt idx="928">
                  <c:v>7.4742079627758834E-2</c:v>
                </c:pt>
                <c:pt idx="929">
                  <c:v>7.4533471039623669E-2</c:v>
                </c:pt>
                <c:pt idx="930">
                  <c:v>7.4325444687670064E-2</c:v>
                </c:pt>
                <c:pt idx="931">
                  <c:v>7.4117998946850019E-2</c:v>
                </c:pt>
                <c:pt idx="932">
                  <c:v>7.3911132196651061E-2</c:v>
                </c:pt>
                <c:pt idx="933">
                  <c:v>7.3704842821083735E-2</c:v>
                </c:pt>
                <c:pt idx="934">
                  <c:v>7.3499129208668842E-2</c:v>
                </c:pt>
                <c:pt idx="935">
                  <c:v>7.3293989752424848E-2</c:v>
                </c:pt>
                <c:pt idx="936">
                  <c:v>7.3089422849855451E-2</c:v>
                </c:pt>
                <c:pt idx="937">
                  <c:v>7.2885426902936951E-2</c:v>
                </c:pt>
                <c:pt idx="938">
                  <c:v>7.2682000318105844E-2</c:v>
                </c:pt>
                <c:pt idx="939">
                  <c:v>7.2479141506246292E-2</c:v>
                </c:pt>
                <c:pt idx="940">
                  <c:v>7.2276848882677783E-2</c:v>
                </c:pt>
                <c:pt idx="941">
                  <c:v>7.2075120867142684E-2</c:v>
                </c:pt>
                <c:pt idx="942">
                  <c:v>7.1873955883794027E-2</c:v>
                </c:pt>
                <c:pt idx="943">
                  <c:v>7.1673352361182927E-2</c:v>
                </c:pt>
                <c:pt idx="944">
                  <c:v>7.1473308732246679E-2</c:v>
                </c:pt>
                <c:pt idx="945">
                  <c:v>7.1273823434296182E-2</c:v>
                </c:pt>
                <c:pt idx="946">
                  <c:v>7.1074894909003969E-2</c:v>
                </c:pt>
                <c:pt idx="947">
                  <c:v>7.0876521602391926E-2</c:v>
                </c:pt>
                <c:pt idx="948">
                  <c:v>7.0678701964819027E-2</c:v>
                </c:pt>
                <c:pt idx="949">
                  <c:v>7.0481434450969591E-2</c:v>
                </c:pt>
                <c:pt idx="950">
                  <c:v>7.0284717519840792E-2</c:v>
                </c:pt>
                <c:pt idx="951">
                  <c:v>7.0088549634730907E-2</c:v>
                </c:pt>
                <c:pt idx="952">
                  <c:v>6.9892929263227196E-2</c:v>
                </c:pt>
                <c:pt idx="953">
                  <c:v>6.969785487719396E-2</c:v>
                </c:pt>
                <c:pt idx="954">
                  <c:v>6.9503324952760626E-2</c:v>
                </c:pt>
                <c:pt idx="955">
                  <c:v>6.930933797030972E-2</c:v>
                </c:pt>
                <c:pt idx="956">
                  <c:v>6.9115892414465183E-2</c:v>
                </c:pt>
                <c:pt idx="957">
                  <c:v>6.8922986774080403E-2</c:v>
                </c:pt>
                <c:pt idx="958">
                  <c:v>6.8730619542226451E-2</c:v>
                </c:pt>
                <c:pt idx="959">
                  <c:v>6.8538789216180354E-2</c:v>
                </c:pt>
                <c:pt idx="960">
                  <c:v>6.8347494297413172E-2</c:v>
                </c:pt>
                <c:pt idx="961">
                  <c:v>6.8156733291578592E-2</c:v>
                </c:pt>
                <c:pt idx="962">
                  <c:v>6.7966504708501047E-2</c:v>
                </c:pt>
                <c:pt idx="963">
                  <c:v>6.7776807062163963E-2</c:v>
                </c:pt>
                <c:pt idx="964">
                  <c:v>6.7587638870698588E-2</c:v>
                </c:pt>
                <c:pt idx="965">
                  <c:v>6.7398998656371861E-2</c:v>
                </c:pt>
                <c:pt idx="966">
                  <c:v>6.7210884945575311E-2</c:v>
                </c:pt>
                <c:pt idx="967">
                  <c:v>6.7023296268813315E-2</c:v>
                </c:pt>
                <c:pt idx="968">
                  <c:v>6.6836231160691692E-2</c:v>
                </c:pt>
                <c:pt idx="969">
                  <c:v>6.6649688159906281E-2</c:v>
                </c:pt>
                <c:pt idx="970">
                  <c:v>6.6463665809231381E-2</c:v>
                </c:pt>
                <c:pt idx="971">
                  <c:v>6.6278162655508566E-2</c:v>
                </c:pt>
                <c:pt idx="972">
                  <c:v>6.6093177249635232E-2</c:v>
                </c:pt>
                <c:pt idx="973">
                  <c:v>6.5908708146553266E-2</c:v>
                </c:pt>
                <c:pt idx="974">
                  <c:v>6.572475390523784E-2</c:v>
                </c:pt>
                <c:pt idx="975">
                  <c:v>6.554131308868591E-2</c:v>
                </c:pt>
                <c:pt idx="976">
                  <c:v>6.5358384263905459E-2</c:v>
                </c:pt>
                <c:pt idx="977">
                  <c:v>6.5175966001903757E-2</c:v>
                </c:pt>
                <c:pt idx="978">
                  <c:v>6.4994056877676606E-2</c:v>
                </c:pt>
                <c:pt idx="979">
                  <c:v>6.4812655470197003E-2</c:v>
                </c:pt>
                <c:pt idx="980">
                  <c:v>6.4631760362404117E-2</c:v>
                </c:pt>
                <c:pt idx="981">
                  <c:v>6.4451370141192219E-2</c:v>
                </c:pt>
                <c:pt idx="982">
                  <c:v>6.4271483397399534E-2</c:v>
                </c:pt>
                <c:pt idx="983">
                  <c:v>6.4092098725797408E-2</c:v>
                </c:pt>
                <c:pt idx="984">
                  <c:v>6.3913214725079284E-2</c:v>
                </c:pt>
                <c:pt idx="985">
                  <c:v>6.3734829997849587E-2</c:v>
                </c:pt>
                <c:pt idx="986">
                  <c:v>6.3556943150613041E-2</c:v>
                </c:pt>
                <c:pt idx="987">
                  <c:v>6.3379552793763616E-2</c:v>
                </c:pt>
                <c:pt idx="988">
                  <c:v>6.3202657541573795E-2</c:v>
                </c:pt>
                <c:pt idx="989">
                  <c:v>6.302625601218366E-2</c:v>
                </c:pt>
                <c:pt idx="990">
                  <c:v>6.2850346827590095E-2</c:v>
                </c:pt>
                <c:pt idx="991">
                  <c:v>6.2674928613636105E-2</c:v>
                </c:pt>
                <c:pt idx="992">
                  <c:v>6.25E-2</c:v>
                </c:pt>
                <c:pt idx="993">
                  <c:v>6.232555962018476E-2</c:v>
                </c:pt>
                <c:pt idx="994">
                  <c:v>6.2151606111507308E-2</c:v>
                </c:pt>
                <c:pt idx="995">
                  <c:v>6.1978138115087816E-2</c:v>
                </c:pt>
                <c:pt idx="996">
                  <c:v>6.1805154275839179E-2</c:v>
                </c:pt>
                <c:pt idx="997">
                  <c:v>6.1632653242456516E-2</c:v>
                </c:pt>
                <c:pt idx="998">
                  <c:v>6.1460633667406374E-2</c:v>
                </c:pt>
                <c:pt idx="999">
                  <c:v>6.1289094206916327E-2</c:v>
                </c:pt>
                <c:pt idx="1000">
                  <c:v>6.1118033520964551E-2</c:v>
                </c:pt>
                <c:pt idx="1001">
                  <c:v>6.0947450273269248E-2</c:v>
                </c:pt>
                <c:pt idx="1002">
                  <c:v>6.0777343131278215E-2</c:v>
                </c:pt>
                <c:pt idx="1003">
                  <c:v>6.0607710766158507E-2</c:v>
                </c:pt>
                <c:pt idx="1004">
                  <c:v>6.0438551852785988E-2</c:v>
                </c:pt>
                <c:pt idx="1005">
                  <c:v>6.0269865069735057E-2</c:v>
                </c:pt>
                <c:pt idx="1006">
                  <c:v>6.010164909926824E-2</c:v>
                </c:pt>
                <c:pt idx="1007">
                  <c:v>5.9933902627325855E-2</c:v>
                </c:pt>
                <c:pt idx="1008">
                  <c:v>5.9766624343515921E-2</c:v>
                </c:pt>
                <c:pt idx="1009">
                  <c:v>5.9599812941103822E-2</c:v>
                </c:pt>
                <c:pt idx="1010">
                  <c:v>5.9433467117002009E-2</c:v>
                </c:pt>
                <c:pt idx="1011">
                  <c:v>5.9267585571759998E-2</c:v>
                </c:pt>
                <c:pt idx="1012">
                  <c:v>5.9102167009554042E-2</c:v>
                </c:pt>
                <c:pt idx="1013">
                  <c:v>5.8937210138177258E-2</c:v>
                </c:pt>
                <c:pt idx="1014">
                  <c:v>5.8772713669029183E-2</c:v>
                </c:pt>
                <c:pt idx="1015">
                  <c:v>5.860867631710602E-2</c:v>
                </c:pt>
                <c:pt idx="1016">
                  <c:v>5.8445096800990456E-2</c:v>
                </c:pt>
                <c:pt idx="1017">
                  <c:v>5.8281973842841603E-2</c:v>
                </c:pt>
                <c:pt idx="1018">
                  <c:v>5.8119306168385163E-2</c:v>
                </c:pt>
                <c:pt idx="1019">
                  <c:v>5.795709250690341E-2</c:v>
                </c:pt>
                <c:pt idx="1020">
                  <c:v>5.7795331591225116E-2</c:v>
                </c:pt>
                <c:pt idx="1021">
                  <c:v>5.7634022157715986E-2</c:v>
                </c:pt>
                <c:pt idx="1022">
                  <c:v>5.7473162946268426E-2</c:v>
                </c:pt>
                <c:pt idx="1023">
                  <c:v>5.7312752700291972E-2</c:v>
                </c:pt>
                <c:pt idx="1024">
                  <c:v>5.715279016670323E-2</c:v>
                </c:pt>
                <c:pt idx="1025">
                  <c:v>5.6993274095916348E-2</c:v>
                </c:pt>
                <c:pt idx="1026">
                  <c:v>5.6834203241833074E-2</c:v>
                </c:pt>
                <c:pt idx="1027">
                  <c:v>5.6675576361832992E-2</c:v>
                </c:pt>
                <c:pt idx="1028">
                  <c:v>5.651739221676412E-2</c:v>
                </c:pt>
                <c:pt idx="1029">
                  <c:v>5.6359649570932771E-2</c:v>
                </c:pt>
                <c:pt idx="1030">
                  <c:v>5.6202347192094257E-2</c:v>
                </c:pt>
                <c:pt idx="1031">
                  <c:v>5.6045483851443131E-2</c:v>
                </c:pt>
                <c:pt idx="1032">
                  <c:v>5.5889058323603531E-2</c:v>
                </c:pt>
                <c:pt idx="1033">
                  <c:v>5.573306938661976E-2</c:v>
                </c:pt>
                <c:pt idx="1034">
                  <c:v>5.5577515821946644E-2</c:v>
                </c:pt>
                <c:pt idx="1035">
                  <c:v>5.5422396414439939E-2</c:v>
                </c:pt>
                <c:pt idx="1036">
                  <c:v>5.5267709952347047E-2</c:v>
                </c:pt>
                <c:pt idx="1037">
                  <c:v>5.5113455227297346E-2</c:v>
                </c:pt>
                <c:pt idx="1038">
                  <c:v>5.4959631034292883E-2</c:v>
                </c:pt>
                <c:pt idx="1039">
                  <c:v>5.4806236171698851E-2</c:v>
                </c:pt>
                <c:pt idx="1040">
                  <c:v>5.465326944123429E-2</c:v>
                </c:pt>
                <c:pt idx="1041">
                  <c:v>5.4500729647962737E-2</c:v>
                </c:pt>
                <c:pt idx="1042">
                  <c:v>5.4348615600282764E-2</c:v>
                </c:pt>
                <c:pt idx="1043">
                  <c:v>5.4196926109918796E-2</c:v>
                </c:pt>
                <c:pt idx="1044">
                  <c:v>5.4045659991911875E-2</c:v>
                </c:pt>
                <c:pt idx="1045">
                  <c:v>5.3894816064610232E-2</c:v>
                </c:pt>
                <c:pt idx="1046">
                  <c:v>5.3744393149660098E-2</c:v>
                </c:pt>
                <c:pt idx="1047">
                  <c:v>5.359439007199663E-2</c:v>
                </c:pt>
                <c:pt idx="1048">
                  <c:v>5.3444805659834622E-2</c:v>
                </c:pt>
                <c:pt idx="1049">
                  <c:v>5.3295638744659389E-2</c:v>
                </c:pt>
                <c:pt idx="1050">
                  <c:v>5.3146888161217563E-2</c:v>
                </c:pt>
                <c:pt idx="1051">
                  <c:v>5.2998552747508088E-2</c:v>
                </c:pt>
                <c:pt idx="1052">
                  <c:v>5.285063134477315E-2</c:v>
                </c:pt>
                <c:pt idx="1053">
                  <c:v>5.2703122797489059E-2</c:v>
                </c:pt>
                <c:pt idx="1054">
                  <c:v>5.2556025953357163E-2</c:v>
                </c:pt>
                <c:pt idx="1055">
                  <c:v>5.2409339663295029E-2</c:v>
                </c:pt>
                <c:pt idx="1056">
                  <c:v>5.2263062781427352E-2</c:v>
                </c:pt>
                <c:pt idx="1057">
                  <c:v>5.2117194165076951E-2</c:v>
                </c:pt>
                <c:pt idx="1058">
                  <c:v>5.1971732674755959E-2</c:v>
                </c:pt>
                <c:pt idx="1059">
                  <c:v>5.1826677174156906E-2</c:v>
                </c:pt>
                <c:pt idx="1060">
                  <c:v>5.1682026530143782E-2</c:v>
                </c:pt>
                <c:pt idx="1061">
                  <c:v>5.1537779612743147E-2</c:v>
                </c:pt>
                <c:pt idx="1062">
                  <c:v>5.1393935295135446E-2</c:v>
                </c:pt>
                <c:pt idx="1063">
                  <c:v>5.1250492453646136E-2</c:v>
                </c:pt>
                <c:pt idx="1064">
                  <c:v>5.110744996773682E-2</c:v>
                </c:pt>
                <c:pt idx="1065">
                  <c:v>5.0964806719996654E-2</c:v>
                </c:pt>
                <c:pt idx="1066">
                  <c:v>5.0822561596133485E-2</c:v>
                </c:pt>
                <c:pt idx="1067">
                  <c:v>5.0680713484965299E-2</c:v>
                </c:pt>
                <c:pt idx="1068">
                  <c:v>5.0539261278411303E-2</c:v>
                </c:pt>
                <c:pt idx="1069">
                  <c:v>5.0398203871483492E-2</c:v>
                </c:pt>
                <c:pt idx="1070">
                  <c:v>5.0257540162277931E-2</c:v>
                </c:pt>
                <c:pt idx="1071">
                  <c:v>5.011726905196616E-2</c:v>
                </c:pt>
                <c:pt idx="1072">
                  <c:v>4.997738944478651E-2</c:v>
                </c:pt>
                <c:pt idx="1073">
                  <c:v>4.9837900248035749E-2</c:v>
                </c:pt>
                <c:pt idx="1074">
                  <c:v>4.9698800372060349E-2</c:v>
                </c:pt>
                <c:pt idx="1075">
                  <c:v>4.9560088730248135E-2</c:v>
                </c:pt>
                <c:pt idx="1076">
                  <c:v>4.942176423901963E-2</c:v>
                </c:pt>
                <c:pt idx="1077">
                  <c:v>4.9283825817819732E-2</c:v>
                </c:pt>
                <c:pt idx="1078">
                  <c:v>4.9146272389109208E-2</c:v>
                </c:pt>
                <c:pt idx="1079">
                  <c:v>4.9009102878356255E-2</c:v>
                </c:pt>
                <c:pt idx="1080">
                  <c:v>4.887231621402819E-2</c:v>
                </c:pt>
                <c:pt idx="1081">
                  <c:v>4.8735911327582995E-2</c:v>
                </c:pt>
                <c:pt idx="1082">
                  <c:v>4.8599887153460967E-2</c:v>
                </c:pt>
                <c:pt idx="1083">
                  <c:v>4.8464242629076518E-2</c:v>
                </c:pt>
                <c:pt idx="1084">
                  <c:v>4.832897669480974E-2</c:v>
                </c:pt>
                <c:pt idx="1085">
                  <c:v>4.8194088293998169E-2</c:v>
                </c:pt>
                <c:pt idx="1086">
                  <c:v>4.80595763729285E-2</c:v>
                </c:pt>
                <c:pt idx="1087">
                  <c:v>4.7925439880828438E-2</c:v>
                </c:pt>
                <c:pt idx="1088">
                  <c:v>4.779167776985848E-2</c:v>
                </c:pt>
                <c:pt idx="1089">
                  <c:v>4.7658288995103541E-2</c:v>
                </c:pt>
                <c:pt idx="1090">
                  <c:v>4.7525272514565141E-2</c:v>
                </c:pt>
                <c:pt idx="1091">
                  <c:v>4.7392627289152923E-2</c:v>
                </c:pt>
                <c:pt idx="1092">
                  <c:v>4.7260352282676728E-2</c:v>
                </c:pt>
                <c:pt idx="1093">
                  <c:v>4.7128446461838475E-2</c:v>
                </c:pt>
                <c:pt idx="1094">
                  <c:v>4.6996908796223986E-2</c:v>
                </c:pt>
                <c:pt idx="1095">
                  <c:v>4.6865738258295098E-2</c:v>
                </c:pt>
                <c:pt idx="1096">
                  <c:v>4.6734933823381543E-2</c:v>
                </c:pt>
                <c:pt idx="1097">
                  <c:v>4.6604494469672866E-2</c:v>
                </c:pt>
                <c:pt idx="1098">
                  <c:v>4.6474419178210671E-2</c:v>
                </c:pt>
                <c:pt idx="1099">
                  <c:v>4.6344706932880432E-2</c:v>
                </c:pt>
                <c:pt idx="1100">
                  <c:v>4.6215356720403687E-2</c:v>
                </c:pt>
                <c:pt idx="1101">
                  <c:v>4.6086367530330019E-2</c:v>
                </c:pt>
                <c:pt idx="1102">
                  <c:v>4.5957738355029296E-2</c:v>
                </c:pt>
                <c:pt idx="1103">
                  <c:v>4.5829468189683704E-2</c:v>
                </c:pt>
                <c:pt idx="1104">
                  <c:v>4.5701556032279878E-2</c:v>
                </c:pt>
              </c:numCache>
            </c:numRef>
          </c:yVal>
          <c:smooth val="1"/>
        </c:ser>
        <c:ser>
          <c:idx val="0"/>
          <c:order val="1"/>
          <c:tx>
            <c:v>Паттерн дисперсии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'Обработанные данные'!$A$2:$A$1106</c:f>
              <c:numCache>
                <c:formatCode>General</c:formatCode>
                <c:ptCount val="110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</c:numCache>
            </c:numRef>
          </c:xVal>
          <c:yVal>
            <c:numRef>
              <c:f>'Обработанные данные'!$M$2:$M$1106</c:f>
              <c:numCache>
                <c:formatCode>#\ ##0.0000</c:formatCode>
                <c:ptCount val="1105"/>
                <c:pt idx="0">
                  <c:v>0.17649214880823763</c:v>
                </c:pt>
                <c:pt idx="1">
                  <c:v>0.18686701983984857</c:v>
                </c:pt>
                <c:pt idx="2">
                  <c:v>0.17498224910118798</c:v>
                </c:pt>
                <c:pt idx="3">
                  <c:v>0.17974540621949323</c:v>
                </c:pt>
                <c:pt idx="4">
                  <c:v>0.17901688878891564</c:v>
                </c:pt>
                <c:pt idx="5">
                  <c:v>0.19802662956650385</c:v>
                </c:pt>
                <c:pt idx="6">
                  <c:v>0.2105770995080524</c:v>
                </c:pt>
                <c:pt idx="7">
                  <c:v>0.19223112972037149</c:v>
                </c:pt>
                <c:pt idx="8">
                  <c:v>0.17736541289659163</c:v>
                </c:pt>
                <c:pt idx="9">
                  <c:v>0.19524618903628441</c:v>
                </c:pt>
                <c:pt idx="10">
                  <c:v>0.18757325824409798</c:v>
                </c:pt>
                <c:pt idx="11">
                  <c:v>0.18226057790711714</c:v>
                </c:pt>
                <c:pt idx="12">
                  <c:v>0.18611067707274134</c:v>
                </c:pt>
                <c:pt idx="13">
                  <c:v>0.19028901358278938</c:v>
                </c:pt>
                <c:pt idx="14">
                  <c:v>0.17766617509261126</c:v>
                </c:pt>
                <c:pt idx="15">
                  <c:v>0.17428677560404734</c:v>
                </c:pt>
                <c:pt idx="16">
                  <c:v>0.16031768857004569</c:v>
                </c:pt>
                <c:pt idx="17">
                  <c:v>0.15749905902809003</c:v>
                </c:pt>
                <c:pt idx="18">
                  <c:v>0.16221262950430965</c:v>
                </c:pt>
                <c:pt idx="19">
                  <c:v>0.16569090813676013</c:v>
                </c:pt>
                <c:pt idx="20">
                  <c:v>0.16687674699129654</c:v>
                </c:pt>
                <c:pt idx="21">
                  <c:v>0.22262553350513842</c:v>
                </c:pt>
                <c:pt idx="22">
                  <c:v>0.26252947478729965</c:v>
                </c:pt>
                <c:pt idx="23">
                  <c:v>0.27615301513835372</c:v>
                </c:pt>
                <c:pt idx="24">
                  <c:v>0.26995838596634925</c:v>
                </c:pt>
                <c:pt idx="25">
                  <c:v>0.29754624490095999</c:v>
                </c:pt>
                <c:pt idx="26">
                  <c:v>0.28101857600625285</c:v>
                </c:pt>
                <c:pt idx="27">
                  <c:v>0.30221291751768992</c:v>
                </c:pt>
                <c:pt idx="28">
                  <c:v>0.37327930468901643</c:v>
                </c:pt>
                <c:pt idx="29">
                  <c:v>0.39469670785829025</c:v>
                </c:pt>
                <c:pt idx="30">
                  <c:v>0.39159819118211253</c:v>
                </c:pt>
                <c:pt idx="31">
                  <c:v>0.38190729031527976</c:v>
                </c:pt>
                <c:pt idx="32">
                  <c:v>0.39350935589621533</c:v>
                </c:pt>
                <c:pt idx="33">
                  <c:v>0.39733353438358632</c:v>
                </c:pt>
                <c:pt idx="34">
                  <c:v>0.39921580235645915</c:v>
                </c:pt>
                <c:pt idx="35">
                  <c:v>0.42380194777683239</c:v>
                </c:pt>
                <c:pt idx="36">
                  <c:v>0.4329009767338427</c:v>
                </c:pt>
                <c:pt idx="37">
                  <c:v>0.420797165438836</c:v>
                </c:pt>
                <c:pt idx="38">
                  <c:v>0.42272619167372077</c:v>
                </c:pt>
                <c:pt idx="39">
                  <c:v>0.39761298634972886</c:v>
                </c:pt>
                <c:pt idx="40">
                  <c:v>0.39231914760378656</c:v>
                </c:pt>
                <c:pt idx="41">
                  <c:v>0.41292273383382011</c:v>
                </c:pt>
                <c:pt idx="42">
                  <c:v>0.40653096841954128</c:v>
                </c:pt>
                <c:pt idx="43">
                  <c:v>0.41294530426832493</c:v>
                </c:pt>
                <c:pt idx="44">
                  <c:v>0.40573257129688467</c:v>
                </c:pt>
                <c:pt idx="45">
                  <c:v>0.40588864829211085</c:v>
                </c:pt>
                <c:pt idx="46">
                  <c:v>0.41223508059368347</c:v>
                </c:pt>
                <c:pt idx="47">
                  <c:v>0.40026635576470604</c:v>
                </c:pt>
                <c:pt idx="48">
                  <c:v>0.41236519083404138</c:v>
                </c:pt>
                <c:pt idx="49">
                  <c:v>0.3974620732084963</c:v>
                </c:pt>
                <c:pt idx="50">
                  <c:v>0.36022458394656454</c:v>
                </c:pt>
                <c:pt idx="51">
                  <c:v>0.38384966958517786</c:v>
                </c:pt>
                <c:pt idx="52">
                  <c:v>0.41503357964329401</c:v>
                </c:pt>
                <c:pt idx="53">
                  <c:v>0.41354688956033486</c:v>
                </c:pt>
                <c:pt idx="54">
                  <c:v>0.40797185907966238</c:v>
                </c:pt>
                <c:pt idx="55">
                  <c:v>0.43373798284053933</c:v>
                </c:pt>
                <c:pt idx="56">
                  <c:v>0.39030594451880568</c:v>
                </c:pt>
                <c:pt idx="57">
                  <c:v>0.3828192933360226</c:v>
                </c:pt>
                <c:pt idx="58">
                  <c:v>0.38161719416414475</c:v>
                </c:pt>
                <c:pt idx="59">
                  <c:v>0.37316557062333222</c:v>
                </c:pt>
                <c:pt idx="60">
                  <c:v>0.29667023533553177</c:v>
                </c:pt>
                <c:pt idx="61">
                  <c:v>0.30160566293450958</c:v>
                </c:pt>
                <c:pt idx="62">
                  <c:v>0.296217314402</c:v>
                </c:pt>
                <c:pt idx="63">
                  <c:v>0.27684885507976043</c:v>
                </c:pt>
                <c:pt idx="64">
                  <c:v>0.26796383481791641</c:v>
                </c:pt>
                <c:pt idx="65">
                  <c:v>0.2592354710935712</c:v>
                </c:pt>
                <c:pt idx="66">
                  <c:v>0.24366709384539534</c:v>
                </c:pt>
                <c:pt idx="67">
                  <c:v>0.24449477629733729</c:v>
                </c:pt>
                <c:pt idx="68">
                  <c:v>0.24985135051619634</c:v>
                </c:pt>
                <c:pt idx="69">
                  <c:v>0.26036944825123326</c:v>
                </c:pt>
                <c:pt idx="70">
                  <c:v>0.24531029847980296</c:v>
                </c:pt>
                <c:pt idx="71">
                  <c:v>0.27584972744027442</c:v>
                </c:pt>
                <c:pt idx="72">
                  <c:v>0.29255962609411357</c:v>
                </c:pt>
                <c:pt idx="73">
                  <c:v>0.28376996564456936</c:v>
                </c:pt>
                <c:pt idx="74">
                  <c:v>0.27982856522126814</c:v>
                </c:pt>
                <c:pt idx="75">
                  <c:v>0.26811640774085993</c:v>
                </c:pt>
                <c:pt idx="76">
                  <c:v>0.25635794179819216</c:v>
                </c:pt>
                <c:pt idx="77">
                  <c:v>0.26840184289139851</c:v>
                </c:pt>
                <c:pt idx="78">
                  <c:v>0.22842037665124554</c:v>
                </c:pt>
                <c:pt idx="79">
                  <c:v>0.20784647427682446</c:v>
                </c:pt>
                <c:pt idx="80">
                  <c:v>0.21093422307025858</c:v>
                </c:pt>
                <c:pt idx="81">
                  <c:v>0.19671669834110611</c:v>
                </c:pt>
                <c:pt idx="82">
                  <c:v>0.20661937500468969</c:v>
                </c:pt>
                <c:pt idx="83">
                  <c:v>0.21660212892315078</c:v>
                </c:pt>
                <c:pt idx="84">
                  <c:v>0.20827812906916465</c:v>
                </c:pt>
                <c:pt idx="85">
                  <c:v>0.20283803538450515</c:v>
                </c:pt>
                <c:pt idx="86">
                  <c:v>0.2031595525357954</c:v>
                </c:pt>
                <c:pt idx="87">
                  <c:v>0.20481878248035104</c:v>
                </c:pt>
                <c:pt idx="88">
                  <c:v>0.19283113522229206</c:v>
                </c:pt>
                <c:pt idx="89">
                  <c:v>0.19020741171340158</c:v>
                </c:pt>
                <c:pt idx="90">
                  <c:v>0.17437421136883674</c:v>
                </c:pt>
                <c:pt idx="91">
                  <c:v>0.16974854705134093</c:v>
                </c:pt>
                <c:pt idx="92">
                  <c:v>0.18403884600510165</c:v>
                </c:pt>
                <c:pt idx="93">
                  <c:v>0.18581580151981414</c:v>
                </c:pt>
                <c:pt idx="94">
                  <c:v>0.19879754387582596</c:v>
                </c:pt>
                <c:pt idx="95">
                  <c:v>0.19622364097261968</c:v>
                </c:pt>
                <c:pt idx="96">
                  <c:v>0.17236541654158255</c:v>
                </c:pt>
                <c:pt idx="97">
                  <c:v>0.16554126633833496</c:v>
                </c:pt>
                <c:pt idx="98">
                  <c:v>0.12621786253850842</c:v>
                </c:pt>
                <c:pt idx="99">
                  <c:v>0.10488152988960091</c:v>
                </c:pt>
                <c:pt idx="100">
                  <c:v>9.6548607953860555E-2</c:v>
                </c:pt>
                <c:pt idx="101">
                  <c:v>8.3044602509589199E-2</c:v>
                </c:pt>
                <c:pt idx="102">
                  <c:v>0.10071257969685998</c:v>
                </c:pt>
                <c:pt idx="103">
                  <c:v>0.10972644856001131</c:v>
                </c:pt>
                <c:pt idx="104">
                  <c:v>0.11151225929356032</c:v>
                </c:pt>
                <c:pt idx="105">
                  <c:v>0.10104741222405821</c:v>
                </c:pt>
                <c:pt idx="106">
                  <c:v>0.10253348189547169</c:v>
                </c:pt>
                <c:pt idx="107">
                  <c:v>9.662469313819827E-2</c:v>
                </c:pt>
                <c:pt idx="108">
                  <c:v>9.5837165849330441E-2</c:v>
                </c:pt>
                <c:pt idx="109">
                  <c:v>9.9874453119318043E-2</c:v>
                </c:pt>
                <c:pt idx="110">
                  <c:v>8.2136303820777481E-2</c:v>
                </c:pt>
                <c:pt idx="111">
                  <c:v>7.3900162624563018E-2</c:v>
                </c:pt>
                <c:pt idx="112">
                  <c:v>6.5969319829622605E-2</c:v>
                </c:pt>
                <c:pt idx="113">
                  <c:v>5.944767475032494E-2</c:v>
                </c:pt>
                <c:pt idx="114">
                  <c:v>6.4033109399009719E-2</c:v>
                </c:pt>
                <c:pt idx="115">
                  <c:v>5.7866503039276825E-2</c:v>
                </c:pt>
                <c:pt idx="116">
                  <c:v>6.0819915686911294E-2</c:v>
                </c:pt>
                <c:pt idx="117">
                  <c:v>6.72382812741667E-2</c:v>
                </c:pt>
                <c:pt idx="118">
                  <c:v>6.6018293791124324E-2</c:v>
                </c:pt>
                <c:pt idx="119">
                  <c:v>6.5080613546095331E-2</c:v>
                </c:pt>
                <c:pt idx="120">
                  <c:v>6.7703719724382605E-2</c:v>
                </c:pt>
                <c:pt idx="121">
                  <c:v>6.6142027472706144E-2</c:v>
                </c:pt>
                <c:pt idx="122">
                  <c:v>6.9839007800581915E-2</c:v>
                </c:pt>
                <c:pt idx="123">
                  <c:v>8.3475041864913155E-2</c:v>
                </c:pt>
                <c:pt idx="124">
                  <c:v>7.7477644572279306E-2</c:v>
                </c:pt>
                <c:pt idx="125">
                  <c:v>6.5103611490228752E-2</c:v>
                </c:pt>
                <c:pt idx="126">
                  <c:v>8.6449099926519488E-2</c:v>
                </c:pt>
                <c:pt idx="127">
                  <c:v>7.938256375606012E-2</c:v>
                </c:pt>
                <c:pt idx="128">
                  <c:v>6.5564141536508996E-2</c:v>
                </c:pt>
                <c:pt idx="129">
                  <c:v>7.1223857882837541E-2</c:v>
                </c:pt>
                <c:pt idx="130">
                  <c:v>6.7949572001189146E-2</c:v>
                </c:pt>
                <c:pt idx="131">
                  <c:v>6.2317996748174738E-2</c:v>
                </c:pt>
                <c:pt idx="132">
                  <c:v>4.9729278774420016E-2</c:v>
                </c:pt>
                <c:pt idx="133">
                  <c:v>4.0364081052868435E-2</c:v>
                </c:pt>
                <c:pt idx="134">
                  <c:v>3.647442428353008E-2</c:v>
                </c:pt>
                <c:pt idx="135">
                  <c:v>3.2915452720271077E-2</c:v>
                </c:pt>
                <c:pt idx="136">
                  <c:v>3.1088278699174902E-2</c:v>
                </c:pt>
                <c:pt idx="137">
                  <c:v>3.0693085675757219E-2</c:v>
                </c:pt>
                <c:pt idx="138">
                  <c:v>3.4465068272200854E-2</c:v>
                </c:pt>
                <c:pt idx="139">
                  <c:v>4.0178996828514855E-2</c:v>
                </c:pt>
                <c:pt idx="140">
                  <c:v>4.7250715703060345E-2</c:v>
                </c:pt>
                <c:pt idx="141">
                  <c:v>4.8824289732438672E-2</c:v>
                </c:pt>
                <c:pt idx="142">
                  <c:v>4.6403889567015175E-2</c:v>
                </c:pt>
                <c:pt idx="143">
                  <c:v>3.976381600582185E-2</c:v>
                </c:pt>
                <c:pt idx="144">
                  <c:v>3.5737189760498451E-2</c:v>
                </c:pt>
                <c:pt idx="145">
                  <c:v>3.3485215762630402E-2</c:v>
                </c:pt>
                <c:pt idx="146">
                  <c:v>2.9786037404069869E-2</c:v>
                </c:pt>
                <c:pt idx="147">
                  <c:v>2.4692598170382676E-2</c:v>
                </c:pt>
                <c:pt idx="148">
                  <c:v>3.082595470015112E-2</c:v>
                </c:pt>
                <c:pt idx="149">
                  <c:v>3.2683028132189006E-2</c:v>
                </c:pt>
                <c:pt idx="150">
                  <c:v>3.3397544040502582E-2</c:v>
                </c:pt>
                <c:pt idx="151">
                  <c:v>3.2457490614793263E-2</c:v>
                </c:pt>
                <c:pt idx="152">
                  <c:v>3.1498627014499861E-2</c:v>
                </c:pt>
                <c:pt idx="153">
                  <c:v>2.1610495536055034E-2</c:v>
                </c:pt>
                <c:pt idx="154">
                  <c:v>1.8321485308461678E-2</c:v>
                </c:pt>
                <c:pt idx="155">
                  <c:v>1.9969155527578296E-2</c:v>
                </c:pt>
                <c:pt idx="156">
                  <c:v>2.06876716836411E-2</c:v>
                </c:pt>
                <c:pt idx="157">
                  <c:v>1.6164483252683329E-2</c:v>
                </c:pt>
                <c:pt idx="158">
                  <c:v>1.8445098676451898E-2</c:v>
                </c:pt>
                <c:pt idx="159">
                  <c:v>2.0957735236520079E-2</c:v>
                </c:pt>
                <c:pt idx="160">
                  <c:v>1.8774938880843434E-2</c:v>
                </c:pt>
                <c:pt idx="161">
                  <c:v>1.9492479078713598E-2</c:v>
                </c:pt>
                <c:pt idx="162">
                  <c:v>1.9335759073939186E-2</c:v>
                </c:pt>
                <c:pt idx="163">
                  <c:v>2.4249985653174985E-2</c:v>
                </c:pt>
                <c:pt idx="164">
                  <c:v>2.3257361943133152E-2</c:v>
                </c:pt>
                <c:pt idx="165">
                  <c:v>2.6311806007142863E-2</c:v>
                </c:pt>
                <c:pt idx="166">
                  <c:v>2.4221586205078482E-2</c:v>
                </c:pt>
                <c:pt idx="167">
                  <c:v>2.2662552812775849E-2</c:v>
                </c:pt>
                <c:pt idx="168">
                  <c:v>2.6849862243302408E-2</c:v>
                </c:pt>
                <c:pt idx="169">
                  <c:v>3.2600981718474885E-2</c:v>
                </c:pt>
                <c:pt idx="170">
                  <c:v>3.8347913952254072E-2</c:v>
                </c:pt>
                <c:pt idx="171">
                  <c:v>3.0586910915858558E-2</c:v>
                </c:pt>
                <c:pt idx="172">
                  <c:v>2.9077217313909158E-2</c:v>
                </c:pt>
                <c:pt idx="173">
                  <c:v>3.1359549799930456E-2</c:v>
                </c:pt>
                <c:pt idx="174">
                  <c:v>2.8933602745771704E-2</c:v>
                </c:pt>
                <c:pt idx="175">
                  <c:v>2.7189797208327326E-2</c:v>
                </c:pt>
                <c:pt idx="176">
                  <c:v>2.7044724289197835E-2</c:v>
                </c:pt>
                <c:pt idx="177">
                  <c:v>2.7573635754270499E-2</c:v>
                </c:pt>
                <c:pt idx="178">
                  <c:v>2.2784398941757485E-2</c:v>
                </c:pt>
                <c:pt idx="179">
                  <c:v>2.0885125511000517E-2</c:v>
                </c:pt>
                <c:pt idx="180">
                  <c:v>2.4488642817796523E-2</c:v>
                </c:pt>
                <c:pt idx="181">
                  <c:v>2.3629214550206657E-2</c:v>
                </c:pt>
                <c:pt idx="182">
                  <c:v>2.8074958328242614E-2</c:v>
                </c:pt>
                <c:pt idx="183">
                  <c:v>2.9427997688340451E-2</c:v>
                </c:pt>
                <c:pt idx="184">
                  <c:v>2.5275618255197328E-2</c:v>
                </c:pt>
                <c:pt idx="185">
                  <c:v>2.7852869126652947E-2</c:v>
                </c:pt>
                <c:pt idx="186">
                  <c:v>1.9426767622426164E-2</c:v>
                </c:pt>
                <c:pt idx="187">
                  <c:v>2.4423452104802519E-2</c:v>
                </c:pt>
                <c:pt idx="188">
                  <c:v>2.3045849990315202E-2</c:v>
                </c:pt>
                <c:pt idx="189">
                  <c:v>2.3792602849667058E-2</c:v>
                </c:pt>
                <c:pt idx="190">
                  <c:v>2.4130325642322759E-2</c:v>
                </c:pt>
                <c:pt idx="191">
                  <c:v>2.5485763195518624E-2</c:v>
                </c:pt>
                <c:pt idx="192">
                  <c:v>2.4549126178998997E-2</c:v>
                </c:pt>
                <c:pt idx="193">
                  <c:v>1.9724569392288741E-2</c:v>
                </c:pt>
                <c:pt idx="194">
                  <c:v>1.6535819037836654E-2</c:v>
                </c:pt>
                <c:pt idx="195">
                  <c:v>1.9329576133087365E-2</c:v>
                </c:pt>
                <c:pt idx="196">
                  <c:v>2.2877093574458374E-2</c:v>
                </c:pt>
                <c:pt idx="197">
                  <c:v>2.2761384024713532E-2</c:v>
                </c:pt>
                <c:pt idx="198">
                  <c:v>2.2546525274138189E-2</c:v>
                </c:pt>
                <c:pt idx="199">
                  <c:v>2.3850227854592281E-2</c:v>
                </c:pt>
                <c:pt idx="200">
                  <c:v>2.1645975152117799E-2</c:v>
                </c:pt>
                <c:pt idx="201">
                  <c:v>2.3784405832986306E-2</c:v>
                </c:pt>
                <c:pt idx="202">
                  <c:v>3.0015174716828887E-2</c:v>
                </c:pt>
                <c:pt idx="203">
                  <c:v>2.7426831568913707E-2</c:v>
                </c:pt>
                <c:pt idx="204">
                  <c:v>2.4561626770498158E-2</c:v>
                </c:pt>
                <c:pt idx="205">
                  <c:v>2.3800108908814618E-2</c:v>
                </c:pt>
                <c:pt idx="206">
                  <c:v>2.384773481729862E-2</c:v>
                </c:pt>
                <c:pt idx="207">
                  <c:v>2.6349661161356584E-2</c:v>
                </c:pt>
                <c:pt idx="208">
                  <c:v>2.5806750577835342E-2</c:v>
                </c:pt>
                <c:pt idx="209">
                  <c:v>2.4673014359794472E-2</c:v>
                </c:pt>
                <c:pt idx="210">
                  <c:v>1.8203931054848674E-2</c:v>
                </c:pt>
                <c:pt idx="211">
                  <c:v>1.7538453363452864E-2</c:v>
                </c:pt>
                <c:pt idx="212">
                  <c:v>2.0556902913509836E-2</c:v>
                </c:pt>
                <c:pt idx="213">
                  <c:v>2.2395624968813345E-2</c:v>
                </c:pt>
                <c:pt idx="214">
                  <c:v>2.6342952571301717E-2</c:v>
                </c:pt>
                <c:pt idx="215">
                  <c:v>2.4904344180529628E-2</c:v>
                </c:pt>
                <c:pt idx="216">
                  <c:v>2.4263819953394494E-2</c:v>
                </c:pt>
                <c:pt idx="217">
                  <c:v>2.0156832825974687E-2</c:v>
                </c:pt>
                <c:pt idx="218">
                  <c:v>1.8516893607129249E-2</c:v>
                </c:pt>
                <c:pt idx="219">
                  <c:v>2.2872667116492346E-2</c:v>
                </c:pt>
                <c:pt idx="220">
                  <c:v>2.0396078292794152E-2</c:v>
                </c:pt>
                <c:pt idx="221">
                  <c:v>1.9508292149097602E-2</c:v>
                </c:pt>
                <c:pt idx="222">
                  <c:v>1.7625744224766683E-2</c:v>
                </c:pt>
                <c:pt idx="223">
                  <c:v>1.9568754305819055E-2</c:v>
                </c:pt>
                <c:pt idx="224">
                  <c:v>1.3843765960316213E-2</c:v>
                </c:pt>
                <c:pt idx="225">
                  <c:v>1.2996999575538759E-2</c:v>
                </c:pt>
                <c:pt idx="226">
                  <c:v>1.6302880485863546E-2</c:v>
                </c:pt>
                <c:pt idx="227">
                  <c:v>1.4690630399376027E-2</c:v>
                </c:pt>
                <c:pt idx="228">
                  <c:v>1.2600501619581967E-2</c:v>
                </c:pt>
                <c:pt idx="229">
                  <c:v>1.0184338154394392E-2</c:v>
                </c:pt>
                <c:pt idx="230">
                  <c:v>1.0470712992368915E-2</c:v>
                </c:pt>
                <c:pt idx="231">
                  <c:v>1.4744110794915164E-2</c:v>
                </c:pt>
                <c:pt idx="232">
                  <c:v>1.6377900414195637E-2</c:v>
                </c:pt>
                <c:pt idx="233">
                  <c:v>1.7359262361822499E-2</c:v>
                </c:pt>
                <c:pt idx="234">
                  <c:v>1.8569660436050323E-2</c:v>
                </c:pt>
                <c:pt idx="235">
                  <c:v>2.5995172336543259E-2</c:v>
                </c:pt>
                <c:pt idx="236">
                  <c:v>2.4603403357043693E-2</c:v>
                </c:pt>
                <c:pt idx="237">
                  <c:v>1.9379927974223249E-2</c:v>
                </c:pt>
                <c:pt idx="238">
                  <c:v>2.1573150194031228E-2</c:v>
                </c:pt>
                <c:pt idx="239">
                  <c:v>2.530626014729806E-2</c:v>
                </c:pt>
                <c:pt idx="240">
                  <c:v>2.0837530217696673E-2</c:v>
                </c:pt>
                <c:pt idx="241">
                  <c:v>2.8836154391439189E-2</c:v>
                </c:pt>
                <c:pt idx="242">
                  <c:v>2.8186219845861216E-2</c:v>
                </c:pt>
                <c:pt idx="243">
                  <c:v>2.3760235509947342E-2</c:v>
                </c:pt>
                <c:pt idx="244">
                  <c:v>2.1249261943406227E-2</c:v>
                </c:pt>
                <c:pt idx="245">
                  <c:v>3.1792009863410318E-2</c:v>
                </c:pt>
                <c:pt idx="246">
                  <c:v>2.5270292198715748E-2</c:v>
                </c:pt>
                <c:pt idx="247">
                  <c:v>2.1220003463632266E-2</c:v>
                </c:pt>
                <c:pt idx="248">
                  <c:v>1.7400903476070827E-2</c:v>
                </c:pt>
                <c:pt idx="249">
                  <c:v>1.540076276325369E-2</c:v>
                </c:pt>
                <c:pt idx="250">
                  <c:v>1.524636575186793E-2</c:v>
                </c:pt>
                <c:pt idx="251">
                  <c:v>1.3233958405702179E-2</c:v>
                </c:pt>
                <c:pt idx="252">
                  <c:v>1.2799345626266645E-2</c:v>
                </c:pt>
                <c:pt idx="253">
                  <c:v>1.1799437456880627E-2</c:v>
                </c:pt>
                <c:pt idx="254">
                  <c:v>1.102332727678431E-2</c:v>
                </c:pt>
                <c:pt idx="255">
                  <c:v>1.4101697476695541E-2</c:v>
                </c:pt>
                <c:pt idx="256">
                  <c:v>2.091165000339577E-2</c:v>
                </c:pt>
                <c:pt idx="257">
                  <c:v>1.7930780330890711E-2</c:v>
                </c:pt>
                <c:pt idx="258">
                  <c:v>1.8477374219613353E-2</c:v>
                </c:pt>
                <c:pt idx="259">
                  <c:v>1.8872587981148777E-2</c:v>
                </c:pt>
                <c:pt idx="260">
                  <c:v>1.6165632922085456E-2</c:v>
                </c:pt>
                <c:pt idx="261">
                  <c:v>1.5690139173604099E-2</c:v>
                </c:pt>
                <c:pt idx="262">
                  <c:v>1.328396337483417E-2</c:v>
                </c:pt>
                <c:pt idx="263">
                  <c:v>9.2957682965365065E-3</c:v>
                </c:pt>
                <c:pt idx="264">
                  <c:v>7.0718082951681136E-3</c:v>
                </c:pt>
                <c:pt idx="265">
                  <c:v>7.9159989459182383E-3</c:v>
                </c:pt>
                <c:pt idx="266">
                  <c:v>6.1768622026158208E-3</c:v>
                </c:pt>
                <c:pt idx="267">
                  <c:v>4.0425170983823706E-3</c:v>
                </c:pt>
                <c:pt idx="268">
                  <c:v>4.5408883460457544E-3</c:v>
                </c:pt>
                <c:pt idx="269">
                  <c:v>3.8877018350620273E-3</c:v>
                </c:pt>
                <c:pt idx="270">
                  <c:v>1.4894904446495364E-4</c:v>
                </c:pt>
                <c:pt idx="271">
                  <c:v>4.8582260833227701E-5</c:v>
                </c:pt>
                <c:pt idx="272">
                  <c:v>7.6928365154027369E-5</c:v>
                </c:pt>
                <c:pt idx="273">
                  <c:v>1.3645930888391074E-6</c:v>
                </c:pt>
                <c:pt idx="274">
                  <c:v>2.7041856137868536E-5</c:v>
                </c:pt>
                <c:pt idx="275">
                  <c:v>3.0715085922994068E-5</c:v>
                </c:pt>
                <c:pt idx="276">
                  <c:v>6.2712578768061314E-5</c:v>
                </c:pt>
                <c:pt idx="277">
                  <c:v>4.3027039783584907E-6</c:v>
                </c:pt>
                <c:pt idx="278">
                  <c:v>2.1846523126711129E-6</c:v>
                </c:pt>
                <c:pt idx="279">
                  <c:v>2.0234545845284849E-8</c:v>
                </c:pt>
                <c:pt idx="280">
                  <c:v>9.8741805229191019E-5</c:v>
                </c:pt>
                <c:pt idx="281">
                  <c:v>7.4909990240204841E-4</c:v>
                </c:pt>
                <c:pt idx="282">
                  <c:v>3.0847139980652447E-4</c:v>
                </c:pt>
                <c:pt idx="283">
                  <c:v>1.7495189230469851E-4</c:v>
                </c:pt>
                <c:pt idx="284">
                  <c:v>3.6395364798325633E-4</c:v>
                </c:pt>
                <c:pt idx="285">
                  <c:v>7.1926331815146883E-7</c:v>
                </c:pt>
                <c:pt idx="286">
                  <c:v>1.1242000572053379E-4</c:v>
                </c:pt>
                <c:pt idx="287">
                  <c:v>8.9866637077635667E-4</c:v>
                </c:pt>
                <c:pt idx="288">
                  <c:v>1.9625042504623613E-3</c:v>
                </c:pt>
                <c:pt idx="289">
                  <c:v>2.9273462277940266E-3</c:v>
                </c:pt>
                <c:pt idx="290">
                  <c:v>5.7923286500554819E-3</c:v>
                </c:pt>
                <c:pt idx="291">
                  <c:v>4.4272357827379394E-3</c:v>
                </c:pt>
                <c:pt idx="292">
                  <c:v>5.8264229656593775E-3</c:v>
                </c:pt>
                <c:pt idx="293">
                  <c:v>5.340166209055368E-3</c:v>
                </c:pt>
                <c:pt idx="294">
                  <c:v>4.7541121890963805E-3</c:v>
                </c:pt>
                <c:pt idx="295">
                  <c:v>5.9601184843882755E-3</c:v>
                </c:pt>
                <c:pt idx="296">
                  <c:v>1.6953644415777817E-3</c:v>
                </c:pt>
                <c:pt idx="297">
                  <c:v>3.2135627925751974E-3</c:v>
                </c:pt>
                <c:pt idx="298">
                  <c:v>4.1801544203713195E-3</c:v>
                </c:pt>
                <c:pt idx="299">
                  <c:v>7.9626130000582158E-5</c:v>
                </c:pt>
                <c:pt idx="300">
                  <c:v>1.7111017602312965E-4</c:v>
                </c:pt>
                <c:pt idx="301">
                  <c:v>1.8419263081161006E-3</c:v>
                </c:pt>
                <c:pt idx="302">
                  <c:v>9.0575151429267962E-4</c:v>
                </c:pt>
                <c:pt idx="303">
                  <c:v>3.7273205959610124E-4</c:v>
                </c:pt>
                <c:pt idx="304">
                  <c:v>3.1765672032877533E-3</c:v>
                </c:pt>
                <c:pt idx="305">
                  <c:v>2.9328425196400516E-3</c:v>
                </c:pt>
                <c:pt idx="306">
                  <c:v>1.9247530781988484E-3</c:v>
                </c:pt>
                <c:pt idx="307">
                  <c:v>2.5143130418272585E-3</c:v>
                </c:pt>
                <c:pt idx="308">
                  <c:v>1.0346254738572177E-2</c:v>
                </c:pt>
                <c:pt idx="309">
                  <c:v>2.0565254550736132E-2</c:v>
                </c:pt>
                <c:pt idx="310">
                  <c:v>1.181239828036448E-2</c:v>
                </c:pt>
                <c:pt idx="311">
                  <c:v>2.1032011067511062E-2</c:v>
                </c:pt>
                <c:pt idx="312">
                  <c:v>2.7296116201958594E-2</c:v>
                </c:pt>
                <c:pt idx="313">
                  <c:v>2.7149863922697994E-2</c:v>
                </c:pt>
                <c:pt idx="314">
                  <c:v>2.547382666851828E-2</c:v>
                </c:pt>
                <c:pt idx="315">
                  <c:v>2.3692631051637592E-2</c:v>
                </c:pt>
                <c:pt idx="316">
                  <c:v>2.0720464702756024E-2</c:v>
                </c:pt>
                <c:pt idx="317">
                  <c:v>2.3408311117317795E-2</c:v>
                </c:pt>
                <c:pt idx="318">
                  <c:v>2.4132544805474054E-2</c:v>
                </c:pt>
                <c:pt idx="319">
                  <c:v>3.8279705997421226E-2</c:v>
                </c:pt>
                <c:pt idx="320">
                  <c:v>3.857860888689487E-2</c:v>
                </c:pt>
                <c:pt idx="321">
                  <c:v>1.3416753828389237E-2</c:v>
                </c:pt>
                <c:pt idx="322">
                  <c:v>1.477058047011323E-2</c:v>
                </c:pt>
                <c:pt idx="323">
                  <c:v>1.9084943579144243E-2</c:v>
                </c:pt>
                <c:pt idx="324">
                  <c:v>1.7571422131658711E-2</c:v>
                </c:pt>
                <c:pt idx="325">
                  <c:v>2.0248570935364404E-2</c:v>
                </c:pt>
                <c:pt idx="326">
                  <c:v>1.5376435643393145E-2</c:v>
                </c:pt>
                <c:pt idx="327">
                  <c:v>1.0063967179464015E-2</c:v>
                </c:pt>
                <c:pt idx="328">
                  <c:v>6.9240007547583422E-3</c:v>
                </c:pt>
                <c:pt idx="329">
                  <c:v>6.1331236929570154E-3</c:v>
                </c:pt>
                <c:pt idx="330">
                  <c:v>6.0196090521014564E-3</c:v>
                </c:pt>
                <c:pt idx="331">
                  <c:v>4.7981678138675132E-3</c:v>
                </c:pt>
                <c:pt idx="332">
                  <c:v>7.2922211387927904E-3</c:v>
                </c:pt>
                <c:pt idx="333">
                  <c:v>8.7198350678370385E-3</c:v>
                </c:pt>
                <c:pt idx="334">
                  <c:v>7.2435231634567776E-3</c:v>
                </c:pt>
                <c:pt idx="335">
                  <c:v>6.6630780134992384E-3</c:v>
                </c:pt>
                <c:pt idx="336">
                  <c:v>8.9070233008355718E-3</c:v>
                </c:pt>
                <c:pt idx="337">
                  <c:v>7.0419511422032911E-3</c:v>
                </c:pt>
                <c:pt idx="338">
                  <c:v>8.6833676383484756E-3</c:v>
                </c:pt>
                <c:pt idx="339">
                  <c:v>7.0922305904314795E-3</c:v>
                </c:pt>
                <c:pt idx="340">
                  <c:v>4.7752379317322364E-3</c:v>
                </c:pt>
                <c:pt idx="341">
                  <c:v>3.1714721159812531E-3</c:v>
                </c:pt>
                <c:pt idx="342">
                  <c:v>2.3764984665111352E-3</c:v>
                </c:pt>
                <c:pt idx="343">
                  <c:v>1.6951096364321901E-3</c:v>
                </c:pt>
                <c:pt idx="344">
                  <c:v>2.0878812134478048E-3</c:v>
                </c:pt>
                <c:pt idx="345">
                  <c:v>2.4405302813622744E-3</c:v>
                </c:pt>
                <c:pt idx="346">
                  <c:v>3.4390616687020492E-3</c:v>
                </c:pt>
                <c:pt idx="347">
                  <c:v>4.4635504801495982E-3</c:v>
                </c:pt>
                <c:pt idx="348">
                  <c:v>4.436356788040211E-3</c:v>
                </c:pt>
                <c:pt idx="349">
                  <c:v>7.3573452303332589E-3</c:v>
                </c:pt>
                <c:pt idx="350">
                  <c:v>6.8915243925686733E-3</c:v>
                </c:pt>
                <c:pt idx="351">
                  <c:v>8.8300519784288729E-3</c:v>
                </c:pt>
                <c:pt idx="352">
                  <c:v>9.9530583911081483E-3</c:v>
                </c:pt>
                <c:pt idx="353">
                  <c:v>1.1185509868034901E-2</c:v>
                </c:pt>
                <c:pt idx="354">
                  <c:v>1.4046492638910028E-2</c:v>
                </c:pt>
                <c:pt idx="355">
                  <c:v>1.7973352295603665E-2</c:v>
                </c:pt>
                <c:pt idx="356">
                  <c:v>1.851358026166534E-2</c:v>
                </c:pt>
                <c:pt idx="357">
                  <c:v>1.2173836937060726E-2</c:v>
                </c:pt>
                <c:pt idx="358">
                  <c:v>1.1197280937188244E-2</c:v>
                </c:pt>
                <c:pt idx="359">
                  <c:v>1.223083228997549E-2</c:v>
                </c:pt>
                <c:pt idx="360">
                  <c:v>1.3448796579969171E-2</c:v>
                </c:pt>
                <c:pt idx="361">
                  <c:v>1.7236093001088068E-2</c:v>
                </c:pt>
                <c:pt idx="362">
                  <c:v>1.2848673025760487E-2</c:v>
                </c:pt>
                <c:pt idx="363">
                  <c:v>9.4458094398055491E-3</c:v>
                </c:pt>
                <c:pt idx="364">
                  <c:v>9.5572822827605618E-3</c:v>
                </c:pt>
                <c:pt idx="365">
                  <c:v>9.1430733529187409E-3</c:v>
                </c:pt>
                <c:pt idx="366">
                  <c:v>6.2564941217722932E-3</c:v>
                </c:pt>
                <c:pt idx="367">
                  <c:v>4.8008395496304326E-3</c:v>
                </c:pt>
                <c:pt idx="368">
                  <c:v>2.6388028037197119E-3</c:v>
                </c:pt>
                <c:pt idx="369">
                  <c:v>2.7913314142687575E-3</c:v>
                </c:pt>
                <c:pt idx="370">
                  <c:v>3.0036266929607544E-3</c:v>
                </c:pt>
                <c:pt idx="371">
                  <c:v>1.4465824563114258E-3</c:v>
                </c:pt>
                <c:pt idx="372">
                  <c:v>8.9540141314441493E-4</c:v>
                </c:pt>
                <c:pt idx="373">
                  <c:v>9.2907216702572157E-4</c:v>
                </c:pt>
                <c:pt idx="374">
                  <c:v>3.3468396803017675E-4</c:v>
                </c:pt>
                <c:pt idx="375">
                  <c:v>7.4881893641551322E-4</c:v>
                </c:pt>
                <c:pt idx="376">
                  <c:v>1.1712402559116892E-3</c:v>
                </c:pt>
                <c:pt idx="377">
                  <c:v>1.1187603278446446E-3</c:v>
                </c:pt>
                <c:pt idx="378">
                  <c:v>4.0051276258702261E-4</c:v>
                </c:pt>
                <c:pt idx="379">
                  <c:v>5.095784961655138E-6</c:v>
                </c:pt>
                <c:pt idx="380">
                  <c:v>2.1888995225914247E-4</c:v>
                </c:pt>
                <c:pt idx="381">
                  <c:v>1.7705457688223055E-4</c:v>
                </c:pt>
                <c:pt idx="382">
                  <c:v>4.4809216329261508E-4</c:v>
                </c:pt>
                <c:pt idx="383">
                  <c:v>6.9445766179833976E-4</c:v>
                </c:pt>
                <c:pt idx="384">
                  <c:v>2.6293848068472043E-5</c:v>
                </c:pt>
                <c:pt idx="385">
                  <c:v>3.8921635136690653E-6</c:v>
                </c:pt>
                <c:pt idx="386">
                  <c:v>7.8715527297535843E-5</c:v>
                </c:pt>
                <c:pt idx="387">
                  <c:v>1.1929048513030796E-4</c:v>
                </c:pt>
                <c:pt idx="388">
                  <c:v>4.4824786036966866E-4</c:v>
                </c:pt>
                <c:pt idx="389">
                  <c:v>2.213546697430932E-4</c:v>
                </c:pt>
                <c:pt idx="390">
                  <c:v>3.9618215318299582E-4</c:v>
                </c:pt>
                <c:pt idx="391">
                  <c:v>2.8765925860890968E-4</c:v>
                </c:pt>
                <c:pt idx="392">
                  <c:v>5.9671056447269071E-5</c:v>
                </c:pt>
                <c:pt idx="393">
                  <c:v>5.5005576149495361E-5</c:v>
                </c:pt>
                <c:pt idx="394">
                  <c:v>2.787003138173554E-6</c:v>
                </c:pt>
                <c:pt idx="395">
                  <c:v>2.2219430470656227E-5</c:v>
                </c:pt>
                <c:pt idx="396">
                  <c:v>7.1987297218564013E-4</c:v>
                </c:pt>
                <c:pt idx="397">
                  <c:v>3.0207918922405437E-3</c:v>
                </c:pt>
                <c:pt idx="398">
                  <c:v>4.250773244633326E-3</c:v>
                </c:pt>
                <c:pt idx="399">
                  <c:v>4.0286440713853964E-3</c:v>
                </c:pt>
                <c:pt idx="400">
                  <c:v>3.6820284911464785E-3</c:v>
                </c:pt>
                <c:pt idx="401">
                  <c:v>2.2354257059590196E-3</c:v>
                </c:pt>
                <c:pt idx="402">
                  <c:v>1.6619258495749161E-3</c:v>
                </c:pt>
                <c:pt idx="403">
                  <c:v>2.0225108864773541E-3</c:v>
                </c:pt>
                <c:pt idx="404">
                  <c:v>1.6180868551577382E-3</c:v>
                </c:pt>
                <c:pt idx="405">
                  <c:v>1.0118495717017747E-3</c:v>
                </c:pt>
                <c:pt idx="406">
                  <c:v>9.7008926964030286E-4</c:v>
                </c:pt>
                <c:pt idx="407">
                  <c:v>4.1593590782046001E-4</c:v>
                </c:pt>
                <c:pt idx="408">
                  <c:v>2.4634115995155018E-4</c:v>
                </c:pt>
                <c:pt idx="409">
                  <c:v>1.8129164561934044E-4</c:v>
                </c:pt>
                <c:pt idx="410">
                  <c:v>2.377238277423256E-5</c:v>
                </c:pt>
                <c:pt idx="411">
                  <c:v>3.5134328256016789E-5</c:v>
                </c:pt>
                <c:pt idx="412">
                  <c:v>3.045924896594025E-4</c:v>
                </c:pt>
                <c:pt idx="413">
                  <c:v>1.0926768717429321E-3</c:v>
                </c:pt>
                <c:pt idx="414">
                  <c:v>1.1899810189694949E-3</c:v>
                </c:pt>
                <c:pt idx="415">
                  <c:v>1.0159176027451974E-3</c:v>
                </c:pt>
                <c:pt idx="416">
                  <c:v>3.4758685299328775E-3</c:v>
                </c:pt>
                <c:pt idx="417">
                  <c:v>3.9560383240836812E-3</c:v>
                </c:pt>
                <c:pt idx="418">
                  <c:v>2.990586724562119E-3</c:v>
                </c:pt>
                <c:pt idx="419">
                  <c:v>3.3000931783675942E-3</c:v>
                </c:pt>
                <c:pt idx="420">
                  <c:v>6.4923775735645107E-3</c:v>
                </c:pt>
                <c:pt idx="421">
                  <c:v>7.9659571834836147E-3</c:v>
                </c:pt>
                <c:pt idx="422">
                  <c:v>8.8491236914271538E-3</c:v>
                </c:pt>
                <c:pt idx="423">
                  <c:v>7.7874700064180765E-3</c:v>
                </c:pt>
                <c:pt idx="424">
                  <c:v>5.2925229119530123E-3</c:v>
                </c:pt>
                <c:pt idx="425">
                  <c:v>6.5441096965035287E-3</c:v>
                </c:pt>
                <c:pt idx="426">
                  <c:v>7.8646398646197296E-3</c:v>
                </c:pt>
                <c:pt idx="427">
                  <c:v>1.0757605652720997E-2</c:v>
                </c:pt>
                <c:pt idx="428">
                  <c:v>1.5865649372292897E-2</c:v>
                </c:pt>
                <c:pt idx="429">
                  <c:v>1.8336839748476056E-2</c:v>
                </c:pt>
                <c:pt idx="430">
                  <c:v>2.0165400954509988E-2</c:v>
                </c:pt>
                <c:pt idx="431">
                  <c:v>2.3578697205085358E-2</c:v>
                </c:pt>
                <c:pt idx="432">
                  <c:v>2.6906148656965844E-2</c:v>
                </c:pt>
                <c:pt idx="433">
                  <c:v>3.7623943201634466E-2</c:v>
                </c:pt>
                <c:pt idx="434">
                  <c:v>2.9102598946955025E-2</c:v>
                </c:pt>
                <c:pt idx="435">
                  <c:v>2.8154316340665606E-2</c:v>
                </c:pt>
                <c:pt idx="436">
                  <c:v>3.1921617835802517E-2</c:v>
                </c:pt>
                <c:pt idx="437">
                  <c:v>3.0412532544779224E-2</c:v>
                </c:pt>
                <c:pt idx="438">
                  <c:v>2.7852064400578049E-2</c:v>
                </c:pt>
                <c:pt idx="439">
                  <c:v>2.9294025663999145E-2</c:v>
                </c:pt>
                <c:pt idx="440">
                  <c:v>3.2354932649057054E-2</c:v>
                </c:pt>
                <c:pt idx="441">
                  <c:v>3.021735214164838E-2</c:v>
                </c:pt>
                <c:pt idx="442">
                  <c:v>2.8606912101991924E-2</c:v>
                </c:pt>
                <c:pt idx="443">
                  <c:v>2.6802409159231252E-2</c:v>
                </c:pt>
                <c:pt idx="444">
                  <c:v>2.1995525938832701E-2</c:v>
                </c:pt>
                <c:pt idx="445">
                  <c:v>2.4005504751134707E-2</c:v>
                </c:pt>
                <c:pt idx="446">
                  <c:v>2.750302183484428E-2</c:v>
                </c:pt>
                <c:pt idx="447">
                  <c:v>2.6564949614685855E-2</c:v>
                </c:pt>
                <c:pt idx="448">
                  <c:v>2.5543894957173022E-2</c:v>
                </c:pt>
                <c:pt idx="449">
                  <c:v>2.8906948817044455E-2</c:v>
                </c:pt>
                <c:pt idx="450">
                  <c:v>2.8651415736580799E-2</c:v>
                </c:pt>
                <c:pt idx="451">
                  <c:v>2.6971527299718297E-2</c:v>
                </c:pt>
                <c:pt idx="452">
                  <c:v>2.4431266678573735E-2</c:v>
                </c:pt>
                <c:pt idx="453">
                  <c:v>2.0750974987600833E-2</c:v>
                </c:pt>
                <c:pt idx="454">
                  <c:v>1.9280303034503763E-2</c:v>
                </c:pt>
                <c:pt idx="455">
                  <c:v>1.9216446159521085E-2</c:v>
                </c:pt>
                <c:pt idx="456">
                  <c:v>1.9860518188769983E-2</c:v>
                </c:pt>
                <c:pt idx="457">
                  <c:v>2.0287574040829162E-2</c:v>
                </c:pt>
                <c:pt idx="458">
                  <c:v>1.4012755712350894E-2</c:v>
                </c:pt>
                <c:pt idx="459">
                  <c:v>1.1821555369160122E-2</c:v>
                </c:pt>
                <c:pt idx="460">
                  <c:v>8.4788814030826928E-3</c:v>
                </c:pt>
                <c:pt idx="461">
                  <c:v>7.2269829109793482E-3</c:v>
                </c:pt>
                <c:pt idx="462">
                  <c:v>1.0644924344444671E-2</c:v>
                </c:pt>
                <c:pt idx="463">
                  <c:v>8.8451448427269656E-3</c:v>
                </c:pt>
                <c:pt idx="464">
                  <c:v>6.550081004141322E-3</c:v>
                </c:pt>
                <c:pt idx="465">
                  <c:v>5.5745378437092588E-3</c:v>
                </c:pt>
                <c:pt idx="466">
                  <c:v>5.0856795156233557E-3</c:v>
                </c:pt>
                <c:pt idx="467">
                  <c:v>5.2384385543858695E-3</c:v>
                </c:pt>
                <c:pt idx="468">
                  <c:v>3.4180807087129251E-3</c:v>
                </c:pt>
                <c:pt idx="469">
                  <c:v>2.5704643894586287E-3</c:v>
                </c:pt>
                <c:pt idx="470">
                  <c:v>1.9998899242461626E-3</c:v>
                </c:pt>
                <c:pt idx="471">
                  <c:v>2.8958929137313429E-3</c:v>
                </c:pt>
                <c:pt idx="472">
                  <c:v>1.7836091653779041E-3</c:v>
                </c:pt>
                <c:pt idx="473">
                  <c:v>1.1808287145124061E-3</c:v>
                </c:pt>
                <c:pt idx="474">
                  <c:v>1.2461881805382164E-3</c:v>
                </c:pt>
                <c:pt idx="475">
                  <c:v>7.3056608772671249E-4</c:v>
                </c:pt>
                <c:pt idx="476">
                  <c:v>3.6250883378695193E-6</c:v>
                </c:pt>
                <c:pt idx="477">
                  <c:v>1.2762798302168044E-4</c:v>
                </c:pt>
                <c:pt idx="478">
                  <c:v>1.5754528893796276E-6</c:v>
                </c:pt>
                <c:pt idx="479">
                  <c:v>3.0556439960703966E-4</c:v>
                </c:pt>
                <c:pt idx="480">
                  <c:v>1.9681781157033501E-5</c:v>
                </c:pt>
                <c:pt idx="481">
                  <c:v>2.5746485462163518E-4</c:v>
                </c:pt>
                <c:pt idx="482">
                  <c:v>4.864550494126522E-4</c:v>
                </c:pt>
                <c:pt idx="483">
                  <c:v>1.4219637257762456E-3</c:v>
                </c:pt>
                <c:pt idx="484">
                  <c:v>2.8160285711578423E-3</c:v>
                </c:pt>
                <c:pt idx="485">
                  <c:v>1.2691924808861668E-3</c:v>
                </c:pt>
                <c:pt idx="486">
                  <c:v>3.6562994378031949E-4</c:v>
                </c:pt>
                <c:pt idx="487">
                  <c:v>4.2949243121303974E-4</c:v>
                </c:pt>
                <c:pt idx="488">
                  <c:v>1.0638532015621708E-3</c:v>
                </c:pt>
                <c:pt idx="489">
                  <c:v>3.8079835847052317E-3</c:v>
                </c:pt>
                <c:pt idx="490">
                  <c:v>5.5871122576635806E-3</c:v>
                </c:pt>
                <c:pt idx="491">
                  <c:v>3.534219738854968E-3</c:v>
                </c:pt>
                <c:pt idx="492">
                  <c:v>1.045398374224196E-3</c:v>
                </c:pt>
                <c:pt idx="493">
                  <c:v>1.0907273866273672E-3</c:v>
                </c:pt>
                <c:pt idx="494">
                  <c:v>5.2551446515086751E-4</c:v>
                </c:pt>
                <c:pt idx="495">
                  <c:v>9.289373156808543E-4</c:v>
                </c:pt>
                <c:pt idx="496">
                  <c:v>2.8432931250845428E-4</c:v>
                </c:pt>
                <c:pt idx="497">
                  <c:v>4.6439067206805951E-5</c:v>
                </c:pt>
                <c:pt idx="498">
                  <c:v>1.0214598471885409E-5</c:v>
                </c:pt>
                <c:pt idx="499">
                  <c:v>9.7166397655174737E-5</c:v>
                </c:pt>
                <c:pt idx="500">
                  <c:v>1.8611276929133752E-4</c:v>
                </c:pt>
                <c:pt idx="501">
                  <c:v>4.2361734172713085E-4</c:v>
                </c:pt>
                <c:pt idx="502">
                  <c:v>1.6776359780562594E-4</c:v>
                </c:pt>
                <c:pt idx="503">
                  <c:v>2.8449338261816044E-4</c:v>
                </c:pt>
                <c:pt idx="504">
                  <c:v>4.3624786776698183E-8</c:v>
                </c:pt>
                <c:pt idx="505">
                  <c:v>4.8765541311778128E-4</c:v>
                </c:pt>
                <c:pt idx="506">
                  <c:v>1.7885254254634906E-4</c:v>
                </c:pt>
                <c:pt idx="507">
                  <c:v>6.6368927245939887E-5</c:v>
                </c:pt>
                <c:pt idx="508">
                  <c:v>1.6861283967283698E-3</c:v>
                </c:pt>
                <c:pt idx="509">
                  <c:v>5.5011907378839679E-3</c:v>
                </c:pt>
                <c:pt idx="510">
                  <c:v>1.172184000659714E-2</c:v>
                </c:pt>
                <c:pt idx="511">
                  <c:v>2.7811026953101984E-3</c:v>
                </c:pt>
                <c:pt idx="512">
                  <c:v>8.7258851337633308E-4</c:v>
                </c:pt>
                <c:pt idx="513">
                  <c:v>1.5622641045860464E-4</c:v>
                </c:pt>
                <c:pt idx="514">
                  <c:v>9.6020581851540587E-5</c:v>
                </c:pt>
                <c:pt idx="515">
                  <c:v>8.0426660582451931E-5</c:v>
                </c:pt>
                <c:pt idx="516">
                  <c:v>3.0129256894724011E-4</c:v>
                </c:pt>
                <c:pt idx="517">
                  <c:v>2.2701124708754606E-5</c:v>
                </c:pt>
                <c:pt idx="518">
                  <c:v>1.3709459824171192E-3</c:v>
                </c:pt>
                <c:pt idx="519">
                  <c:v>4.1051500943056415E-3</c:v>
                </c:pt>
                <c:pt idx="520">
                  <c:v>3.928892803773564E-3</c:v>
                </c:pt>
                <c:pt idx="521">
                  <c:v>7.0069438265474284E-3</c:v>
                </c:pt>
                <c:pt idx="522">
                  <c:v>9.2199681125824141E-3</c:v>
                </c:pt>
                <c:pt idx="523">
                  <c:v>1.2143182880074353E-2</c:v>
                </c:pt>
                <c:pt idx="524">
                  <c:v>1.3964718964181881E-2</c:v>
                </c:pt>
                <c:pt idx="525">
                  <c:v>1.4185582214777592E-2</c:v>
                </c:pt>
                <c:pt idx="526">
                  <c:v>1.7532312691278959E-2</c:v>
                </c:pt>
                <c:pt idx="527">
                  <c:v>1.5677864347162614E-2</c:v>
                </c:pt>
                <c:pt idx="528">
                  <c:v>1.6432481500705004E-2</c:v>
                </c:pt>
                <c:pt idx="529">
                  <c:v>1.0408841041912604E-2</c:v>
                </c:pt>
                <c:pt idx="530">
                  <c:v>1.3686555441293109E-2</c:v>
                </c:pt>
                <c:pt idx="531">
                  <c:v>1.9647724342700755E-2</c:v>
                </c:pt>
                <c:pt idx="532">
                  <c:v>1.8306499379044262E-2</c:v>
                </c:pt>
                <c:pt idx="533">
                  <c:v>2.069065344322505E-2</c:v>
                </c:pt>
                <c:pt idx="534">
                  <c:v>2.4997593174933067E-2</c:v>
                </c:pt>
                <c:pt idx="535">
                  <c:v>2.4561823933743981E-2</c:v>
                </c:pt>
                <c:pt idx="536">
                  <c:v>2.2054602297675491E-2</c:v>
                </c:pt>
                <c:pt idx="537">
                  <c:v>2.2979566045988872E-2</c:v>
                </c:pt>
                <c:pt idx="538">
                  <c:v>3.8595798259551284E-2</c:v>
                </c:pt>
                <c:pt idx="539">
                  <c:v>3.8767297935770148E-2</c:v>
                </c:pt>
                <c:pt idx="540">
                  <c:v>4.3122270587379705E-2</c:v>
                </c:pt>
                <c:pt idx="541">
                  <c:v>5.0545962414113181E-2</c:v>
                </c:pt>
                <c:pt idx="542">
                  <c:v>5.0652539881989457E-2</c:v>
                </c:pt>
                <c:pt idx="543">
                  <c:v>5.7892525864134022E-2</c:v>
                </c:pt>
                <c:pt idx="544">
                  <c:v>5.9002786356448546E-2</c:v>
                </c:pt>
                <c:pt idx="545">
                  <c:v>6.9245926175029726E-2</c:v>
                </c:pt>
                <c:pt idx="546">
                  <c:v>6.4817018226921749E-2</c:v>
                </c:pt>
                <c:pt idx="547">
                  <c:v>6.1120616958959893E-2</c:v>
                </c:pt>
                <c:pt idx="548">
                  <c:v>7.6392003421864044E-2</c:v>
                </c:pt>
                <c:pt idx="549">
                  <c:v>9.0452061352276653E-2</c:v>
                </c:pt>
                <c:pt idx="550">
                  <c:v>9.4291003899229203E-2</c:v>
                </c:pt>
                <c:pt idx="551">
                  <c:v>9.7769219091866491E-2</c:v>
                </c:pt>
                <c:pt idx="552">
                  <c:v>9.4776126843242409E-2</c:v>
                </c:pt>
                <c:pt idx="553">
                  <c:v>9.0229697233013301E-2</c:v>
                </c:pt>
                <c:pt idx="554">
                  <c:v>8.5615012635508927E-2</c:v>
                </c:pt>
                <c:pt idx="555">
                  <c:v>9.3962764344048252E-2</c:v>
                </c:pt>
                <c:pt idx="556">
                  <c:v>0.10915415884054161</c:v>
                </c:pt>
                <c:pt idx="557">
                  <c:v>0.13790706889055404</c:v>
                </c:pt>
                <c:pt idx="558">
                  <c:v>0.11201155622304308</c:v>
                </c:pt>
                <c:pt idx="559">
                  <c:v>0.13306781023410821</c:v>
                </c:pt>
                <c:pt idx="560">
                  <c:v>0.15299124868026401</c:v>
                </c:pt>
                <c:pt idx="561">
                  <c:v>0.14983853826758275</c:v>
                </c:pt>
                <c:pt idx="562">
                  <c:v>0.14165900811456478</c:v>
                </c:pt>
                <c:pt idx="563">
                  <c:v>0.13003146096737286</c:v>
                </c:pt>
                <c:pt idx="564">
                  <c:v>0.12018025826081664</c:v>
                </c:pt>
                <c:pt idx="565">
                  <c:v>0.11706588124943358</c:v>
                </c:pt>
                <c:pt idx="566">
                  <c:v>0.11498612939796132</c:v>
                </c:pt>
                <c:pt idx="567">
                  <c:v>0.14170079315479925</c:v>
                </c:pt>
                <c:pt idx="568">
                  <c:v>0.1418564746061082</c:v>
                </c:pt>
                <c:pt idx="569">
                  <c:v>9.0070213607792354E-2</c:v>
                </c:pt>
                <c:pt idx="570">
                  <c:v>8.67703479277636E-2</c:v>
                </c:pt>
                <c:pt idx="571">
                  <c:v>9.4380694304780258E-2</c:v>
                </c:pt>
                <c:pt idx="572">
                  <c:v>8.8874760803782163E-2</c:v>
                </c:pt>
                <c:pt idx="573">
                  <c:v>8.5661081019001578E-2</c:v>
                </c:pt>
                <c:pt idx="574">
                  <c:v>6.8822058972400263E-2</c:v>
                </c:pt>
                <c:pt idx="575">
                  <c:v>5.7517892151928929E-2</c:v>
                </c:pt>
                <c:pt idx="576">
                  <c:v>5.2545345595396059E-2</c:v>
                </c:pt>
                <c:pt idx="577">
                  <c:v>5.6560536861813969E-2</c:v>
                </c:pt>
                <c:pt idx="578">
                  <c:v>5.0408966495892965E-2</c:v>
                </c:pt>
                <c:pt idx="579">
                  <c:v>5.0905857041641037E-2</c:v>
                </c:pt>
                <c:pt idx="580">
                  <c:v>5.6724509601532164E-2</c:v>
                </c:pt>
                <c:pt idx="581">
                  <c:v>5.1328288227489978E-2</c:v>
                </c:pt>
                <c:pt idx="582">
                  <c:v>5.4250982931763878E-2</c:v>
                </c:pt>
                <c:pt idx="583">
                  <c:v>5.3715855563608216E-2</c:v>
                </c:pt>
                <c:pt idx="584">
                  <c:v>5.3225084507309429E-2</c:v>
                </c:pt>
                <c:pt idx="585">
                  <c:v>5.4788090205914727E-2</c:v>
                </c:pt>
                <c:pt idx="586">
                  <c:v>5.864265285149918E-2</c:v>
                </c:pt>
                <c:pt idx="587">
                  <c:v>5.5208835341410335E-2</c:v>
                </c:pt>
                <c:pt idx="588">
                  <c:v>5.2209017601568139E-2</c:v>
                </c:pt>
                <c:pt idx="589">
                  <c:v>5.1726339273166347E-2</c:v>
                </c:pt>
                <c:pt idx="590">
                  <c:v>5.1895923478884998E-2</c:v>
                </c:pt>
                <c:pt idx="591">
                  <c:v>4.7895612185058549E-2</c:v>
                </c:pt>
                <c:pt idx="592">
                  <c:v>4.9065297820714518E-2</c:v>
                </c:pt>
                <c:pt idx="593">
                  <c:v>4.8696308420762939E-2</c:v>
                </c:pt>
                <c:pt idx="594">
                  <c:v>5.4549921966839873E-2</c:v>
                </c:pt>
                <c:pt idx="595">
                  <c:v>5.6189770635904586E-2</c:v>
                </c:pt>
                <c:pt idx="596">
                  <c:v>5.2549758351730001E-2</c:v>
                </c:pt>
                <c:pt idx="597">
                  <c:v>6.2258933773424105E-2</c:v>
                </c:pt>
                <c:pt idx="598">
                  <c:v>6.4352806281685049E-2</c:v>
                </c:pt>
                <c:pt idx="599">
                  <c:v>7.4160693421744681E-2</c:v>
                </c:pt>
                <c:pt idx="600">
                  <c:v>7.8113489602897185E-2</c:v>
                </c:pt>
                <c:pt idx="601">
                  <c:v>7.9660446653342959E-2</c:v>
                </c:pt>
                <c:pt idx="602">
                  <c:v>8.4734325031187038E-2</c:v>
                </c:pt>
                <c:pt idx="603">
                  <c:v>9.494486710019677E-2</c:v>
                </c:pt>
                <c:pt idx="604">
                  <c:v>0.10240921941065109</c:v>
                </c:pt>
                <c:pt idx="605">
                  <c:v>9.7003300649451382E-2</c:v>
                </c:pt>
                <c:pt idx="606">
                  <c:v>9.6734805413583105E-2</c:v>
                </c:pt>
                <c:pt idx="607">
                  <c:v>9.5359765199075588E-2</c:v>
                </c:pt>
                <c:pt idx="608">
                  <c:v>9.4758882948254533E-2</c:v>
                </c:pt>
                <c:pt idx="609">
                  <c:v>0.10271188045412508</c:v>
                </c:pt>
                <c:pt idx="610">
                  <c:v>9.1539500436166807E-2</c:v>
                </c:pt>
                <c:pt idx="611">
                  <c:v>7.8104282511552131E-2</c:v>
                </c:pt>
                <c:pt idx="612">
                  <c:v>8.0295042331620797E-2</c:v>
                </c:pt>
                <c:pt idx="613">
                  <c:v>7.6416532745892177E-2</c:v>
                </c:pt>
                <c:pt idx="614">
                  <c:v>6.3258867775525515E-2</c:v>
                </c:pt>
                <c:pt idx="615">
                  <c:v>6.0165158100089614E-2</c:v>
                </c:pt>
                <c:pt idx="616">
                  <c:v>5.595628167192708E-2</c:v>
                </c:pt>
                <c:pt idx="617">
                  <c:v>5.3727624489654485E-2</c:v>
                </c:pt>
                <c:pt idx="618">
                  <c:v>6.0293359776620016E-2</c:v>
                </c:pt>
                <c:pt idx="619">
                  <c:v>6.2162870318560166E-2</c:v>
                </c:pt>
                <c:pt idx="620">
                  <c:v>5.3351491049529472E-2</c:v>
                </c:pt>
                <c:pt idx="621">
                  <c:v>5.4222855148022574E-2</c:v>
                </c:pt>
                <c:pt idx="622">
                  <c:v>4.3609645325275968E-2</c:v>
                </c:pt>
                <c:pt idx="623">
                  <c:v>3.7828174241433775E-2</c:v>
                </c:pt>
                <c:pt idx="624">
                  <c:v>2.8632622810318933E-2</c:v>
                </c:pt>
                <c:pt idx="625">
                  <c:v>2.7636311123845063E-2</c:v>
                </c:pt>
                <c:pt idx="626">
                  <c:v>3.211846597128469E-2</c:v>
                </c:pt>
                <c:pt idx="627">
                  <c:v>3.5845160961333382E-2</c:v>
                </c:pt>
                <c:pt idx="628">
                  <c:v>3.6581908073155117E-2</c:v>
                </c:pt>
                <c:pt idx="629">
                  <c:v>3.0950521784003558E-2</c:v>
                </c:pt>
                <c:pt idx="630">
                  <c:v>3.5827594601766467E-2</c:v>
                </c:pt>
                <c:pt idx="631">
                  <c:v>2.2450650538615721E-2</c:v>
                </c:pt>
                <c:pt idx="632">
                  <c:v>2.2622067170232778E-2</c:v>
                </c:pt>
                <c:pt idx="633">
                  <c:v>2.0487444875245422E-2</c:v>
                </c:pt>
                <c:pt idx="634">
                  <c:v>1.8706932043827337E-2</c:v>
                </c:pt>
                <c:pt idx="635">
                  <c:v>1.9099683213676593E-2</c:v>
                </c:pt>
                <c:pt idx="636">
                  <c:v>1.604065434441395E-2</c:v>
                </c:pt>
                <c:pt idx="637">
                  <c:v>1.6736779272823958E-2</c:v>
                </c:pt>
                <c:pt idx="638">
                  <c:v>1.6331173107988029E-2</c:v>
                </c:pt>
                <c:pt idx="639">
                  <c:v>1.3545403674109745E-2</c:v>
                </c:pt>
                <c:pt idx="640">
                  <c:v>1.5593107521973602E-2</c:v>
                </c:pt>
                <c:pt idx="641">
                  <c:v>1.9892935190331897E-2</c:v>
                </c:pt>
                <c:pt idx="642">
                  <c:v>1.7647829358518014E-2</c:v>
                </c:pt>
                <c:pt idx="643">
                  <c:v>1.3214663227081475E-2</c:v>
                </c:pt>
                <c:pt idx="644">
                  <c:v>1.1594575083481107E-2</c:v>
                </c:pt>
                <c:pt idx="645">
                  <c:v>1.0237146499198378E-2</c:v>
                </c:pt>
                <c:pt idx="646">
                  <c:v>1.1090006595582272E-2</c:v>
                </c:pt>
                <c:pt idx="647">
                  <c:v>1.138990037634704E-2</c:v>
                </c:pt>
                <c:pt idx="648">
                  <c:v>1.0634998541398356E-2</c:v>
                </c:pt>
                <c:pt idx="649">
                  <c:v>8.2976331210779727E-3</c:v>
                </c:pt>
                <c:pt idx="650">
                  <c:v>9.6292275220697734E-3</c:v>
                </c:pt>
                <c:pt idx="651">
                  <c:v>1.1633831635522819E-2</c:v>
                </c:pt>
                <c:pt idx="652">
                  <c:v>1.3286575925138872E-2</c:v>
                </c:pt>
                <c:pt idx="653">
                  <c:v>1.8754901944083146E-2</c:v>
                </c:pt>
                <c:pt idx="654">
                  <c:v>2.1958462751044631E-2</c:v>
                </c:pt>
                <c:pt idx="655">
                  <c:v>2.3698346112499501E-2</c:v>
                </c:pt>
                <c:pt idx="656">
                  <c:v>2.1970753417712964E-2</c:v>
                </c:pt>
                <c:pt idx="657">
                  <c:v>2.2588010892995562E-2</c:v>
                </c:pt>
                <c:pt idx="658">
                  <c:v>2.7168066153331255E-2</c:v>
                </c:pt>
                <c:pt idx="659">
                  <c:v>3.357075931979317E-2</c:v>
                </c:pt>
                <c:pt idx="660">
                  <c:v>2.8827593551460338E-2</c:v>
                </c:pt>
                <c:pt idx="661">
                  <c:v>2.8057376154162227E-2</c:v>
                </c:pt>
                <c:pt idx="662">
                  <c:v>2.6981636200909178E-2</c:v>
                </c:pt>
                <c:pt idx="663">
                  <c:v>2.8843699578774907E-2</c:v>
                </c:pt>
                <c:pt idx="664">
                  <c:v>2.3318427911626777E-2</c:v>
                </c:pt>
                <c:pt idx="665">
                  <c:v>2.4023861702870554E-2</c:v>
                </c:pt>
                <c:pt idx="666">
                  <c:v>3.1855111816360568E-2</c:v>
                </c:pt>
                <c:pt idx="667">
                  <c:v>3.0768799039574093E-2</c:v>
                </c:pt>
                <c:pt idx="668">
                  <c:v>2.5749962735789698E-2</c:v>
                </c:pt>
                <c:pt idx="669">
                  <c:v>2.3497984923827528E-2</c:v>
                </c:pt>
                <c:pt idx="670">
                  <c:v>2.373630734098274E-2</c:v>
                </c:pt>
                <c:pt idx="671">
                  <c:v>2.0811435428544616E-2</c:v>
                </c:pt>
                <c:pt idx="672">
                  <c:v>2.5876313782409444E-2</c:v>
                </c:pt>
                <c:pt idx="673">
                  <c:v>2.1631225080494712E-2</c:v>
                </c:pt>
                <c:pt idx="674">
                  <c:v>1.923331928808129E-2</c:v>
                </c:pt>
                <c:pt idx="675">
                  <c:v>1.506176406037237E-2</c:v>
                </c:pt>
                <c:pt idx="676">
                  <c:v>1.2570709478639164E-2</c:v>
                </c:pt>
                <c:pt idx="677">
                  <c:v>1.065987033481698E-2</c:v>
                </c:pt>
                <c:pt idx="678">
                  <c:v>1.1221278881892541E-2</c:v>
                </c:pt>
                <c:pt idx="679">
                  <c:v>1.1489579815880935E-2</c:v>
                </c:pt>
                <c:pt idx="680">
                  <c:v>1.0724543060370172E-2</c:v>
                </c:pt>
                <c:pt idx="681">
                  <c:v>7.8866086914532955E-3</c:v>
                </c:pt>
                <c:pt idx="682">
                  <c:v>9.431338318088376E-3</c:v>
                </c:pt>
                <c:pt idx="683">
                  <c:v>1.0629574737905703E-2</c:v>
                </c:pt>
                <c:pt idx="684">
                  <c:v>8.4848090038134438E-3</c:v>
                </c:pt>
                <c:pt idx="685">
                  <c:v>9.5129340328691699E-3</c:v>
                </c:pt>
                <c:pt idx="686">
                  <c:v>9.5741086233067461E-3</c:v>
                </c:pt>
                <c:pt idx="687">
                  <c:v>9.1690126529980712E-3</c:v>
                </c:pt>
                <c:pt idx="688">
                  <c:v>5.8472381975523185E-3</c:v>
                </c:pt>
                <c:pt idx="689">
                  <c:v>6.3658888881254171E-3</c:v>
                </c:pt>
                <c:pt idx="690">
                  <c:v>5.3006629687438007E-3</c:v>
                </c:pt>
                <c:pt idx="691">
                  <c:v>5.7395305943336618E-3</c:v>
                </c:pt>
                <c:pt idx="692">
                  <c:v>8.8637962856329116E-3</c:v>
                </c:pt>
                <c:pt idx="693">
                  <c:v>7.3635233774497584E-3</c:v>
                </c:pt>
                <c:pt idx="694">
                  <c:v>8.3882629157249634E-3</c:v>
                </c:pt>
                <c:pt idx="695">
                  <c:v>1.0253717577344961E-2</c:v>
                </c:pt>
                <c:pt idx="696">
                  <c:v>1.1582123637940228E-2</c:v>
                </c:pt>
                <c:pt idx="697">
                  <c:v>6.3933634918164513E-3</c:v>
                </c:pt>
                <c:pt idx="698">
                  <c:v>6.1137038552293195E-3</c:v>
                </c:pt>
                <c:pt idx="699">
                  <c:v>9.5744424577653333E-3</c:v>
                </c:pt>
                <c:pt idx="700">
                  <c:v>1.2841385235013745E-2</c:v>
                </c:pt>
                <c:pt idx="701">
                  <c:v>1.1273487589098918E-2</c:v>
                </c:pt>
                <c:pt idx="702">
                  <c:v>1.0056381320769071E-2</c:v>
                </c:pt>
                <c:pt idx="703">
                  <c:v>1.1904769115192176E-2</c:v>
                </c:pt>
                <c:pt idx="704">
                  <c:v>1.3297564175906452E-2</c:v>
                </c:pt>
                <c:pt idx="705">
                  <c:v>1.1385042122237087E-2</c:v>
                </c:pt>
                <c:pt idx="706">
                  <c:v>1.7115067974809526E-2</c:v>
                </c:pt>
                <c:pt idx="707">
                  <c:v>2.2073969783713742E-2</c:v>
                </c:pt>
                <c:pt idx="708">
                  <c:v>2.7261573261414707E-2</c:v>
                </c:pt>
                <c:pt idx="709">
                  <c:v>3.4169935835201962E-2</c:v>
                </c:pt>
                <c:pt idx="710">
                  <c:v>2.4166443081503317E-2</c:v>
                </c:pt>
                <c:pt idx="711">
                  <c:v>2.6298576363501087E-2</c:v>
                </c:pt>
                <c:pt idx="712">
                  <c:v>2.9388054354333764E-2</c:v>
                </c:pt>
                <c:pt idx="713">
                  <c:v>3.8647345540234732E-2</c:v>
                </c:pt>
                <c:pt idx="714">
                  <c:v>3.5873216017795334E-2</c:v>
                </c:pt>
                <c:pt idx="715">
                  <c:v>3.8101327004348789E-2</c:v>
                </c:pt>
                <c:pt idx="716">
                  <c:v>4.5395341484980152E-2</c:v>
                </c:pt>
                <c:pt idx="717">
                  <c:v>4.0549963129296054E-2</c:v>
                </c:pt>
                <c:pt idx="718">
                  <c:v>4.4443376816209162E-2</c:v>
                </c:pt>
                <c:pt idx="719">
                  <c:v>4.575260715668257E-2</c:v>
                </c:pt>
                <c:pt idx="720">
                  <c:v>4.4070311011815619E-2</c:v>
                </c:pt>
                <c:pt idx="721">
                  <c:v>4.7246855977120514E-2</c:v>
                </c:pt>
                <c:pt idx="722">
                  <c:v>4.7477258278097512E-2</c:v>
                </c:pt>
                <c:pt idx="723">
                  <c:v>4.9879799599584419E-2</c:v>
                </c:pt>
                <c:pt idx="724">
                  <c:v>4.4374058310572458E-2</c:v>
                </c:pt>
                <c:pt idx="725">
                  <c:v>4.2319291502930859E-2</c:v>
                </c:pt>
                <c:pt idx="726">
                  <c:v>4.1739210147318462E-2</c:v>
                </c:pt>
                <c:pt idx="727">
                  <c:v>5.5306454130571753E-2</c:v>
                </c:pt>
                <c:pt idx="728">
                  <c:v>4.1195532743919641E-2</c:v>
                </c:pt>
                <c:pt idx="729">
                  <c:v>2.6319085934610995E-2</c:v>
                </c:pt>
                <c:pt idx="730">
                  <c:v>2.2276199985363069E-2</c:v>
                </c:pt>
                <c:pt idx="731">
                  <c:v>1.9048817684648896E-2</c:v>
                </c:pt>
                <c:pt idx="732">
                  <c:v>1.5078555525139297E-2</c:v>
                </c:pt>
                <c:pt idx="733">
                  <c:v>1.3627508006506372E-2</c:v>
                </c:pt>
                <c:pt idx="734">
                  <c:v>2.1492091287518868E-2</c:v>
                </c:pt>
                <c:pt idx="735">
                  <c:v>3.1311664982366351E-2</c:v>
                </c:pt>
                <c:pt idx="736">
                  <c:v>3.682821122833102E-2</c:v>
                </c:pt>
                <c:pt idx="737">
                  <c:v>3.5681709856788695E-2</c:v>
                </c:pt>
                <c:pt idx="738">
                  <c:v>3.051782750149299E-2</c:v>
                </c:pt>
                <c:pt idx="739">
                  <c:v>3.4316778407513841E-2</c:v>
                </c:pt>
                <c:pt idx="740">
                  <c:v>4.5035997514512184E-2</c:v>
                </c:pt>
                <c:pt idx="741">
                  <c:v>5.3143086707102279E-2</c:v>
                </c:pt>
                <c:pt idx="742">
                  <c:v>5.0259043125971424E-2</c:v>
                </c:pt>
                <c:pt idx="743">
                  <c:v>4.286415405076436E-2</c:v>
                </c:pt>
                <c:pt idx="744">
                  <c:v>4.3587124681879211E-2</c:v>
                </c:pt>
                <c:pt idx="745">
                  <c:v>4.9254825873133221E-2</c:v>
                </c:pt>
                <c:pt idx="746">
                  <c:v>5.2025164917927309E-2</c:v>
                </c:pt>
                <c:pt idx="747">
                  <c:v>5.4258498259594966E-2</c:v>
                </c:pt>
                <c:pt idx="748">
                  <c:v>5.2779073523428303E-2</c:v>
                </c:pt>
                <c:pt idx="749">
                  <c:v>5.9208444315404167E-2</c:v>
                </c:pt>
                <c:pt idx="750">
                  <c:v>7.355429992474441E-2</c:v>
                </c:pt>
                <c:pt idx="751">
                  <c:v>8.6144968129719043E-2</c:v>
                </c:pt>
                <c:pt idx="752">
                  <c:v>9.7104903073344101E-2</c:v>
                </c:pt>
                <c:pt idx="753">
                  <c:v>0.10253164468730515</c:v>
                </c:pt>
                <c:pt idx="754">
                  <c:v>9.922519468969633E-2</c:v>
                </c:pt>
                <c:pt idx="755">
                  <c:v>9.7008788309707189E-2</c:v>
                </c:pt>
                <c:pt idx="756">
                  <c:v>0.13649220971005296</c:v>
                </c:pt>
                <c:pt idx="757">
                  <c:v>0.16212243251153299</c:v>
                </c:pt>
                <c:pt idx="758">
                  <c:v>0.17790136267095008</c:v>
                </c:pt>
                <c:pt idx="759">
                  <c:v>0.12994437662465033</c:v>
                </c:pt>
                <c:pt idx="760">
                  <c:v>0.1195728410787069</c:v>
                </c:pt>
                <c:pt idx="761">
                  <c:v>0.10572949329933662</c:v>
                </c:pt>
                <c:pt idx="762">
                  <c:v>9.097111205692858E-2</c:v>
                </c:pt>
                <c:pt idx="763">
                  <c:v>8.025451005169866E-2</c:v>
                </c:pt>
                <c:pt idx="764">
                  <c:v>7.4245576466329719E-2</c:v>
                </c:pt>
                <c:pt idx="765">
                  <c:v>8.1392086567331046E-2</c:v>
                </c:pt>
                <c:pt idx="766">
                  <c:v>9.0662003436203814E-2</c:v>
                </c:pt>
                <c:pt idx="767">
                  <c:v>3.79608572079565E-2</c:v>
                </c:pt>
                <c:pt idx="768">
                  <c:v>3.4504024601309469E-2</c:v>
                </c:pt>
                <c:pt idx="769">
                  <c:v>3.1066959220175626E-2</c:v>
                </c:pt>
                <c:pt idx="770">
                  <c:v>3.1457853599803645E-2</c:v>
                </c:pt>
                <c:pt idx="771">
                  <c:v>2.9361687143333905E-2</c:v>
                </c:pt>
                <c:pt idx="772">
                  <c:v>3.7626218551129631E-2</c:v>
                </c:pt>
                <c:pt idx="773">
                  <c:v>4.0524713013574451E-2</c:v>
                </c:pt>
                <c:pt idx="774">
                  <c:v>3.5474920776823127E-2</c:v>
                </c:pt>
                <c:pt idx="775">
                  <c:v>3.3583733753292343E-2</c:v>
                </c:pt>
                <c:pt idx="776">
                  <c:v>3.4731670198657902E-2</c:v>
                </c:pt>
                <c:pt idx="777">
                  <c:v>3.7430315304023853E-2</c:v>
                </c:pt>
                <c:pt idx="778">
                  <c:v>3.1664058904262E-2</c:v>
                </c:pt>
                <c:pt idx="779">
                  <c:v>2.8416910867833003E-2</c:v>
                </c:pt>
                <c:pt idx="780">
                  <c:v>2.8657578723084439E-2</c:v>
                </c:pt>
                <c:pt idx="781">
                  <c:v>2.9071722607324092E-2</c:v>
                </c:pt>
                <c:pt idx="782">
                  <c:v>3.0252143142363883E-2</c:v>
                </c:pt>
                <c:pt idx="783">
                  <c:v>2.9923255608072328E-2</c:v>
                </c:pt>
                <c:pt idx="784">
                  <c:v>3.4444746502640511E-2</c:v>
                </c:pt>
                <c:pt idx="785">
                  <c:v>4.0741665029800915E-2</c:v>
                </c:pt>
                <c:pt idx="786">
                  <c:v>3.0045512755380605E-2</c:v>
                </c:pt>
                <c:pt idx="787">
                  <c:v>3.2233866738872623E-2</c:v>
                </c:pt>
                <c:pt idx="788">
                  <c:v>3.2685558538643321E-2</c:v>
                </c:pt>
                <c:pt idx="789">
                  <c:v>2.6251792346819718E-2</c:v>
                </c:pt>
                <c:pt idx="790">
                  <c:v>2.5741161411986072E-2</c:v>
                </c:pt>
                <c:pt idx="791">
                  <c:v>2.1084759319051568E-2</c:v>
                </c:pt>
                <c:pt idx="792">
                  <c:v>1.8234617094138986E-2</c:v>
                </c:pt>
                <c:pt idx="793">
                  <c:v>1.4766022267752314E-2</c:v>
                </c:pt>
                <c:pt idx="794">
                  <c:v>1.9167033639258389E-2</c:v>
                </c:pt>
                <c:pt idx="795">
                  <c:v>1.2677341571997123E-2</c:v>
                </c:pt>
                <c:pt idx="796">
                  <c:v>8.5827921069722927E-3</c:v>
                </c:pt>
                <c:pt idx="797">
                  <c:v>7.3548422106106933E-3</c:v>
                </c:pt>
                <c:pt idx="798">
                  <c:v>5.1017026740974043E-3</c:v>
                </c:pt>
                <c:pt idx="799">
                  <c:v>3.3033826799016438E-3</c:v>
                </c:pt>
                <c:pt idx="800">
                  <c:v>3.3369711023510983E-3</c:v>
                </c:pt>
                <c:pt idx="801">
                  <c:v>2.4601729786144469E-3</c:v>
                </c:pt>
                <c:pt idx="802">
                  <c:v>2.1420614661122549E-3</c:v>
                </c:pt>
                <c:pt idx="803">
                  <c:v>2.268101927916941E-4</c:v>
                </c:pt>
                <c:pt idx="804">
                  <c:v>3.8538129192057737E-5</c:v>
                </c:pt>
                <c:pt idx="805">
                  <c:v>1.2485014827681622E-5</c:v>
                </c:pt>
                <c:pt idx="806">
                  <c:v>1.8648297863895273E-5</c:v>
                </c:pt>
                <c:pt idx="807">
                  <c:v>3.0963143645752975E-5</c:v>
                </c:pt>
                <c:pt idx="808">
                  <c:v>5.6849234661095796E-6</c:v>
                </c:pt>
                <c:pt idx="809">
                  <c:v>6.4507099006857746E-7</c:v>
                </c:pt>
                <c:pt idx="810">
                  <c:v>2.4650375632508103E-5</c:v>
                </c:pt>
                <c:pt idx="811">
                  <c:v>5.8016595649374272E-4</c:v>
                </c:pt>
                <c:pt idx="812">
                  <c:v>4.8684032484946232E-4</c:v>
                </c:pt>
                <c:pt idx="813">
                  <c:v>3.8117252929450101E-4</c:v>
                </c:pt>
                <c:pt idx="814">
                  <c:v>1.5562290260000175E-4</c:v>
                </c:pt>
                <c:pt idx="815">
                  <c:v>1.9494692388469096E-4</c:v>
                </c:pt>
                <c:pt idx="816">
                  <c:v>4.5730586636778483E-4</c:v>
                </c:pt>
                <c:pt idx="817">
                  <c:v>2.1801660859282064E-4</c:v>
                </c:pt>
                <c:pt idx="818">
                  <c:v>1.9144327544079955E-4</c:v>
                </c:pt>
                <c:pt idx="819">
                  <c:v>5.0294729556477984E-5</c:v>
                </c:pt>
                <c:pt idx="820">
                  <c:v>2.4062727489840711E-4</c:v>
                </c:pt>
                <c:pt idx="821">
                  <c:v>9.6232806421115422E-4</c:v>
                </c:pt>
                <c:pt idx="822">
                  <c:v>4.5359549040965158E-4</c:v>
                </c:pt>
                <c:pt idx="823">
                  <c:v>8.0267108067216613E-4</c:v>
                </c:pt>
                <c:pt idx="824">
                  <c:v>3.9599880666509963E-4</c:v>
                </c:pt>
                <c:pt idx="825">
                  <c:v>5.1702445181229832E-5</c:v>
                </c:pt>
                <c:pt idx="826">
                  <c:v>1.2626612799767497E-4</c:v>
                </c:pt>
                <c:pt idx="827">
                  <c:v>6.587815335032316E-4</c:v>
                </c:pt>
                <c:pt idx="828">
                  <c:v>1.2318048510842575E-3</c:v>
                </c:pt>
                <c:pt idx="829">
                  <c:v>2.2051844970891609E-3</c:v>
                </c:pt>
                <c:pt idx="830">
                  <c:v>1.1848738437016798E-3</c:v>
                </c:pt>
                <c:pt idx="831">
                  <c:v>1.1033121922979078E-3</c:v>
                </c:pt>
                <c:pt idx="832">
                  <c:v>1.3311704104102726E-3</c:v>
                </c:pt>
                <c:pt idx="833">
                  <c:v>1.2003865889403838E-3</c:v>
                </c:pt>
                <c:pt idx="834">
                  <c:v>7.3485570414940076E-4</c:v>
                </c:pt>
                <c:pt idx="835">
                  <c:v>3.2761015984429523E-4</c:v>
                </c:pt>
                <c:pt idx="836">
                  <c:v>7.5242299133721369E-4</c:v>
                </c:pt>
                <c:pt idx="837">
                  <c:v>1.3271233560715569E-3</c:v>
                </c:pt>
                <c:pt idx="838">
                  <c:v>2.6129016330640443E-3</c:v>
                </c:pt>
                <c:pt idx="839">
                  <c:v>1.9924866601515553E-3</c:v>
                </c:pt>
                <c:pt idx="840">
                  <c:v>3.0415380407838445E-3</c:v>
                </c:pt>
                <c:pt idx="841">
                  <c:v>4.8270994946573633E-3</c:v>
                </c:pt>
                <c:pt idx="842">
                  <c:v>3.7022523268766178E-3</c:v>
                </c:pt>
                <c:pt idx="843">
                  <c:v>3.0019265994932253E-3</c:v>
                </c:pt>
                <c:pt idx="844">
                  <c:v>2.419231377538131E-3</c:v>
                </c:pt>
                <c:pt idx="845">
                  <c:v>2.5598712287586041E-3</c:v>
                </c:pt>
                <c:pt idx="846">
                  <c:v>2.250375147272081E-3</c:v>
                </c:pt>
                <c:pt idx="847">
                  <c:v>2.0250518356283056E-3</c:v>
                </c:pt>
                <c:pt idx="848">
                  <c:v>2.9339186703106774E-3</c:v>
                </c:pt>
                <c:pt idx="849">
                  <c:v>4.145874332549886E-3</c:v>
                </c:pt>
                <c:pt idx="850">
                  <c:v>5.2230772996992719E-3</c:v>
                </c:pt>
                <c:pt idx="851">
                  <c:v>8.5880251294733704E-3</c:v>
                </c:pt>
                <c:pt idx="852">
                  <c:v>9.7670973573472288E-3</c:v>
                </c:pt>
                <c:pt idx="853">
                  <c:v>9.9698645298583952E-3</c:v>
                </c:pt>
                <c:pt idx="854">
                  <c:v>9.1321809186152049E-3</c:v>
                </c:pt>
                <c:pt idx="855">
                  <c:v>8.1431829712729168E-3</c:v>
                </c:pt>
                <c:pt idx="856">
                  <c:v>6.7803621789593203E-3</c:v>
                </c:pt>
                <c:pt idx="857">
                  <c:v>6.2691792293678664E-3</c:v>
                </c:pt>
                <c:pt idx="858">
                  <c:v>7.5156105496236546E-3</c:v>
                </c:pt>
                <c:pt idx="859">
                  <c:v>1.0859387368901324E-2</c:v>
                </c:pt>
                <c:pt idx="860">
                  <c:v>1.0518701292152276E-2</c:v>
                </c:pt>
                <c:pt idx="861">
                  <c:v>1.3581770271995938E-2</c:v>
                </c:pt>
                <c:pt idx="862">
                  <c:v>1.5308134729765532E-2</c:v>
                </c:pt>
                <c:pt idx="863">
                  <c:v>1.7933998659015932E-2</c:v>
                </c:pt>
                <c:pt idx="864">
                  <c:v>1.4756271965691257E-2</c:v>
                </c:pt>
                <c:pt idx="865">
                  <c:v>1.8451775886705778E-2</c:v>
                </c:pt>
                <c:pt idx="866">
                  <c:v>1.7830470832392524E-2</c:v>
                </c:pt>
                <c:pt idx="867">
                  <c:v>1.5287404013114153E-2</c:v>
                </c:pt>
                <c:pt idx="868">
                  <c:v>1.3505405146917469E-2</c:v>
                </c:pt>
                <c:pt idx="869">
                  <c:v>1.2986220358399688E-2</c:v>
                </c:pt>
                <c:pt idx="870">
                  <c:v>1.2103961799762284E-2</c:v>
                </c:pt>
                <c:pt idx="871">
                  <c:v>1.669113587867263E-2</c:v>
                </c:pt>
                <c:pt idx="872">
                  <c:v>1.8659865197265386E-2</c:v>
                </c:pt>
                <c:pt idx="873">
                  <c:v>1.9580431658087986E-2</c:v>
                </c:pt>
                <c:pt idx="874">
                  <c:v>1.8139483790913655E-2</c:v>
                </c:pt>
                <c:pt idx="875">
                  <c:v>1.9886387159399378E-2</c:v>
                </c:pt>
                <c:pt idx="876">
                  <c:v>2.4154346017782369E-2</c:v>
                </c:pt>
                <c:pt idx="877">
                  <c:v>2.8967652707960607E-2</c:v>
                </c:pt>
                <c:pt idx="878">
                  <c:v>2.5845595366727512E-2</c:v>
                </c:pt>
                <c:pt idx="879">
                  <c:v>1.7458488554987339E-2</c:v>
                </c:pt>
                <c:pt idx="880">
                  <c:v>2.2394341567718579E-2</c:v>
                </c:pt>
                <c:pt idx="881">
                  <c:v>2.3297367415444994E-2</c:v>
                </c:pt>
                <c:pt idx="882">
                  <c:v>2.3605872433265136E-2</c:v>
                </c:pt>
                <c:pt idx="883">
                  <c:v>2.1859053044240417E-2</c:v>
                </c:pt>
                <c:pt idx="884">
                  <c:v>1.9168806469615472E-2</c:v>
                </c:pt>
                <c:pt idx="885">
                  <c:v>1.6662604095018678E-2</c:v>
                </c:pt>
                <c:pt idx="886">
                  <c:v>1.9352617201885382E-2</c:v>
                </c:pt>
                <c:pt idx="887">
                  <c:v>2.0852295907621502E-2</c:v>
                </c:pt>
                <c:pt idx="888">
                  <c:v>1.7894151034434924E-2</c:v>
                </c:pt>
                <c:pt idx="889">
                  <c:v>1.7999711508138828E-2</c:v>
                </c:pt>
                <c:pt idx="890">
                  <c:v>1.8749801995107517E-2</c:v>
                </c:pt>
                <c:pt idx="891">
                  <c:v>2.1139241335195385E-2</c:v>
                </c:pt>
                <c:pt idx="892">
                  <c:v>2.1254882951605002E-2</c:v>
                </c:pt>
                <c:pt idx="893">
                  <c:v>1.8247765835109862E-2</c:v>
                </c:pt>
                <c:pt idx="894">
                  <c:v>1.7687411441176543E-2</c:v>
                </c:pt>
                <c:pt idx="895">
                  <c:v>1.4451949372726012E-2</c:v>
                </c:pt>
                <c:pt idx="896">
                  <c:v>1.7860884322171398E-2</c:v>
                </c:pt>
                <c:pt idx="897">
                  <c:v>1.3430371012125259E-2</c:v>
                </c:pt>
                <c:pt idx="898">
                  <c:v>1.4540265482982949E-2</c:v>
                </c:pt>
                <c:pt idx="899">
                  <c:v>1.3145195299092608E-2</c:v>
                </c:pt>
                <c:pt idx="900">
                  <c:v>1.0649960040268403E-2</c:v>
                </c:pt>
                <c:pt idx="901">
                  <c:v>8.4124357572205547E-3</c:v>
                </c:pt>
                <c:pt idx="902">
                  <c:v>5.5364754492221412E-3</c:v>
                </c:pt>
                <c:pt idx="903">
                  <c:v>4.9449620757495115E-3</c:v>
                </c:pt>
                <c:pt idx="904">
                  <c:v>8.0205932844015036E-3</c:v>
                </c:pt>
                <c:pt idx="905">
                  <c:v>7.5879611057588789E-3</c:v>
                </c:pt>
                <c:pt idx="906">
                  <c:v>8.2657927723221707E-3</c:v>
                </c:pt>
                <c:pt idx="907">
                  <c:v>7.8854960781314758E-3</c:v>
                </c:pt>
                <c:pt idx="908">
                  <c:v>5.4861654071706335E-3</c:v>
                </c:pt>
                <c:pt idx="909">
                  <c:v>4.2432243771544963E-3</c:v>
                </c:pt>
                <c:pt idx="910">
                  <c:v>4.2166316890711319E-3</c:v>
                </c:pt>
                <c:pt idx="911">
                  <c:v>4.796436671223871E-3</c:v>
                </c:pt>
                <c:pt idx="912">
                  <c:v>6.0679467183874713E-3</c:v>
                </c:pt>
                <c:pt idx="913">
                  <c:v>4.5581903824886433E-3</c:v>
                </c:pt>
                <c:pt idx="914">
                  <c:v>2.342018564066595E-3</c:v>
                </c:pt>
                <c:pt idx="915">
                  <c:v>1.9985517214606615E-3</c:v>
                </c:pt>
                <c:pt idx="916">
                  <c:v>7.8467233348192451E-4</c:v>
                </c:pt>
                <c:pt idx="917">
                  <c:v>7.5629842919486474E-4</c:v>
                </c:pt>
                <c:pt idx="918">
                  <c:v>2.0691528821440469E-3</c:v>
                </c:pt>
                <c:pt idx="919">
                  <c:v>4.182446770721002E-3</c:v>
                </c:pt>
                <c:pt idx="920">
                  <c:v>2.6173136331224351E-3</c:v>
                </c:pt>
                <c:pt idx="921">
                  <c:v>2.9133544147407269E-3</c:v>
                </c:pt>
                <c:pt idx="922">
                  <c:v>1.7471979272544191E-3</c:v>
                </c:pt>
                <c:pt idx="923">
                  <c:v>1.3028231464844368E-3</c:v>
                </c:pt>
                <c:pt idx="924">
                  <c:v>1.0286336972614419E-3</c:v>
                </c:pt>
                <c:pt idx="925">
                  <c:v>2.0319296973718994E-3</c:v>
                </c:pt>
                <c:pt idx="926">
                  <c:v>2.0853698967018769E-3</c:v>
                </c:pt>
                <c:pt idx="927">
                  <c:v>1.0250736004224301E-3</c:v>
                </c:pt>
                <c:pt idx="928">
                  <c:v>8.2133131243553698E-4</c:v>
                </c:pt>
                <c:pt idx="929">
                  <c:v>1.7643667441988274E-3</c:v>
                </c:pt>
                <c:pt idx="930">
                  <c:v>2.5943344671075885E-3</c:v>
                </c:pt>
                <c:pt idx="931">
                  <c:v>2.5701299504317307E-3</c:v>
                </c:pt>
                <c:pt idx="932">
                  <c:v>1.2744332461155569E-3</c:v>
                </c:pt>
                <c:pt idx="933">
                  <c:v>1.4552606964175887E-4</c:v>
                </c:pt>
                <c:pt idx="934">
                  <c:v>1.3218319686164784E-5</c:v>
                </c:pt>
                <c:pt idx="935">
                  <c:v>8.0609130413358349E-5</c:v>
                </c:pt>
                <c:pt idx="936">
                  <c:v>4.5738596717204068E-4</c:v>
                </c:pt>
                <c:pt idx="937">
                  <c:v>1.9460781236914663E-4</c:v>
                </c:pt>
                <c:pt idx="938">
                  <c:v>1.8704833227309417E-4</c:v>
                </c:pt>
                <c:pt idx="939">
                  <c:v>7.8622206402745851E-4</c:v>
                </c:pt>
                <c:pt idx="940">
                  <c:v>1.460454069839959E-3</c:v>
                </c:pt>
                <c:pt idx="941">
                  <c:v>2.661608639354926E-3</c:v>
                </c:pt>
                <c:pt idx="942">
                  <c:v>6.1628899766871467E-4</c:v>
                </c:pt>
                <c:pt idx="943">
                  <c:v>1.8348357480373547E-4</c:v>
                </c:pt>
                <c:pt idx="944">
                  <c:v>1.5542027971847015E-4</c:v>
                </c:pt>
                <c:pt idx="945">
                  <c:v>3.1019666104292168E-4</c:v>
                </c:pt>
                <c:pt idx="946">
                  <c:v>5.0688502514609657E-4</c:v>
                </c:pt>
                <c:pt idx="947">
                  <c:v>9.176575905258374E-5</c:v>
                </c:pt>
                <c:pt idx="948">
                  <c:v>1.679331314931449E-3</c:v>
                </c:pt>
                <c:pt idx="949">
                  <c:v>2.5625018270558839E-3</c:v>
                </c:pt>
                <c:pt idx="950">
                  <c:v>2.3492922676458328E-3</c:v>
                </c:pt>
                <c:pt idx="951">
                  <c:v>2.6758626612749512E-3</c:v>
                </c:pt>
                <c:pt idx="952">
                  <c:v>2.3538570352195469E-3</c:v>
                </c:pt>
                <c:pt idx="953">
                  <c:v>6.0063027395760487E-4</c:v>
                </c:pt>
                <c:pt idx="954">
                  <c:v>1.2762952313358079E-3</c:v>
                </c:pt>
                <c:pt idx="955">
                  <c:v>1.7437815546303048E-3</c:v>
                </c:pt>
                <c:pt idx="956">
                  <c:v>2.4860430613739045E-3</c:v>
                </c:pt>
                <c:pt idx="957">
                  <c:v>4.9362903603144695E-3</c:v>
                </c:pt>
                <c:pt idx="958">
                  <c:v>4.5255293692150755E-3</c:v>
                </c:pt>
                <c:pt idx="959">
                  <c:v>2.5287662153476186E-3</c:v>
                </c:pt>
                <c:pt idx="960">
                  <c:v>1.6570229431996123E-3</c:v>
                </c:pt>
                <c:pt idx="961">
                  <c:v>4.5116717081584504E-3</c:v>
                </c:pt>
                <c:pt idx="962">
                  <c:v>3.6740758893265319E-3</c:v>
                </c:pt>
                <c:pt idx="963">
                  <c:v>2.1301128280591217E-3</c:v>
                </c:pt>
                <c:pt idx="964">
                  <c:v>1.5357385183449861E-3</c:v>
                </c:pt>
                <c:pt idx="965">
                  <c:v>4.6221561277707396E-4</c:v>
                </c:pt>
                <c:pt idx="966">
                  <c:v>7.613814586069782E-6</c:v>
                </c:pt>
                <c:pt idx="967">
                  <c:v>4.5287352371463076E-4</c:v>
                </c:pt>
                <c:pt idx="968">
                  <c:v>1.2410688286398598E-3</c:v>
                </c:pt>
                <c:pt idx="969">
                  <c:v>2.0317114976282336E-3</c:v>
                </c:pt>
                <c:pt idx="970">
                  <c:v>3.64076068119705E-3</c:v>
                </c:pt>
                <c:pt idx="971">
                  <c:v>6.7341072857278394E-3</c:v>
                </c:pt>
                <c:pt idx="972">
                  <c:v>1.7253596098907944E-2</c:v>
                </c:pt>
                <c:pt idx="973">
                  <c:v>2.6625229114362884E-2</c:v>
                </c:pt>
                <c:pt idx="974">
                  <c:v>2.699431932328511E-2</c:v>
                </c:pt>
                <c:pt idx="975">
                  <c:v>2.174576020161487E-2</c:v>
                </c:pt>
                <c:pt idx="976">
                  <c:v>2.7349987767666888E-2</c:v>
                </c:pt>
                <c:pt idx="977">
                  <c:v>3.8320552829720522E-2</c:v>
                </c:pt>
                <c:pt idx="978">
                  <c:v>3.7519472394569688E-2</c:v>
                </c:pt>
                <c:pt idx="979">
                  <c:v>4.5371146396245773E-2</c:v>
                </c:pt>
                <c:pt idx="980">
                  <c:v>4.6356505630109152E-2</c:v>
                </c:pt>
                <c:pt idx="981">
                  <c:v>4.7411571799542848E-2</c:v>
                </c:pt>
                <c:pt idx="982">
                  <c:v>4.2882119701652024E-2</c:v>
                </c:pt>
                <c:pt idx="983">
                  <c:v>3.6814653395813045E-2</c:v>
                </c:pt>
                <c:pt idx="984">
                  <c:v>3.064301160757664E-2</c:v>
                </c:pt>
                <c:pt idx="985">
                  <c:v>2.7604728819453066E-2</c:v>
                </c:pt>
                <c:pt idx="986">
                  <c:v>2.3312901433837071E-2</c:v>
                </c:pt>
                <c:pt idx="987">
                  <c:v>2.3014153010097477E-2</c:v>
                </c:pt>
                <c:pt idx="988">
                  <c:v>2.3378621584906042E-2</c:v>
                </c:pt>
                <c:pt idx="989">
                  <c:v>2.2228782615393836E-2</c:v>
                </c:pt>
                <c:pt idx="990">
                  <c:v>2.678202365219727E-2</c:v>
                </c:pt>
                <c:pt idx="991">
                  <c:v>2.5870137631208077E-2</c:v>
                </c:pt>
                <c:pt idx="992">
                  <c:v>2.7588588783608699E-2</c:v>
                </c:pt>
                <c:pt idx="993">
                  <c:v>3.1957133467638364E-2</c:v>
                </c:pt>
                <c:pt idx="994">
                  <c:v>3.0316574432891003E-2</c:v>
                </c:pt>
                <c:pt idx="995">
                  <c:v>3.1000683693928482E-2</c:v>
                </c:pt>
                <c:pt idx="996">
                  <c:v>2.9201372057819995E-2</c:v>
                </c:pt>
                <c:pt idx="997">
                  <c:v>3.3229708920680806E-2</c:v>
                </c:pt>
                <c:pt idx="998">
                  <c:v>2.8265326842946806E-2</c:v>
                </c:pt>
                <c:pt idx="999">
                  <c:v>2.3276258651091591E-2</c:v>
                </c:pt>
                <c:pt idx="1000">
                  <c:v>1.5840010997188212E-2</c:v>
                </c:pt>
                <c:pt idx="1001">
                  <c:v>1.7800521359110491E-2</c:v>
                </c:pt>
                <c:pt idx="1002">
                  <c:v>1.8036976055809093E-2</c:v>
                </c:pt>
                <c:pt idx="1003">
                  <c:v>1.9022112702482996E-2</c:v>
                </c:pt>
                <c:pt idx="1004">
                  <c:v>1.3842132932798205E-2</c:v>
                </c:pt>
                <c:pt idx="1005">
                  <c:v>1.3688271204056265E-2</c:v>
                </c:pt>
                <c:pt idx="1006">
                  <c:v>1.6779162980309868E-2</c:v>
                </c:pt>
                <c:pt idx="1007">
                  <c:v>1.6082920261424671E-2</c:v>
                </c:pt>
                <c:pt idx="1008">
                  <c:v>1.122695055116942E-2</c:v>
                </c:pt>
                <c:pt idx="1009">
                  <c:v>1.0592186732748065E-2</c:v>
                </c:pt>
                <c:pt idx="1010">
                  <c:v>1.0100240660448208E-2</c:v>
                </c:pt>
                <c:pt idx="1011">
                  <c:v>9.2335745691033335E-3</c:v>
                </c:pt>
                <c:pt idx="1012">
                  <c:v>1.1712047367825818E-2</c:v>
                </c:pt>
                <c:pt idx="1013">
                  <c:v>1.5052440948070839E-2</c:v>
                </c:pt>
                <c:pt idx="1014">
                  <c:v>1.1564729183687681E-2</c:v>
                </c:pt>
                <c:pt idx="1015">
                  <c:v>1.1810334562626415E-2</c:v>
                </c:pt>
                <c:pt idx="1016">
                  <c:v>1.392069909617456E-2</c:v>
                </c:pt>
                <c:pt idx="1017">
                  <c:v>1.1643977675780832E-2</c:v>
                </c:pt>
                <c:pt idx="1018">
                  <c:v>1.2614622361426084E-2</c:v>
                </c:pt>
                <c:pt idx="1019">
                  <c:v>1.1365536798602516E-2</c:v>
                </c:pt>
                <c:pt idx="1020">
                  <c:v>5.6831673336607252E-3</c:v>
                </c:pt>
                <c:pt idx="1021">
                  <c:v>6.3356338105021491E-3</c:v>
                </c:pt>
                <c:pt idx="1022">
                  <c:v>7.1888834856982248E-3</c:v>
                </c:pt>
                <c:pt idx="1023">
                  <c:v>5.2743755047350814E-3</c:v>
                </c:pt>
                <c:pt idx="1024">
                  <c:v>4.1023643391218546E-3</c:v>
                </c:pt>
                <c:pt idx="1025">
                  <c:v>5.1253774795062329E-3</c:v>
                </c:pt>
                <c:pt idx="1026">
                  <c:v>5.3154424357158532E-3</c:v>
                </c:pt>
                <c:pt idx="1027">
                  <c:v>4.4015943893505561E-3</c:v>
                </c:pt>
                <c:pt idx="1028">
                  <c:v>3.6093096542558654E-3</c:v>
                </c:pt>
                <c:pt idx="1029">
                  <c:v>6.1880367912314745E-3</c:v>
                </c:pt>
                <c:pt idx="1030">
                  <c:v>6.0857295060344121E-3</c:v>
                </c:pt>
                <c:pt idx="1031">
                  <c:v>5.3754029387666239E-3</c:v>
                </c:pt>
                <c:pt idx="1032">
                  <c:v>4.0972167588831715E-3</c:v>
                </c:pt>
                <c:pt idx="1033">
                  <c:v>2.8215125829303455E-3</c:v>
                </c:pt>
                <c:pt idx="1034">
                  <c:v>3.1160090332260663E-3</c:v>
                </c:pt>
                <c:pt idx="1035">
                  <c:v>1.9412003339202158E-3</c:v>
                </c:pt>
                <c:pt idx="1036">
                  <c:v>4.2158432300519244E-4</c:v>
                </c:pt>
                <c:pt idx="1037">
                  <c:v>3.4748673613659088E-5</c:v>
                </c:pt>
                <c:pt idx="1038">
                  <c:v>1.79924983600323E-4</c:v>
                </c:pt>
                <c:pt idx="1039">
                  <c:v>4.4760082059350519E-4</c:v>
                </c:pt>
                <c:pt idx="1040">
                  <c:v>9.2244980442098907E-5</c:v>
                </c:pt>
                <c:pt idx="1041">
                  <c:v>1.3718321966901727E-4</c:v>
                </c:pt>
                <c:pt idx="1042">
                  <c:v>1.0192692068733005E-5</c:v>
                </c:pt>
                <c:pt idx="1043">
                  <c:v>1.6526472785143315E-3</c:v>
                </c:pt>
                <c:pt idx="1044">
                  <c:v>8.6984686439068606E-4</c:v>
                </c:pt>
                <c:pt idx="1045">
                  <c:v>2.4874991248002371E-4</c:v>
                </c:pt>
                <c:pt idx="1046">
                  <c:v>1.0100264087051564E-7</c:v>
                </c:pt>
                <c:pt idx="1047">
                  <c:v>4.6039482260742377E-6</c:v>
                </c:pt>
                <c:pt idx="1048">
                  <c:v>5.1077920757111112E-5</c:v>
                </c:pt>
                <c:pt idx="1049">
                  <c:v>4.6783030986278601E-4</c:v>
                </c:pt>
                <c:pt idx="1050">
                  <c:v>3.6891642283678273E-4</c:v>
                </c:pt>
                <c:pt idx="1051">
                  <c:v>2.5293551687613474E-3</c:v>
                </c:pt>
                <c:pt idx="1052">
                  <c:v>2.7216905070141868E-3</c:v>
                </c:pt>
                <c:pt idx="1053">
                  <c:v>7.1026131434998975E-3</c:v>
                </c:pt>
                <c:pt idx="1054">
                  <c:v>9.0489671241257702E-3</c:v>
                </c:pt>
                <c:pt idx="1055">
                  <c:v>1.7819048234024606E-2</c:v>
                </c:pt>
                <c:pt idx="1056">
                  <c:v>1.4672901782111976E-2</c:v>
                </c:pt>
                <c:pt idx="1057">
                  <c:v>1.7927418606953741E-2</c:v>
                </c:pt>
                <c:pt idx="1058">
                  <c:v>2.2662669310819183E-2</c:v>
                </c:pt>
                <c:pt idx="1059">
                  <c:v>2.1741713516542881E-2</c:v>
                </c:pt>
                <c:pt idx="1060">
                  <c:v>2.6542273793781039E-2</c:v>
                </c:pt>
                <c:pt idx="1061">
                  <c:v>2.5342928298081775E-2</c:v>
                </c:pt>
                <c:pt idx="1062">
                  <c:v>2.4491258407326397E-2</c:v>
                </c:pt>
                <c:pt idx="1063">
                  <c:v>2.295867995995626E-2</c:v>
                </c:pt>
                <c:pt idx="1064">
                  <c:v>1.4743472493328184E-2</c:v>
                </c:pt>
                <c:pt idx="1065">
                  <c:v>2.2740779776323307E-2</c:v>
                </c:pt>
                <c:pt idx="1066">
                  <c:v>2.2494524043164644E-2</c:v>
                </c:pt>
                <c:pt idx="1067">
                  <c:v>3.2075088628591826E-2</c:v>
                </c:pt>
                <c:pt idx="1068">
                  <c:v>3.1196342776568336E-2</c:v>
                </c:pt>
                <c:pt idx="1069">
                  <c:v>2.6711948140645665E-2</c:v>
                </c:pt>
                <c:pt idx="1070">
                  <c:v>3.1130667060691945E-2</c:v>
                </c:pt>
                <c:pt idx="1071">
                  <c:v>3.5255229779265755E-2</c:v>
                </c:pt>
                <c:pt idx="1072">
                  <c:v>4.5932827284619442E-2</c:v>
                </c:pt>
                <c:pt idx="1073">
                  <c:v>4.0577064967012889E-2</c:v>
                </c:pt>
                <c:pt idx="1074">
                  <c:v>3.7646924386742601E-2</c:v>
                </c:pt>
                <c:pt idx="1075">
                  <c:v>3.4628314271013948E-2</c:v>
                </c:pt>
                <c:pt idx="1076">
                  <c:v>3.4709428096560434E-2</c:v>
                </c:pt>
                <c:pt idx="1077">
                  <c:v>3.5481133843900406E-2</c:v>
                </c:pt>
                <c:pt idx="1078">
                  <c:v>4.0346749136595486E-2</c:v>
                </c:pt>
                <c:pt idx="1079">
                  <c:v>4.2186572221212464E-2</c:v>
                </c:pt>
                <c:pt idx="1080">
                  <c:v>3.4417291432577636E-2</c:v>
                </c:pt>
                <c:pt idx="1081">
                  <c:v>3.226498792856787E-2</c:v>
                </c:pt>
                <c:pt idx="1082">
                  <c:v>3.3292406396593713E-2</c:v>
                </c:pt>
                <c:pt idx="1083">
                  <c:v>3.0670685189493719E-2</c:v>
                </c:pt>
                <c:pt idx="1084">
                  <c:v>2.4428492705426557E-2</c:v>
                </c:pt>
                <c:pt idx="1085">
                  <c:v>2.2133655079422544E-2</c:v>
                </c:pt>
                <c:pt idx="1086">
                  <c:v>2.5611587498135382E-2</c:v>
                </c:pt>
                <c:pt idx="1087">
                  <c:v>2.8291097413542184E-2</c:v>
                </c:pt>
                <c:pt idx="1088">
                  <c:v>2.2135044514764078E-2</c:v>
                </c:pt>
                <c:pt idx="1089">
                  <c:v>1.4098224912404964E-2</c:v>
                </c:pt>
                <c:pt idx="1090">
                  <c:v>1.3680674021706233E-2</c:v>
                </c:pt>
                <c:pt idx="1091">
                  <c:v>1.3360865532659354E-2</c:v>
                </c:pt>
                <c:pt idx="1092">
                  <c:v>1.7597750348920055E-2</c:v>
                </c:pt>
                <c:pt idx="1093">
                  <c:v>1.5359302320941442E-2</c:v>
                </c:pt>
                <c:pt idx="1094">
                  <c:v>1.1919258844249379E-2</c:v>
                </c:pt>
                <c:pt idx="1095">
                  <c:v>6.6012275156208137E-3</c:v>
                </c:pt>
                <c:pt idx="1096">
                  <c:v>7.0957116660320813E-3</c:v>
                </c:pt>
                <c:pt idx="1097">
                  <c:v>1.040196759422444E-2</c:v>
                </c:pt>
                <c:pt idx="1098">
                  <c:v>1.4569896997674261E-2</c:v>
                </c:pt>
                <c:pt idx="1099">
                  <c:v>1.3549231948269321E-2</c:v>
                </c:pt>
                <c:pt idx="1100">
                  <c:v>1.0578698526036073E-2</c:v>
                </c:pt>
                <c:pt idx="1101">
                  <c:v>1.2184981764937588E-2</c:v>
                </c:pt>
                <c:pt idx="1102">
                  <c:v>7.568923971333439E-3</c:v>
                </c:pt>
                <c:pt idx="1103">
                  <c:v>9.4554147076089806E-3</c:v>
                </c:pt>
                <c:pt idx="1104">
                  <c:v>3.15191584976297E-2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8077992"/>
        <c:axId val="388087400"/>
      </c:scatterChart>
      <c:valAx>
        <c:axId val="388086616"/>
        <c:scaling>
          <c:orientation val="maxMin"/>
          <c:max val="124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8087008"/>
        <c:crosses val="autoZero"/>
        <c:crossBetween val="midCat"/>
        <c:majorUnit val="249"/>
        <c:minorUnit val="249"/>
      </c:valAx>
      <c:valAx>
        <c:axId val="388087008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8086616"/>
        <c:crosses val="autoZero"/>
        <c:crossBetween val="midCat"/>
      </c:valAx>
      <c:valAx>
        <c:axId val="388087400"/>
        <c:scaling>
          <c:orientation val="minMax"/>
          <c:min val="0"/>
        </c:scaling>
        <c:delete val="0"/>
        <c:axPos val="l"/>
        <c:numFmt formatCode="#\ ##0.0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8077992"/>
        <c:crosses val="max"/>
        <c:crossBetween val="midCat"/>
      </c:valAx>
      <c:valAx>
        <c:axId val="388077992"/>
        <c:scaling>
          <c:orientation val="maxMin"/>
          <c:max val="1245"/>
          <c:min val="0"/>
        </c:scaling>
        <c:delete val="0"/>
        <c:axPos val="t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8087400"/>
        <c:crosses val="max"/>
        <c:crossBetween val="midCat"/>
        <c:majorUnit val="249"/>
        <c:minorUnit val="249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142877</xdr:colOff>
      <xdr:row>10</xdr:row>
      <xdr:rowOff>104774</xdr:rowOff>
    </xdr:from>
    <xdr:to>
      <xdr:col>12</xdr:col>
      <xdr:colOff>257175</xdr:colOff>
      <xdr:row>35</xdr:row>
      <xdr:rowOff>114300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04"/>
  <sheetViews>
    <sheetView topLeftCell="A1335" workbookViewId="0">
      <selection activeCell="A1357" sqref="A1357:XFD1505"/>
    </sheetView>
  </sheetViews>
  <sheetFormatPr defaultRowHeight="12.75" x14ac:dyDescent="0.2"/>
  <cols>
    <col min="1" max="1" width="10.7109375" customWidth="1"/>
    <col min="2" max="3" width="23.7109375" customWidth="1"/>
    <col min="257" max="257" width="10.7109375" customWidth="1"/>
    <col min="258" max="259" width="23.7109375" customWidth="1"/>
    <col min="513" max="513" width="10.7109375" customWidth="1"/>
    <col min="514" max="515" width="23.7109375" customWidth="1"/>
    <col min="769" max="769" width="10.7109375" customWidth="1"/>
    <col min="770" max="771" width="23.7109375" customWidth="1"/>
    <col min="1025" max="1025" width="10.7109375" customWidth="1"/>
    <col min="1026" max="1027" width="23.7109375" customWidth="1"/>
    <col min="1281" max="1281" width="10.7109375" customWidth="1"/>
    <col min="1282" max="1283" width="23.7109375" customWidth="1"/>
    <col min="1537" max="1537" width="10.7109375" customWidth="1"/>
    <col min="1538" max="1539" width="23.7109375" customWidth="1"/>
    <col min="1793" max="1793" width="10.7109375" customWidth="1"/>
    <col min="1794" max="1795" width="23.7109375" customWidth="1"/>
    <col min="2049" max="2049" width="10.7109375" customWidth="1"/>
    <col min="2050" max="2051" width="23.7109375" customWidth="1"/>
    <col min="2305" max="2305" width="10.7109375" customWidth="1"/>
    <col min="2306" max="2307" width="23.7109375" customWidth="1"/>
    <col min="2561" max="2561" width="10.7109375" customWidth="1"/>
    <col min="2562" max="2563" width="23.7109375" customWidth="1"/>
    <col min="2817" max="2817" width="10.7109375" customWidth="1"/>
    <col min="2818" max="2819" width="23.7109375" customWidth="1"/>
    <col min="3073" max="3073" width="10.7109375" customWidth="1"/>
    <col min="3074" max="3075" width="23.7109375" customWidth="1"/>
    <col min="3329" max="3329" width="10.7109375" customWidth="1"/>
    <col min="3330" max="3331" width="23.7109375" customWidth="1"/>
    <col min="3585" max="3585" width="10.7109375" customWidth="1"/>
    <col min="3586" max="3587" width="23.7109375" customWidth="1"/>
    <col min="3841" max="3841" width="10.7109375" customWidth="1"/>
    <col min="3842" max="3843" width="23.7109375" customWidth="1"/>
    <col min="4097" max="4097" width="10.7109375" customWidth="1"/>
    <col min="4098" max="4099" width="23.7109375" customWidth="1"/>
    <col min="4353" max="4353" width="10.7109375" customWidth="1"/>
    <col min="4354" max="4355" width="23.7109375" customWidth="1"/>
    <col min="4609" max="4609" width="10.7109375" customWidth="1"/>
    <col min="4610" max="4611" width="23.7109375" customWidth="1"/>
    <col min="4865" max="4865" width="10.7109375" customWidth="1"/>
    <col min="4866" max="4867" width="23.7109375" customWidth="1"/>
    <col min="5121" max="5121" width="10.7109375" customWidth="1"/>
    <col min="5122" max="5123" width="23.7109375" customWidth="1"/>
    <col min="5377" max="5377" width="10.7109375" customWidth="1"/>
    <col min="5378" max="5379" width="23.7109375" customWidth="1"/>
    <col min="5633" max="5633" width="10.7109375" customWidth="1"/>
    <col min="5634" max="5635" width="23.7109375" customWidth="1"/>
    <col min="5889" max="5889" width="10.7109375" customWidth="1"/>
    <col min="5890" max="5891" width="23.7109375" customWidth="1"/>
    <col min="6145" max="6145" width="10.7109375" customWidth="1"/>
    <col min="6146" max="6147" width="23.7109375" customWidth="1"/>
    <col min="6401" max="6401" width="10.7109375" customWidth="1"/>
    <col min="6402" max="6403" width="23.7109375" customWidth="1"/>
    <col min="6657" max="6657" width="10.7109375" customWidth="1"/>
    <col min="6658" max="6659" width="23.7109375" customWidth="1"/>
    <col min="6913" max="6913" width="10.7109375" customWidth="1"/>
    <col min="6914" max="6915" width="23.7109375" customWidth="1"/>
    <col min="7169" max="7169" width="10.7109375" customWidth="1"/>
    <col min="7170" max="7171" width="23.7109375" customWidth="1"/>
    <col min="7425" max="7425" width="10.7109375" customWidth="1"/>
    <col min="7426" max="7427" width="23.7109375" customWidth="1"/>
    <col min="7681" max="7681" width="10.7109375" customWidth="1"/>
    <col min="7682" max="7683" width="23.7109375" customWidth="1"/>
    <col min="7937" max="7937" width="10.7109375" customWidth="1"/>
    <col min="7938" max="7939" width="23.7109375" customWidth="1"/>
    <col min="8193" max="8193" width="10.7109375" customWidth="1"/>
    <col min="8194" max="8195" width="23.7109375" customWidth="1"/>
    <col min="8449" max="8449" width="10.7109375" customWidth="1"/>
    <col min="8450" max="8451" width="23.7109375" customWidth="1"/>
    <col min="8705" max="8705" width="10.7109375" customWidth="1"/>
    <col min="8706" max="8707" width="23.7109375" customWidth="1"/>
    <col min="8961" max="8961" width="10.7109375" customWidth="1"/>
    <col min="8962" max="8963" width="23.7109375" customWidth="1"/>
    <col min="9217" max="9217" width="10.7109375" customWidth="1"/>
    <col min="9218" max="9219" width="23.7109375" customWidth="1"/>
    <col min="9473" max="9473" width="10.7109375" customWidth="1"/>
    <col min="9474" max="9475" width="23.7109375" customWidth="1"/>
    <col min="9729" max="9729" width="10.7109375" customWidth="1"/>
    <col min="9730" max="9731" width="23.7109375" customWidth="1"/>
    <col min="9985" max="9985" width="10.7109375" customWidth="1"/>
    <col min="9986" max="9987" width="23.7109375" customWidth="1"/>
    <col min="10241" max="10241" width="10.7109375" customWidth="1"/>
    <col min="10242" max="10243" width="23.7109375" customWidth="1"/>
    <col min="10497" max="10497" width="10.7109375" customWidth="1"/>
    <col min="10498" max="10499" width="23.7109375" customWidth="1"/>
    <col min="10753" max="10753" width="10.7109375" customWidth="1"/>
    <col min="10754" max="10755" width="23.7109375" customWidth="1"/>
    <col min="11009" max="11009" width="10.7109375" customWidth="1"/>
    <col min="11010" max="11011" width="23.7109375" customWidth="1"/>
    <col min="11265" max="11265" width="10.7109375" customWidth="1"/>
    <col min="11266" max="11267" width="23.7109375" customWidth="1"/>
    <col min="11521" max="11521" width="10.7109375" customWidth="1"/>
    <col min="11522" max="11523" width="23.7109375" customWidth="1"/>
    <col min="11777" max="11777" width="10.7109375" customWidth="1"/>
    <col min="11778" max="11779" width="23.7109375" customWidth="1"/>
    <col min="12033" max="12033" width="10.7109375" customWidth="1"/>
    <col min="12034" max="12035" width="23.7109375" customWidth="1"/>
    <col min="12289" max="12289" width="10.7109375" customWidth="1"/>
    <col min="12290" max="12291" width="23.7109375" customWidth="1"/>
    <col min="12545" max="12545" width="10.7109375" customWidth="1"/>
    <col min="12546" max="12547" width="23.7109375" customWidth="1"/>
    <col min="12801" max="12801" width="10.7109375" customWidth="1"/>
    <col min="12802" max="12803" width="23.7109375" customWidth="1"/>
    <col min="13057" max="13057" width="10.7109375" customWidth="1"/>
    <col min="13058" max="13059" width="23.7109375" customWidth="1"/>
    <col min="13313" max="13313" width="10.7109375" customWidth="1"/>
    <col min="13314" max="13315" width="23.7109375" customWidth="1"/>
    <col min="13569" max="13569" width="10.7109375" customWidth="1"/>
    <col min="13570" max="13571" width="23.7109375" customWidth="1"/>
    <col min="13825" max="13825" width="10.7109375" customWidth="1"/>
    <col min="13826" max="13827" width="23.7109375" customWidth="1"/>
    <col min="14081" max="14081" width="10.7109375" customWidth="1"/>
    <col min="14082" max="14083" width="23.7109375" customWidth="1"/>
    <col min="14337" max="14337" width="10.7109375" customWidth="1"/>
    <col min="14338" max="14339" width="23.7109375" customWidth="1"/>
    <col min="14593" max="14593" width="10.7109375" customWidth="1"/>
    <col min="14594" max="14595" width="23.7109375" customWidth="1"/>
    <col min="14849" max="14849" width="10.7109375" customWidth="1"/>
    <col min="14850" max="14851" width="23.7109375" customWidth="1"/>
    <col min="15105" max="15105" width="10.7109375" customWidth="1"/>
    <col min="15106" max="15107" width="23.7109375" customWidth="1"/>
    <col min="15361" max="15361" width="10.7109375" customWidth="1"/>
    <col min="15362" max="15363" width="23.7109375" customWidth="1"/>
    <col min="15617" max="15617" width="10.7109375" customWidth="1"/>
    <col min="15618" max="15619" width="23.7109375" customWidth="1"/>
    <col min="15873" max="15873" width="10.7109375" customWidth="1"/>
    <col min="15874" max="15875" width="23.7109375" customWidth="1"/>
    <col min="16129" max="16129" width="10.7109375" customWidth="1"/>
    <col min="16130" max="16131" width="23.7109375" customWidth="1"/>
  </cols>
  <sheetData>
    <row r="1" spans="1:5" ht="14.25" x14ac:dyDescent="0.2">
      <c r="A1" s="29" t="s">
        <v>1359</v>
      </c>
      <c r="B1" s="29"/>
      <c r="C1" s="29"/>
      <c r="D1" s="29"/>
      <c r="E1" s="29"/>
    </row>
    <row r="2" spans="1:5" x14ac:dyDescent="0.2">
      <c r="A2" s="26"/>
      <c r="B2" s="27"/>
      <c r="C2" s="27"/>
      <c r="D2" s="23"/>
      <c r="E2" s="23"/>
    </row>
    <row r="3" spans="1:5" x14ac:dyDescent="0.2">
      <c r="A3" s="30" t="s">
        <v>0</v>
      </c>
      <c r="B3" s="32" t="s">
        <v>1383</v>
      </c>
      <c r="C3" s="33"/>
      <c r="D3" s="28"/>
      <c r="E3" s="28"/>
    </row>
    <row r="4" spans="1:5" x14ac:dyDescent="0.2">
      <c r="A4" s="28" t="s">
        <v>1</v>
      </c>
      <c r="B4" s="31">
        <v>182.14</v>
      </c>
      <c r="C4" s="31">
        <v>102062518.27</v>
      </c>
      <c r="D4" s="28"/>
      <c r="E4" s="28"/>
    </row>
    <row r="5" spans="1:5" x14ac:dyDescent="0.2">
      <c r="A5" s="28" t="s">
        <v>2</v>
      </c>
      <c r="B5" s="31">
        <v>182.89</v>
      </c>
      <c r="C5" s="31">
        <v>102479661.19</v>
      </c>
      <c r="D5" s="28"/>
      <c r="E5" s="28"/>
    </row>
    <row r="6" spans="1:5" x14ac:dyDescent="0.2">
      <c r="A6" s="28" t="s">
        <v>3</v>
      </c>
      <c r="B6" s="31">
        <v>179.97</v>
      </c>
      <c r="C6" s="31">
        <v>100844739.66</v>
      </c>
      <c r="D6" s="28"/>
      <c r="E6" s="28"/>
    </row>
    <row r="7" spans="1:5" x14ac:dyDescent="0.2">
      <c r="A7" s="28" t="s">
        <v>4</v>
      </c>
      <c r="B7" s="31">
        <v>179.47</v>
      </c>
      <c r="C7" s="31">
        <v>100520368.75</v>
      </c>
      <c r="D7" s="28"/>
      <c r="E7" s="28"/>
    </row>
    <row r="8" spans="1:5" x14ac:dyDescent="0.2">
      <c r="A8" s="28" t="s">
        <v>5</v>
      </c>
      <c r="B8" s="31">
        <v>178.46</v>
      </c>
      <c r="C8" s="31">
        <v>99953492.140000001</v>
      </c>
      <c r="D8" s="28"/>
      <c r="E8" s="28"/>
    </row>
    <row r="9" spans="1:5" x14ac:dyDescent="0.2">
      <c r="A9" s="28" t="s">
        <v>6</v>
      </c>
      <c r="B9" s="31">
        <v>181.34</v>
      </c>
      <c r="C9" s="31">
        <v>101564630.13</v>
      </c>
      <c r="D9" s="28"/>
      <c r="E9" s="28"/>
    </row>
    <row r="10" spans="1:5" x14ac:dyDescent="0.2">
      <c r="A10" s="28" t="s">
        <v>7</v>
      </c>
      <c r="B10" s="31">
        <v>181.07</v>
      </c>
      <c r="C10" s="31">
        <v>101416619.78</v>
      </c>
      <c r="D10" s="28"/>
      <c r="E10" s="28"/>
    </row>
    <row r="11" spans="1:5" x14ac:dyDescent="0.2">
      <c r="A11" s="28" t="s">
        <v>8</v>
      </c>
      <c r="B11" s="31">
        <v>178.31</v>
      </c>
      <c r="C11" s="31">
        <v>100233201.61</v>
      </c>
      <c r="D11" s="28"/>
      <c r="E11" s="28"/>
    </row>
    <row r="12" spans="1:5" x14ac:dyDescent="0.2">
      <c r="A12" s="28" t="s">
        <v>9</v>
      </c>
      <c r="B12" s="31">
        <v>175.95</v>
      </c>
      <c r="C12" s="31">
        <v>98906102.420000002</v>
      </c>
      <c r="D12" s="28"/>
      <c r="E12" s="28"/>
    </row>
    <row r="13" spans="1:5" x14ac:dyDescent="0.2">
      <c r="A13" s="28" t="s">
        <v>10</v>
      </c>
      <c r="B13" s="31">
        <v>179.42</v>
      </c>
      <c r="C13" s="31">
        <v>100859825.54000001</v>
      </c>
      <c r="D13" s="28"/>
      <c r="E13" s="28"/>
    </row>
    <row r="14" spans="1:5" x14ac:dyDescent="0.2">
      <c r="A14" s="28" t="s">
        <v>11</v>
      </c>
      <c r="B14" s="31">
        <v>179</v>
      </c>
      <c r="C14" s="31">
        <v>100471474.72</v>
      </c>
      <c r="D14" s="28"/>
      <c r="E14" s="28"/>
    </row>
    <row r="15" spans="1:5" x14ac:dyDescent="0.2">
      <c r="A15" s="28" t="s">
        <v>12</v>
      </c>
      <c r="B15" s="31">
        <v>177.81</v>
      </c>
      <c r="C15" s="31">
        <v>98682166.599999994</v>
      </c>
      <c r="D15" s="28"/>
      <c r="E15" s="28"/>
    </row>
    <row r="16" spans="1:5" x14ac:dyDescent="0.2">
      <c r="A16" s="28" t="s">
        <v>13</v>
      </c>
      <c r="B16" s="31">
        <v>177.5</v>
      </c>
      <c r="C16" s="31">
        <v>98203688.129999995</v>
      </c>
      <c r="D16" s="28"/>
      <c r="E16" s="28"/>
    </row>
    <row r="17" spans="1:5" x14ac:dyDescent="0.2">
      <c r="A17" s="28" t="s">
        <v>14</v>
      </c>
      <c r="B17" s="31">
        <v>178.87</v>
      </c>
      <c r="C17" s="31">
        <v>98958469.409999996</v>
      </c>
      <c r="D17" s="26"/>
      <c r="E17" s="26"/>
    </row>
    <row r="18" spans="1:5" x14ac:dyDescent="0.2">
      <c r="A18" s="28" t="s">
        <v>15</v>
      </c>
      <c r="B18" s="31">
        <v>175.42</v>
      </c>
      <c r="C18" s="31">
        <v>97053385.540000007</v>
      </c>
      <c r="D18" s="26"/>
      <c r="E18" s="26"/>
    </row>
    <row r="19" spans="1:5" x14ac:dyDescent="0.2">
      <c r="A19" s="28" t="s">
        <v>16</v>
      </c>
      <c r="B19" s="31">
        <v>172.11</v>
      </c>
      <c r="C19" s="31">
        <v>95221818.099999994</v>
      </c>
      <c r="D19" s="23"/>
      <c r="E19" s="23"/>
    </row>
    <row r="20" spans="1:5" x14ac:dyDescent="0.2">
      <c r="A20" s="28" t="s">
        <v>17</v>
      </c>
      <c r="B20" s="31">
        <v>166.72</v>
      </c>
      <c r="C20" s="31">
        <v>92235502.549999997</v>
      </c>
      <c r="D20" s="23"/>
      <c r="E20" s="23"/>
    </row>
    <row r="21" spans="1:5" x14ac:dyDescent="0.2">
      <c r="A21" s="28" t="s">
        <v>18</v>
      </c>
      <c r="B21" s="31">
        <v>166.71</v>
      </c>
      <c r="C21" s="31">
        <v>93347330.109999999</v>
      </c>
      <c r="D21" s="23"/>
      <c r="E21" s="23"/>
    </row>
    <row r="22" spans="1:5" x14ac:dyDescent="0.2">
      <c r="A22" s="28" t="s">
        <v>19</v>
      </c>
      <c r="B22" s="31">
        <v>166.07</v>
      </c>
      <c r="C22" s="31">
        <v>92990408.739999995</v>
      </c>
      <c r="D22" s="23"/>
      <c r="E22" s="23"/>
    </row>
    <row r="23" spans="1:5" x14ac:dyDescent="0.2">
      <c r="A23" s="28" t="s">
        <v>20</v>
      </c>
      <c r="B23" s="31">
        <v>165.41</v>
      </c>
      <c r="C23" s="31">
        <v>94941157.980000004</v>
      </c>
      <c r="D23" s="23"/>
      <c r="E23" s="23"/>
    </row>
    <row r="24" spans="1:5" x14ac:dyDescent="0.2">
      <c r="A24" s="28" t="s">
        <v>21</v>
      </c>
      <c r="B24" s="31">
        <v>165.84</v>
      </c>
      <c r="C24" s="31">
        <v>95185539.469999999</v>
      </c>
      <c r="D24" s="23"/>
      <c r="E24" s="23"/>
    </row>
    <row r="25" spans="1:5" x14ac:dyDescent="0.2">
      <c r="A25" s="28" t="s">
        <v>22</v>
      </c>
      <c r="B25" s="31">
        <v>176.04</v>
      </c>
      <c r="C25" s="31">
        <v>100940460.47</v>
      </c>
      <c r="D25" s="23"/>
      <c r="E25" s="23"/>
    </row>
    <row r="26" spans="1:5" x14ac:dyDescent="0.2">
      <c r="A26" s="28" t="s">
        <v>23</v>
      </c>
      <c r="B26" s="31">
        <v>180.88</v>
      </c>
      <c r="C26" s="31">
        <v>103384700.7</v>
      </c>
      <c r="D26" s="23"/>
      <c r="E26" s="23"/>
    </row>
    <row r="27" spans="1:5" x14ac:dyDescent="0.2">
      <c r="A27" s="28" t="s">
        <v>24</v>
      </c>
      <c r="B27" s="31">
        <v>182.38</v>
      </c>
      <c r="C27" s="31">
        <v>104286874.12</v>
      </c>
      <c r="D27" s="23"/>
      <c r="E27" s="23"/>
    </row>
    <row r="28" spans="1:5" x14ac:dyDescent="0.2">
      <c r="A28" s="28" t="s">
        <v>25</v>
      </c>
      <c r="B28" s="31">
        <v>183.36</v>
      </c>
      <c r="C28" s="31">
        <v>104844915.76000001</v>
      </c>
      <c r="D28" s="23"/>
      <c r="E28" s="23"/>
    </row>
    <row r="29" spans="1:5" x14ac:dyDescent="0.2">
      <c r="A29" s="28" t="s">
        <v>26</v>
      </c>
      <c r="B29" s="31">
        <v>186.04</v>
      </c>
      <c r="C29" s="31">
        <v>106382741.12</v>
      </c>
      <c r="D29" s="23"/>
      <c r="E29" s="23"/>
    </row>
    <row r="30" spans="1:5" x14ac:dyDescent="0.2">
      <c r="A30" s="28" t="s">
        <v>27</v>
      </c>
      <c r="B30" s="31">
        <v>180.21</v>
      </c>
      <c r="C30" s="31">
        <v>103416165.8</v>
      </c>
      <c r="D30" s="23"/>
      <c r="E30" s="23"/>
    </row>
    <row r="31" spans="1:5" x14ac:dyDescent="0.2">
      <c r="A31" s="28" t="s">
        <v>28</v>
      </c>
      <c r="B31" s="31">
        <v>181.78</v>
      </c>
      <c r="C31" s="31">
        <v>104314772.61</v>
      </c>
      <c r="D31" s="23"/>
      <c r="E31" s="23"/>
    </row>
    <row r="32" spans="1:5" x14ac:dyDescent="0.2">
      <c r="A32" s="28" t="s">
        <v>29</v>
      </c>
      <c r="B32" s="31">
        <v>191.34</v>
      </c>
      <c r="C32" s="31">
        <v>109752530.59</v>
      </c>
      <c r="D32" s="23"/>
      <c r="E32" s="23"/>
    </row>
    <row r="33" spans="1:5" x14ac:dyDescent="0.2">
      <c r="A33" s="28" t="s">
        <v>30</v>
      </c>
      <c r="B33" s="31">
        <v>194.74</v>
      </c>
      <c r="C33" s="31">
        <v>109450515.41</v>
      </c>
      <c r="D33" s="23"/>
      <c r="E33" s="23"/>
    </row>
    <row r="34" spans="1:5" x14ac:dyDescent="0.2">
      <c r="A34" s="28" t="s">
        <v>31</v>
      </c>
      <c r="B34" s="31">
        <v>193.96</v>
      </c>
      <c r="C34" s="31">
        <v>109012066.90000001</v>
      </c>
      <c r="D34" s="23"/>
      <c r="E34" s="23"/>
    </row>
    <row r="35" spans="1:5" x14ac:dyDescent="0.2">
      <c r="A35" s="28" t="s">
        <v>32</v>
      </c>
      <c r="B35" s="31">
        <v>195.85</v>
      </c>
      <c r="C35" s="31">
        <v>110074799.05</v>
      </c>
      <c r="D35" s="23"/>
      <c r="E35" s="23"/>
    </row>
    <row r="36" spans="1:5" x14ac:dyDescent="0.2">
      <c r="A36" s="28" t="s">
        <v>33</v>
      </c>
      <c r="B36" s="31">
        <v>195.07</v>
      </c>
      <c r="C36" s="31">
        <v>104709408.59999999</v>
      </c>
      <c r="D36" s="23"/>
      <c r="E36" s="23"/>
    </row>
    <row r="37" spans="1:5" x14ac:dyDescent="0.2">
      <c r="A37" s="28" t="s">
        <v>34</v>
      </c>
      <c r="B37" s="31">
        <v>195.75</v>
      </c>
      <c r="C37" s="31">
        <v>104976367</v>
      </c>
      <c r="D37" s="23"/>
      <c r="E37" s="23"/>
    </row>
    <row r="38" spans="1:5" x14ac:dyDescent="0.2">
      <c r="A38" s="28" t="s">
        <v>35</v>
      </c>
      <c r="B38" s="31">
        <v>195.87</v>
      </c>
      <c r="C38" s="31">
        <v>105042462.20999999</v>
      </c>
      <c r="D38" s="23"/>
      <c r="E38" s="23"/>
    </row>
    <row r="39" spans="1:5" x14ac:dyDescent="0.2">
      <c r="A39" s="28" t="s">
        <v>36</v>
      </c>
      <c r="B39" s="31">
        <v>197.73</v>
      </c>
      <c r="C39" s="31">
        <v>106042280.31999999</v>
      </c>
      <c r="D39" s="23"/>
      <c r="E39" s="23"/>
    </row>
    <row r="40" spans="1:5" x14ac:dyDescent="0.2">
      <c r="A40" s="28" t="s">
        <v>37</v>
      </c>
      <c r="B40" s="31">
        <v>198.27</v>
      </c>
      <c r="C40" s="31">
        <v>105804824.67</v>
      </c>
      <c r="D40" s="23"/>
      <c r="E40" s="23"/>
    </row>
    <row r="41" spans="1:5" x14ac:dyDescent="0.2">
      <c r="A41" s="28" t="s">
        <v>38</v>
      </c>
      <c r="B41" s="31">
        <v>198.28</v>
      </c>
      <c r="C41" s="31">
        <v>105810448.31</v>
      </c>
      <c r="D41" s="23"/>
      <c r="E41" s="23"/>
    </row>
    <row r="42" spans="1:5" x14ac:dyDescent="0.2">
      <c r="A42" s="28" t="s">
        <v>39</v>
      </c>
      <c r="B42" s="31">
        <v>197.72</v>
      </c>
      <c r="C42" s="31">
        <v>105714626.18000001</v>
      </c>
      <c r="D42" s="23"/>
      <c r="E42" s="23"/>
    </row>
    <row r="43" spans="1:5" x14ac:dyDescent="0.2">
      <c r="A43" s="28" t="s">
        <v>40</v>
      </c>
      <c r="B43" s="31">
        <v>196.61</v>
      </c>
      <c r="C43" s="31">
        <v>105116173.43000001</v>
      </c>
      <c r="D43" s="23"/>
      <c r="E43" s="23"/>
    </row>
    <row r="44" spans="1:5" x14ac:dyDescent="0.2">
      <c r="A44" s="28" t="s">
        <v>41</v>
      </c>
      <c r="B44" s="31">
        <v>198.48</v>
      </c>
      <c r="C44" s="31">
        <v>106114222.54000001</v>
      </c>
      <c r="D44" s="23"/>
      <c r="E44" s="23"/>
    </row>
    <row r="45" spans="1:5" x14ac:dyDescent="0.2">
      <c r="A45" s="28" t="s">
        <v>42</v>
      </c>
      <c r="B45" s="31">
        <v>200.25</v>
      </c>
      <c r="C45" s="31">
        <v>105056556.09999999</v>
      </c>
      <c r="D45" s="23"/>
      <c r="E45" s="23"/>
    </row>
    <row r="46" spans="1:5" x14ac:dyDescent="0.2">
      <c r="A46" s="28" t="s">
        <v>43</v>
      </c>
      <c r="B46" s="31">
        <v>198.69</v>
      </c>
      <c r="C46" s="31">
        <v>104239530.03</v>
      </c>
      <c r="D46" s="23"/>
      <c r="E46" s="23"/>
    </row>
    <row r="47" spans="1:5" x14ac:dyDescent="0.2">
      <c r="A47" s="28" t="s">
        <v>44</v>
      </c>
      <c r="B47" s="31">
        <v>197.6</v>
      </c>
      <c r="C47" s="31">
        <v>103665438.63</v>
      </c>
      <c r="D47" s="23"/>
      <c r="E47" s="23"/>
    </row>
    <row r="48" spans="1:5" x14ac:dyDescent="0.2">
      <c r="A48" s="28" t="s">
        <v>45</v>
      </c>
      <c r="B48" s="31">
        <v>196.1</v>
      </c>
      <c r="C48" s="31">
        <v>102828830.5</v>
      </c>
      <c r="D48" s="23"/>
      <c r="E48" s="23"/>
    </row>
    <row r="49" spans="1:5" x14ac:dyDescent="0.2">
      <c r="A49" s="28" t="s">
        <v>46</v>
      </c>
      <c r="B49" s="31">
        <v>195.54</v>
      </c>
      <c r="C49" s="31">
        <v>102484653.48</v>
      </c>
      <c r="D49" s="23"/>
      <c r="E49" s="23"/>
    </row>
    <row r="50" spans="1:5" x14ac:dyDescent="0.2">
      <c r="A50" s="28" t="s">
        <v>47</v>
      </c>
      <c r="B50" s="31">
        <v>195.73</v>
      </c>
      <c r="C50" s="31">
        <v>96446184.810000002</v>
      </c>
      <c r="D50" s="23"/>
      <c r="E50" s="23"/>
    </row>
    <row r="51" spans="1:5" x14ac:dyDescent="0.2">
      <c r="A51" s="28" t="s">
        <v>48</v>
      </c>
      <c r="B51" s="31">
        <v>194.31</v>
      </c>
      <c r="C51" s="31">
        <v>95749181.140000001</v>
      </c>
      <c r="D51" s="23"/>
      <c r="E51" s="23"/>
    </row>
    <row r="52" spans="1:5" x14ac:dyDescent="0.2">
      <c r="A52" s="28" t="s">
        <v>49</v>
      </c>
      <c r="B52" s="31">
        <v>190.88</v>
      </c>
      <c r="C52" s="31">
        <v>93759758.799999997</v>
      </c>
      <c r="D52" s="23"/>
      <c r="E52" s="23"/>
    </row>
    <row r="53" spans="1:5" x14ac:dyDescent="0.2">
      <c r="A53" s="28" t="s">
        <v>50</v>
      </c>
      <c r="B53" s="31">
        <v>188.98</v>
      </c>
      <c r="C53" s="31">
        <v>92823640.959999993</v>
      </c>
      <c r="D53" s="23"/>
      <c r="E53" s="23"/>
    </row>
    <row r="54" spans="1:5" x14ac:dyDescent="0.2">
      <c r="A54" s="28" t="s">
        <v>51</v>
      </c>
      <c r="B54" s="31">
        <v>184.89</v>
      </c>
      <c r="C54" s="31">
        <v>89865884.560000002</v>
      </c>
      <c r="D54" s="23"/>
      <c r="E54" s="23"/>
    </row>
    <row r="55" spans="1:5" x14ac:dyDescent="0.2">
      <c r="A55" s="28" t="s">
        <v>52</v>
      </c>
      <c r="B55" s="31">
        <v>183.66</v>
      </c>
      <c r="C55" s="31">
        <v>89270668.5</v>
      </c>
      <c r="D55" s="23"/>
      <c r="E55" s="23"/>
    </row>
    <row r="56" spans="1:5" x14ac:dyDescent="0.2">
      <c r="A56" s="28" t="s">
        <v>53</v>
      </c>
      <c r="B56" s="31">
        <v>185.22</v>
      </c>
      <c r="C56" s="31">
        <v>90028057.760000005</v>
      </c>
      <c r="D56" s="23"/>
      <c r="E56" s="23"/>
    </row>
    <row r="57" spans="1:5" x14ac:dyDescent="0.2">
      <c r="A57" s="28" t="s">
        <v>54</v>
      </c>
      <c r="B57" s="31">
        <v>186.66</v>
      </c>
      <c r="C57" s="31">
        <v>90705627.489999995</v>
      </c>
      <c r="D57" s="23"/>
      <c r="E57" s="23"/>
    </row>
    <row r="58" spans="1:5" x14ac:dyDescent="0.2">
      <c r="A58" s="28" t="s">
        <v>55</v>
      </c>
      <c r="B58" s="31">
        <v>183.38</v>
      </c>
      <c r="C58" s="31">
        <v>89450280.969999999</v>
      </c>
      <c r="D58" s="23"/>
      <c r="E58" s="23"/>
    </row>
    <row r="59" spans="1:5" x14ac:dyDescent="0.2">
      <c r="A59" s="28" t="s">
        <v>56</v>
      </c>
      <c r="B59" s="31">
        <v>185.18</v>
      </c>
      <c r="C59" s="31">
        <v>90227854.790000007</v>
      </c>
      <c r="D59" s="23"/>
      <c r="E59" s="23"/>
    </row>
    <row r="60" spans="1:5" x14ac:dyDescent="0.2">
      <c r="A60" s="28" t="s">
        <v>57</v>
      </c>
      <c r="B60" s="31">
        <v>185</v>
      </c>
      <c r="C60" s="31">
        <v>90091753.780000001</v>
      </c>
      <c r="D60" s="23"/>
      <c r="E60" s="23"/>
    </row>
    <row r="61" spans="1:5" x14ac:dyDescent="0.2">
      <c r="A61" s="28" t="s">
        <v>58</v>
      </c>
      <c r="B61" s="31">
        <v>185.1</v>
      </c>
      <c r="C61" s="31">
        <v>90142524.189999998</v>
      </c>
      <c r="D61" s="23"/>
      <c r="E61" s="23"/>
    </row>
    <row r="62" spans="1:5" x14ac:dyDescent="0.2">
      <c r="A62" s="28" t="s">
        <v>59</v>
      </c>
      <c r="B62" s="31">
        <v>184.22</v>
      </c>
      <c r="C62" s="31">
        <v>89713502.099999994</v>
      </c>
      <c r="D62" s="23"/>
      <c r="E62" s="23"/>
    </row>
    <row r="63" spans="1:5" x14ac:dyDescent="0.2">
      <c r="A63" s="28" t="s">
        <v>60</v>
      </c>
      <c r="B63" s="31">
        <v>182.03</v>
      </c>
      <c r="C63" s="31">
        <v>88647008.25</v>
      </c>
      <c r="D63" s="23"/>
      <c r="E63" s="23"/>
    </row>
    <row r="64" spans="1:5" x14ac:dyDescent="0.2">
      <c r="A64" s="28" t="s">
        <v>61</v>
      </c>
      <c r="B64" s="31">
        <v>176.74</v>
      </c>
      <c r="C64" s="31">
        <v>86068980.709999993</v>
      </c>
      <c r="D64" s="23"/>
      <c r="E64" s="23"/>
    </row>
    <row r="65" spans="1:5" x14ac:dyDescent="0.2">
      <c r="A65" s="28" t="s">
        <v>62</v>
      </c>
      <c r="B65" s="31">
        <v>177.46</v>
      </c>
      <c r="C65" s="31">
        <v>86417867.760000005</v>
      </c>
      <c r="D65" s="23"/>
      <c r="E65" s="23"/>
    </row>
    <row r="66" spans="1:5" x14ac:dyDescent="0.2">
      <c r="A66" s="28" t="s">
        <v>63</v>
      </c>
      <c r="B66" s="31">
        <v>175.74</v>
      </c>
      <c r="C66" s="31">
        <v>85581434.290000007</v>
      </c>
      <c r="D66" s="23"/>
      <c r="E66" s="23"/>
    </row>
    <row r="67" spans="1:5" x14ac:dyDescent="0.2">
      <c r="A67" s="28" t="s">
        <v>64</v>
      </c>
      <c r="B67" s="31">
        <v>172.55</v>
      </c>
      <c r="C67" s="31">
        <v>84001746.560000002</v>
      </c>
      <c r="D67" s="23"/>
      <c r="E67" s="23"/>
    </row>
    <row r="68" spans="1:5" x14ac:dyDescent="0.2">
      <c r="A68" s="28" t="s">
        <v>65</v>
      </c>
      <c r="B68" s="31">
        <v>172.22</v>
      </c>
      <c r="C68" s="31">
        <v>83843004.939999998</v>
      </c>
      <c r="D68" s="23"/>
      <c r="E68" s="23"/>
    </row>
    <row r="69" spans="1:5" x14ac:dyDescent="0.2">
      <c r="A69" s="28" t="s">
        <v>66</v>
      </c>
      <c r="B69" s="31">
        <v>171.2</v>
      </c>
      <c r="C69" s="31">
        <v>83473276.540000007</v>
      </c>
      <c r="D69" s="23"/>
      <c r="E69" s="23"/>
    </row>
    <row r="70" spans="1:5" x14ac:dyDescent="0.2">
      <c r="A70" s="28" t="s">
        <v>67</v>
      </c>
      <c r="B70" s="31">
        <v>168.75</v>
      </c>
      <c r="C70" s="31">
        <v>82275549.950000003</v>
      </c>
      <c r="D70" s="23"/>
      <c r="E70" s="23"/>
    </row>
    <row r="71" spans="1:5" x14ac:dyDescent="0.2">
      <c r="A71" s="28" t="s">
        <v>68</v>
      </c>
      <c r="B71" s="31">
        <v>168.31</v>
      </c>
      <c r="C71" s="31">
        <v>82062902.120000005</v>
      </c>
      <c r="D71" s="23"/>
      <c r="E71" s="23"/>
    </row>
    <row r="72" spans="1:5" x14ac:dyDescent="0.2">
      <c r="A72" s="28" t="s">
        <v>69</v>
      </c>
      <c r="B72" s="31">
        <v>170.03</v>
      </c>
      <c r="C72" s="31">
        <v>82901727.859999999</v>
      </c>
      <c r="D72" s="23"/>
      <c r="E72" s="23"/>
    </row>
    <row r="73" spans="1:5" x14ac:dyDescent="0.2">
      <c r="A73" s="28" t="s">
        <v>70</v>
      </c>
      <c r="B73" s="31">
        <v>172.61</v>
      </c>
      <c r="C73" s="31">
        <v>83561610.849999994</v>
      </c>
      <c r="D73" s="23"/>
      <c r="E73" s="23"/>
    </row>
    <row r="74" spans="1:5" x14ac:dyDescent="0.2">
      <c r="A74" s="28" t="s">
        <v>71</v>
      </c>
      <c r="B74" s="31">
        <v>170.72</v>
      </c>
      <c r="C74" s="31">
        <v>82646148.510000005</v>
      </c>
      <c r="D74" s="23"/>
      <c r="E74" s="23"/>
    </row>
    <row r="75" spans="1:5" x14ac:dyDescent="0.2">
      <c r="A75" s="28" t="s">
        <v>72</v>
      </c>
      <c r="B75" s="31">
        <v>175.5</v>
      </c>
      <c r="C75" s="31">
        <v>84592497.180000007</v>
      </c>
      <c r="D75" s="23"/>
      <c r="E75" s="23"/>
    </row>
    <row r="76" spans="1:5" x14ac:dyDescent="0.2">
      <c r="A76" s="28" t="s">
        <v>73</v>
      </c>
      <c r="B76" s="31">
        <v>176.74</v>
      </c>
      <c r="C76" s="31">
        <v>84687497.079999998</v>
      </c>
      <c r="D76" s="23"/>
      <c r="E76" s="23"/>
    </row>
    <row r="77" spans="1:5" x14ac:dyDescent="0.2">
      <c r="A77" s="28" t="s">
        <v>74</v>
      </c>
      <c r="B77" s="31">
        <v>173.74</v>
      </c>
      <c r="C77" s="31">
        <v>83250644.810000002</v>
      </c>
      <c r="D77" s="23"/>
      <c r="E77" s="23"/>
    </row>
    <row r="78" spans="1:5" x14ac:dyDescent="0.2">
      <c r="A78" s="28" t="s">
        <v>75</v>
      </c>
      <c r="B78" s="31">
        <v>175.29</v>
      </c>
      <c r="C78" s="31">
        <v>83691728.189999998</v>
      </c>
      <c r="D78" s="23"/>
      <c r="E78" s="23"/>
    </row>
    <row r="79" spans="1:5" x14ac:dyDescent="0.2">
      <c r="A79" s="28" t="s">
        <v>76</v>
      </c>
      <c r="B79" s="31">
        <v>174.05</v>
      </c>
      <c r="C79" s="31">
        <v>82684651.900000006</v>
      </c>
      <c r="D79" s="23"/>
      <c r="E79" s="23"/>
    </row>
    <row r="80" spans="1:5" x14ac:dyDescent="0.2">
      <c r="A80" s="28" t="s">
        <v>77</v>
      </c>
      <c r="B80" s="31">
        <v>172.12</v>
      </c>
      <c r="C80" s="31">
        <v>81362484.469999999</v>
      </c>
      <c r="D80" s="23"/>
      <c r="E80" s="23"/>
    </row>
    <row r="81" spans="1:5" x14ac:dyDescent="0.2">
      <c r="A81" s="28" t="s">
        <v>78</v>
      </c>
      <c r="B81" s="31">
        <v>174.29</v>
      </c>
      <c r="C81" s="31">
        <v>82384098.849999994</v>
      </c>
      <c r="D81" s="23"/>
      <c r="E81" s="23"/>
    </row>
    <row r="82" spans="1:5" x14ac:dyDescent="0.2">
      <c r="A82" s="28" t="s">
        <v>79</v>
      </c>
      <c r="B82" s="31">
        <v>168.41</v>
      </c>
      <c r="C82" s="31">
        <v>79605173.140000001</v>
      </c>
      <c r="D82" s="23"/>
      <c r="E82" s="23"/>
    </row>
    <row r="83" spans="1:5" x14ac:dyDescent="0.2">
      <c r="A83" s="28" t="s">
        <v>80</v>
      </c>
      <c r="B83" s="31">
        <v>164.65</v>
      </c>
      <c r="C83" s="31">
        <v>73751036</v>
      </c>
      <c r="D83" s="23"/>
      <c r="E83" s="23"/>
    </row>
    <row r="84" spans="1:5" x14ac:dyDescent="0.2">
      <c r="A84" s="28" t="s">
        <v>81</v>
      </c>
      <c r="B84" s="31">
        <v>164.79</v>
      </c>
      <c r="C84" s="31">
        <v>73807542.069999993</v>
      </c>
      <c r="D84" s="23"/>
      <c r="E84" s="23"/>
    </row>
    <row r="85" spans="1:5" x14ac:dyDescent="0.2">
      <c r="A85" s="28" t="s">
        <v>82</v>
      </c>
      <c r="B85" s="31">
        <v>161.93</v>
      </c>
      <c r="C85" s="31">
        <v>72526232.170000002</v>
      </c>
      <c r="D85" s="23"/>
      <c r="E85" s="23"/>
    </row>
    <row r="86" spans="1:5" x14ac:dyDescent="0.2">
      <c r="A86" s="28" t="s">
        <v>83</v>
      </c>
      <c r="B86" s="31">
        <v>164.23</v>
      </c>
      <c r="C86" s="31">
        <v>73151998.170000002</v>
      </c>
      <c r="D86" s="23"/>
      <c r="E86" s="23"/>
    </row>
    <row r="87" spans="1:5" x14ac:dyDescent="0.2">
      <c r="A87" s="28" t="s">
        <v>84</v>
      </c>
      <c r="B87" s="31">
        <v>164.2</v>
      </c>
      <c r="C87" s="31">
        <v>73136909.170000002</v>
      </c>
      <c r="D87" s="23"/>
      <c r="E87" s="23"/>
    </row>
    <row r="88" spans="1:5" x14ac:dyDescent="0.2">
      <c r="A88" s="28" t="s">
        <v>85</v>
      </c>
      <c r="B88" s="31">
        <v>162.76</v>
      </c>
      <c r="C88" s="31">
        <v>72579951.920000002</v>
      </c>
      <c r="D88" s="23"/>
      <c r="E88" s="23"/>
    </row>
    <row r="89" spans="1:5" x14ac:dyDescent="0.2">
      <c r="A89" s="28" t="s">
        <v>86</v>
      </c>
      <c r="B89" s="31">
        <v>163.94</v>
      </c>
      <c r="C89" s="31">
        <v>73066619.989999995</v>
      </c>
      <c r="D89" s="23"/>
      <c r="E89" s="23"/>
    </row>
    <row r="90" spans="1:5" x14ac:dyDescent="0.2">
      <c r="A90" s="28" t="s">
        <v>87</v>
      </c>
      <c r="B90" s="31">
        <v>162.66999999999999</v>
      </c>
      <c r="C90" s="31">
        <v>72495443.430000007</v>
      </c>
      <c r="D90" s="23"/>
      <c r="E90" s="23"/>
    </row>
    <row r="91" spans="1:5" x14ac:dyDescent="0.2">
      <c r="A91" s="28" t="s">
        <v>88</v>
      </c>
      <c r="B91" s="31">
        <v>161.80000000000001</v>
      </c>
      <c r="C91" s="31">
        <v>72078347.939999998</v>
      </c>
      <c r="D91" s="23"/>
      <c r="E91" s="23"/>
    </row>
    <row r="92" spans="1:5" x14ac:dyDescent="0.2">
      <c r="A92" s="28" t="s">
        <v>89</v>
      </c>
      <c r="B92" s="31">
        <v>161.13</v>
      </c>
      <c r="C92" s="31">
        <v>71777291.829999998</v>
      </c>
      <c r="D92" s="23"/>
      <c r="E92" s="23"/>
    </row>
    <row r="93" spans="1:5" x14ac:dyDescent="0.2">
      <c r="A93" s="28" t="s">
        <v>90</v>
      </c>
      <c r="B93" s="31">
        <v>159.02000000000001</v>
      </c>
      <c r="C93" s="31">
        <v>70827167.200000003</v>
      </c>
      <c r="D93" s="23"/>
      <c r="E93" s="23"/>
    </row>
    <row r="94" spans="1:5" x14ac:dyDescent="0.2">
      <c r="A94" s="28" t="s">
        <v>91</v>
      </c>
      <c r="B94" s="31">
        <v>156.81</v>
      </c>
      <c r="C94" s="31">
        <v>69838764.670000002</v>
      </c>
      <c r="D94" s="23"/>
      <c r="E94" s="23"/>
    </row>
    <row r="95" spans="1:5" x14ac:dyDescent="0.2">
      <c r="A95" s="28" t="s">
        <v>92</v>
      </c>
      <c r="B95" s="31">
        <v>155.04</v>
      </c>
      <c r="C95" s="31">
        <v>69049774.129999995</v>
      </c>
      <c r="D95" s="23"/>
      <c r="E95" s="23"/>
    </row>
    <row r="96" spans="1:5" x14ac:dyDescent="0.2">
      <c r="A96" s="28" t="s">
        <v>93</v>
      </c>
      <c r="B96" s="31">
        <v>155.87</v>
      </c>
      <c r="C96" s="31">
        <v>69400951.870000005</v>
      </c>
      <c r="D96" s="23"/>
      <c r="E96" s="23"/>
    </row>
    <row r="97" spans="1:5" x14ac:dyDescent="0.2">
      <c r="A97" s="28" t="s">
        <v>94</v>
      </c>
      <c r="B97" s="31">
        <v>154.08000000000001</v>
      </c>
      <c r="C97" s="31">
        <v>68249419.010000005</v>
      </c>
      <c r="D97" s="23"/>
      <c r="E97" s="23"/>
    </row>
    <row r="98" spans="1:5" x14ac:dyDescent="0.2">
      <c r="A98" s="28" t="s">
        <v>95</v>
      </c>
      <c r="B98" s="31">
        <v>154.77000000000001</v>
      </c>
      <c r="C98" s="31">
        <v>68553508.230000004</v>
      </c>
      <c r="D98" s="23"/>
      <c r="E98" s="23"/>
    </row>
    <row r="99" spans="1:5" x14ac:dyDescent="0.2">
      <c r="A99" s="28" t="s">
        <v>96</v>
      </c>
      <c r="B99" s="31">
        <v>154.75</v>
      </c>
      <c r="C99" s="31">
        <v>68544826.180000007</v>
      </c>
      <c r="D99" s="23"/>
      <c r="E99" s="23"/>
    </row>
    <row r="100" spans="1:5" x14ac:dyDescent="0.2">
      <c r="A100" s="28" t="s">
        <v>97</v>
      </c>
      <c r="B100" s="31">
        <v>150.94</v>
      </c>
      <c r="C100" s="31">
        <v>66858488.710000001</v>
      </c>
      <c r="D100" s="23"/>
      <c r="E100" s="23"/>
    </row>
    <row r="101" spans="1:5" x14ac:dyDescent="0.2">
      <c r="A101" s="28" t="s">
        <v>98</v>
      </c>
      <c r="B101" s="31">
        <v>150.62</v>
      </c>
      <c r="C101" s="31">
        <v>66707077.789999999</v>
      </c>
      <c r="D101" s="23"/>
      <c r="E101" s="23"/>
    </row>
    <row r="102" spans="1:5" x14ac:dyDescent="0.2">
      <c r="A102" s="28" t="s">
        <v>99</v>
      </c>
      <c r="B102" s="31">
        <v>143.78</v>
      </c>
      <c r="C102" s="31">
        <v>65183870.460000001</v>
      </c>
      <c r="D102" s="23"/>
      <c r="E102" s="23"/>
    </row>
    <row r="103" spans="1:5" x14ac:dyDescent="0.2">
      <c r="A103" s="28" t="s">
        <v>100</v>
      </c>
      <c r="B103" s="31">
        <v>139.76</v>
      </c>
      <c r="C103" s="31">
        <v>63363615.969999999</v>
      </c>
      <c r="D103" s="23"/>
      <c r="E103" s="23"/>
    </row>
    <row r="104" spans="1:5" x14ac:dyDescent="0.2">
      <c r="A104" s="28" t="s">
        <v>101</v>
      </c>
      <c r="B104" s="31">
        <v>138.91999999999999</v>
      </c>
      <c r="C104" s="31">
        <v>62982802.329999998</v>
      </c>
      <c r="D104" s="23"/>
      <c r="E104" s="23"/>
    </row>
    <row r="105" spans="1:5" x14ac:dyDescent="0.2">
      <c r="A105" s="28" t="s">
        <v>102</v>
      </c>
      <c r="B105" s="31">
        <v>135.96</v>
      </c>
      <c r="C105" s="31">
        <v>61619931.25</v>
      </c>
      <c r="D105" s="23"/>
      <c r="E105" s="23"/>
    </row>
    <row r="106" spans="1:5" x14ac:dyDescent="0.2">
      <c r="A106" s="28" t="s">
        <v>103</v>
      </c>
      <c r="B106" s="31">
        <v>138.76</v>
      </c>
      <c r="C106" s="31">
        <v>62888506.109999999</v>
      </c>
      <c r="D106" s="23"/>
      <c r="E106" s="23"/>
    </row>
    <row r="107" spans="1:5" x14ac:dyDescent="0.2">
      <c r="A107" s="28" t="s">
        <v>104</v>
      </c>
      <c r="B107" s="31">
        <v>140.66999999999999</v>
      </c>
      <c r="C107" s="31">
        <v>63754066.859999999</v>
      </c>
      <c r="D107" s="23"/>
      <c r="E107" s="23"/>
    </row>
    <row r="108" spans="1:5" x14ac:dyDescent="0.2">
      <c r="A108" s="28" t="s">
        <v>105</v>
      </c>
      <c r="B108" s="31">
        <v>139.93</v>
      </c>
      <c r="C108" s="31">
        <v>63364340.640000001</v>
      </c>
      <c r="D108" s="23"/>
      <c r="E108" s="23"/>
    </row>
    <row r="109" spans="1:5" x14ac:dyDescent="0.2">
      <c r="A109" s="28" t="s">
        <v>106</v>
      </c>
      <c r="B109" s="31">
        <v>137.88999999999999</v>
      </c>
      <c r="C109" s="31">
        <v>62437006.18</v>
      </c>
      <c r="D109" s="23"/>
      <c r="E109" s="23"/>
    </row>
    <row r="110" spans="1:5" x14ac:dyDescent="0.2">
      <c r="A110" s="28" t="s">
        <v>107</v>
      </c>
      <c r="B110" s="31">
        <v>138.18</v>
      </c>
      <c r="C110" s="31">
        <v>62515674.549999997</v>
      </c>
      <c r="D110" s="23"/>
      <c r="E110" s="23"/>
    </row>
    <row r="111" spans="1:5" x14ac:dyDescent="0.2">
      <c r="A111" s="28" t="s">
        <v>108</v>
      </c>
      <c r="B111" s="31">
        <v>137.22</v>
      </c>
      <c r="C111" s="31">
        <v>62083703.280000001</v>
      </c>
      <c r="D111" s="23"/>
      <c r="E111" s="23"/>
    </row>
    <row r="112" spans="1:5" x14ac:dyDescent="0.2">
      <c r="A112" s="28" t="s">
        <v>109</v>
      </c>
      <c r="B112" s="31">
        <v>136.36000000000001</v>
      </c>
      <c r="C112" s="31">
        <v>61695693.109999999</v>
      </c>
      <c r="D112" s="23"/>
      <c r="E112" s="23"/>
    </row>
    <row r="113" spans="1:5" x14ac:dyDescent="0.2">
      <c r="A113" s="28" t="s">
        <v>110</v>
      </c>
      <c r="B113" s="31">
        <v>135.36000000000001</v>
      </c>
      <c r="C113" s="31">
        <v>61239094.380000003</v>
      </c>
      <c r="D113" s="23"/>
      <c r="E113" s="23"/>
    </row>
    <row r="114" spans="1:5" x14ac:dyDescent="0.2">
      <c r="A114" s="28" t="s">
        <v>111</v>
      </c>
      <c r="B114" s="31">
        <v>131.19</v>
      </c>
      <c r="C114" s="31">
        <v>60012115.57</v>
      </c>
      <c r="D114" s="23"/>
      <c r="E114" s="23"/>
    </row>
    <row r="115" spans="1:5" x14ac:dyDescent="0.2">
      <c r="A115" s="28" t="s">
        <v>112</v>
      </c>
      <c r="B115" s="31">
        <v>130.08000000000001</v>
      </c>
      <c r="C115" s="31">
        <v>61855993.780000001</v>
      </c>
      <c r="D115" s="23"/>
      <c r="E115" s="23"/>
    </row>
    <row r="116" spans="1:5" x14ac:dyDescent="0.2">
      <c r="A116" s="28" t="s">
        <v>113</v>
      </c>
      <c r="B116" s="31">
        <v>128.72</v>
      </c>
      <c r="C116" s="31">
        <v>61209288.979999997</v>
      </c>
      <c r="D116" s="23"/>
      <c r="E116" s="23"/>
    </row>
    <row r="117" spans="1:5" x14ac:dyDescent="0.2">
      <c r="A117" s="28" t="s">
        <v>114</v>
      </c>
      <c r="B117" s="31">
        <v>127.93</v>
      </c>
      <c r="C117" s="31">
        <v>60831867.210000001</v>
      </c>
      <c r="D117" s="23"/>
      <c r="E117" s="23"/>
    </row>
    <row r="118" spans="1:5" x14ac:dyDescent="0.2">
      <c r="A118" s="28" t="s">
        <v>115</v>
      </c>
      <c r="B118" s="31">
        <v>128.35</v>
      </c>
      <c r="C118" s="31">
        <v>61033406.229999997</v>
      </c>
      <c r="D118" s="23"/>
      <c r="E118" s="23"/>
    </row>
    <row r="119" spans="1:5" x14ac:dyDescent="0.2">
      <c r="A119" s="28" t="s">
        <v>116</v>
      </c>
      <c r="B119" s="31">
        <v>126.32</v>
      </c>
      <c r="C119" s="31">
        <v>60069052.939999998</v>
      </c>
      <c r="D119" s="23"/>
      <c r="E119" s="23"/>
    </row>
    <row r="120" spans="1:5" x14ac:dyDescent="0.2">
      <c r="A120" s="28" t="s">
        <v>117</v>
      </c>
      <c r="B120" s="31">
        <v>126.81</v>
      </c>
      <c r="C120" s="31">
        <v>60302139.409999996</v>
      </c>
      <c r="D120" s="23"/>
      <c r="E120" s="23"/>
    </row>
    <row r="121" spans="1:5" x14ac:dyDescent="0.2">
      <c r="A121" s="28" t="s">
        <v>118</v>
      </c>
      <c r="B121" s="31">
        <v>128.77000000000001</v>
      </c>
      <c r="C121" s="31">
        <v>61234096.439999998</v>
      </c>
      <c r="D121" s="23"/>
      <c r="E121" s="23"/>
    </row>
    <row r="122" spans="1:5" x14ac:dyDescent="0.2">
      <c r="A122" s="28" t="s">
        <v>119</v>
      </c>
      <c r="B122" s="31">
        <v>128.54</v>
      </c>
      <c r="C122" s="31">
        <v>61125947.700000003</v>
      </c>
      <c r="D122" s="23"/>
      <c r="E122" s="23"/>
    </row>
    <row r="123" spans="1:5" x14ac:dyDescent="0.2">
      <c r="A123" s="28" t="s">
        <v>120</v>
      </c>
      <c r="B123" s="31">
        <v>127.36</v>
      </c>
      <c r="C123" s="31">
        <v>60561991.409999996</v>
      </c>
      <c r="D123" s="23"/>
      <c r="E123" s="23"/>
    </row>
    <row r="124" spans="1:5" x14ac:dyDescent="0.2">
      <c r="A124" s="28" t="s">
        <v>121</v>
      </c>
      <c r="B124" s="31">
        <v>126.63</v>
      </c>
      <c r="C124" s="31">
        <v>60215879.939999998</v>
      </c>
      <c r="D124" s="23"/>
      <c r="E124" s="23"/>
    </row>
    <row r="125" spans="1:5" x14ac:dyDescent="0.2">
      <c r="A125" s="28" t="s">
        <v>122</v>
      </c>
      <c r="B125" s="31">
        <v>126.13</v>
      </c>
      <c r="C125" s="31">
        <v>59976239.369999997</v>
      </c>
      <c r="D125" s="23"/>
      <c r="E125" s="23"/>
    </row>
    <row r="126" spans="1:5" x14ac:dyDescent="0.2">
      <c r="A126" s="28" t="s">
        <v>123</v>
      </c>
      <c r="B126" s="31">
        <v>125.91</v>
      </c>
      <c r="C126" s="31">
        <v>60030618.829999998</v>
      </c>
      <c r="D126" s="23"/>
      <c r="E126" s="23"/>
    </row>
    <row r="127" spans="1:5" x14ac:dyDescent="0.2">
      <c r="A127" s="28" t="s">
        <v>124</v>
      </c>
      <c r="B127" s="31">
        <v>126.67</v>
      </c>
      <c r="C127" s="31">
        <v>60395558.810000002</v>
      </c>
      <c r="D127" s="23"/>
      <c r="E127" s="23"/>
    </row>
    <row r="128" spans="1:5" x14ac:dyDescent="0.2">
      <c r="A128" s="28" t="s">
        <v>125</v>
      </c>
      <c r="B128" s="31">
        <v>126.32</v>
      </c>
      <c r="C128" s="31">
        <v>60226190.289999999</v>
      </c>
      <c r="D128" s="23"/>
      <c r="E128" s="23"/>
    </row>
    <row r="129" spans="1:5" x14ac:dyDescent="0.2">
      <c r="A129" s="28" t="s">
        <v>126</v>
      </c>
      <c r="B129" s="31">
        <v>123.04</v>
      </c>
      <c r="C129" s="31">
        <v>58661372</v>
      </c>
      <c r="D129" s="23"/>
      <c r="E129" s="23"/>
    </row>
    <row r="130" spans="1:5" x14ac:dyDescent="0.2">
      <c r="A130" s="28" t="s">
        <v>127</v>
      </c>
      <c r="B130" s="31">
        <v>125.43</v>
      </c>
      <c r="C130" s="31">
        <v>59803065.869999997</v>
      </c>
      <c r="D130" s="23"/>
      <c r="E130" s="23"/>
    </row>
    <row r="131" spans="1:5" x14ac:dyDescent="0.2">
      <c r="A131" s="28" t="s">
        <v>128</v>
      </c>
      <c r="B131" s="31">
        <v>124.84</v>
      </c>
      <c r="C131" s="31">
        <v>59519522.109999999</v>
      </c>
      <c r="D131" s="23"/>
      <c r="E131" s="23"/>
    </row>
    <row r="132" spans="1:5" x14ac:dyDescent="0.2">
      <c r="A132" s="28" t="s">
        <v>129</v>
      </c>
      <c r="B132" s="31">
        <v>123.21</v>
      </c>
      <c r="C132" s="31">
        <v>58742573.369999997</v>
      </c>
      <c r="D132" s="23"/>
      <c r="E132" s="23"/>
    </row>
    <row r="133" spans="1:5" x14ac:dyDescent="0.2">
      <c r="A133" s="28" t="s">
        <v>130</v>
      </c>
      <c r="B133" s="31">
        <v>124.73</v>
      </c>
      <c r="C133" s="31">
        <v>59469474.859999999</v>
      </c>
      <c r="D133" s="23"/>
      <c r="E133" s="23"/>
    </row>
    <row r="134" spans="1:5" x14ac:dyDescent="0.2">
      <c r="A134" s="28" t="s">
        <v>131</v>
      </c>
      <c r="B134" s="31">
        <v>124.27</v>
      </c>
      <c r="C134" s="31">
        <v>59249931.590000004</v>
      </c>
      <c r="D134" s="23"/>
      <c r="E134" s="23"/>
    </row>
    <row r="135" spans="1:5" x14ac:dyDescent="0.2">
      <c r="A135" s="28" t="s">
        <v>132</v>
      </c>
      <c r="B135" s="31">
        <v>125.27</v>
      </c>
      <c r="C135" s="31">
        <v>59727370.920000002</v>
      </c>
      <c r="D135" s="23"/>
      <c r="E135" s="23"/>
    </row>
    <row r="136" spans="1:5" x14ac:dyDescent="0.2">
      <c r="A136" s="28" t="s">
        <v>133</v>
      </c>
      <c r="B136" s="31">
        <v>123.45</v>
      </c>
      <c r="C136" s="31">
        <v>58858963.420000002</v>
      </c>
      <c r="D136" s="23"/>
      <c r="E136" s="23"/>
    </row>
    <row r="137" spans="1:5" x14ac:dyDescent="0.2">
      <c r="A137" s="28" t="s">
        <v>134</v>
      </c>
      <c r="B137" s="31">
        <v>121.27</v>
      </c>
      <c r="C137" s="31">
        <v>57820351.890000001</v>
      </c>
      <c r="D137" s="23"/>
      <c r="E137" s="23"/>
    </row>
    <row r="138" spans="1:5" x14ac:dyDescent="0.2">
      <c r="A138" s="28" t="s">
        <v>135</v>
      </c>
      <c r="B138" s="31">
        <v>119.92</v>
      </c>
      <c r="C138" s="31">
        <v>57174473.299999997</v>
      </c>
      <c r="D138" s="23"/>
      <c r="E138" s="23"/>
    </row>
    <row r="139" spans="1:5" x14ac:dyDescent="0.2">
      <c r="A139" s="28" t="s">
        <v>136</v>
      </c>
      <c r="B139" s="31">
        <v>118.08</v>
      </c>
      <c r="C139" s="31">
        <v>56296327.950000003</v>
      </c>
      <c r="D139" s="23"/>
      <c r="E139" s="23"/>
    </row>
    <row r="140" spans="1:5" x14ac:dyDescent="0.2">
      <c r="A140" s="28" t="s">
        <v>137</v>
      </c>
      <c r="B140" s="31">
        <v>118.57</v>
      </c>
      <c r="C140" s="31">
        <v>56532786.460000001</v>
      </c>
      <c r="D140" s="23"/>
      <c r="E140" s="23"/>
    </row>
    <row r="141" spans="1:5" x14ac:dyDescent="0.2">
      <c r="A141" s="28" t="s">
        <v>138</v>
      </c>
      <c r="B141" s="31">
        <v>119.2</v>
      </c>
      <c r="C141" s="31">
        <v>56891973.390000001</v>
      </c>
      <c r="D141" s="23"/>
      <c r="E141" s="23"/>
    </row>
    <row r="142" spans="1:5" x14ac:dyDescent="0.2">
      <c r="A142" s="28" t="s">
        <v>139</v>
      </c>
      <c r="B142" s="31">
        <v>119.64</v>
      </c>
      <c r="C142" s="31">
        <v>57103789.759999998</v>
      </c>
      <c r="D142" s="23"/>
      <c r="E142" s="23"/>
    </row>
    <row r="143" spans="1:5" x14ac:dyDescent="0.2">
      <c r="A143" s="28" t="s">
        <v>140</v>
      </c>
      <c r="B143" s="31">
        <v>121.27</v>
      </c>
      <c r="C143" s="31">
        <v>58266121.289999999</v>
      </c>
      <c r="D143" s="23"/>
      <c r="E143" s="23"/>
    </row>
    <row r="144" spans="1:5" x14ac:dyDescent="0.2">
      <c r="A144" s="28" t="s">
        <v>141</v>
      </c>
      <c r="B144" s="31">
        <v>123.34</v>
      </c>
      <c r="C144" s="31">
        <v>59261999.390000001</v>
      </c>
      <c r="D144" s="23"/>
      <c r="E144" s="23"/>
    </row>
    <row r="145" spans="1:5" x14ac:dyDescent="0.2">
      <c r="A145" s="28" t="s">
        <v>142</v>
      </c>
      <c r="B145" s="31">
        <v>124.34</v>
      </c>
      <c r="C145" s="31">
        <v>59739430.289999999</v>
      </c>
      <c r="D145" s="23"/>
      <c r="E145" s="23"/>
    </row>
    <row r="146" spans="1:5" x14ac:dyDescent="0.2">
      <c r="A146" s="28" t="s">
        <v>143</v>
      </c>
      <c r="B146" s="31">
        <v>122.73</v>
      </c>
      <c r="C146" s="31">
        <v>58965175.340000004</v>
      </c>
      <c r="D146" s="23"/>
      <c r="E146" s="23"/>
    </row>
    <row r="147" spans="1:5" x14ac:dyDescent="0.2">
      <c r="A147" s="28" t="s">
        <v>144</v>
      </c>
      <c r="B147" s="31">
        <v>121.2</v>
      </c>
      <c r="C147" s="31">
        <v>58233249.780000001</v>
      </c>
      <c r="D147" s="23"/>
      <c r="E147" s="23"/>
    </row>
    <row r="148" spans="1:5" x14ac:dyDescent="0.2">
      <c r="A148" s="28" t="s">
        <v>145</v>
      </c>
      <c r="B148" s="31">
        <v>120.42</v>
      </c>
      <c r="C148" s="31">
        <v>57857749.409999996</v>
      </c>
      <c r="D148" s="23"/>
      <c r="E148" s="23"/>
    </row>
    <row r="149" spans="1:5" x14ac:dyDescent="0.2">
      <c r="A149" s="28" t="s">
        <v>146</v>
      </c>
      <c r="B149" s="31">
        <v>119.24</v>
      </c>
      <c r="C149" s="31">
        <v>57289085.079999998</v>
      </c>
      <c r="D149" s="23"/>
      <c r="E149" s="23"/>
    </row>
    <row r="150" spans="1:5" x14ac:dyDescent="0.2">
      <c r="A150" s="28" t="s">
        <v>147</v>
      </c>
      <c r="B150" s="31">
        <v>117.87</v>
      </c>
      <c r="C150" s="31">
        <v>56632105.039999999</v>
      </c>
      <c r="D150" s="23"/>
      <c r="E150" s="23"/>
    </row>
    <row r="151" spans="1:5" x14ac:dyDescent="0.2">
      <c r="A151" s="28" t="s">
        <v>148</v>
      </c>
      <c r="B151" s="31">
        <v>116.96</v>
      </c>
      <c r="C151" s="31">
        <v>56195491.93</v>
      </c>
      <c r="D151" s="23"/>
      <c r="E151" s="23"/>
    </row>
    <row r="152" spans="1:5" x14ac:dyDescent="0.2">
      <c r="A152" s="28" t="s">
        <v>149</v>
      </c>
      <c r="B152" s="31">
        <v>117.35</v>
      </c>
      <c r="C152" s="31">
        <v>56380647.299999997</v>
      </c>
      <c r="D152" s="23"/>
      <c r="E152" s="23"/>
    </row>
    <row r="153" spans="1:5" x14ac:dyDescent="0.2">
      <c r="A153" s="28" t="s">
        <v>150</v>
      </c>
      <c r="B153" s="31">
        <v>116.62</v>
      </c>
      <c r="C153" s="31">
        <v>56030765.060000002</v>
      </c>
      <c r="D153" s="23"/>
      <c r="E153" s="23"/>
    </row>
    <row r="154" spans="1:5" x14ac:dyDescent="0.2">
      <c r="A154" s="28" t="s">
        <v>151</v>
      </c>
      <c r="B154" s="31">
        <v>116.41</v>
      </c>
      <c r="C154" s="31">
        <v>55931000</v>
      </c>
      <c r="D154" s="23"/>
      <c r="E154" s="23"/>
    </row>
    <row r="155" spans="1:5" x14ac:dyDescent="0.2">
      <c r="A155" s="28" t="s">
        <v>152</v>
      </c>
      <c r="B155" s="31">
        <v>116.78</v>
      </c>
      <c r="C155" s="31">
        <v>56216818.520000003</v>
      </c>
      <c r="D155" s="23"/>
      <c r="E155" s="23"/>
    </row>
    <row r="156" spans="1:5" x14ac:dyDescent="0.2">
      <c r="A156" s="28" t="s">
        <v>153</v>
      </c>
      <c r="B156" s="31">
        <v>116.44</v>
      </c>
      <c r="C156" s="31">
        <v>56053943.149999999</v>
      </c>
      <c r="D156" s="23"/>
      <c r="E156" s="23"/>
    </row>
    <row r="157" spans="1:5" x14ac:dyDescent="0.2">
      <c r="A157" s="28" t="s">
        <v>154</v>
      </c>
      <c r="B157" s="31">
        <v>115.9</v>
      </c>
      <c r="C157" s="31">
        <v>55794333.130000003</v>
      </c>
      <c r="D157" s="23"/>
      <c r="E157" s="23"/>
    </row>
    <row r="158" spans="1:5" x14ac:dyDescent="0.2">
      <c r="A158" s="28" t="s">
        <v>155</v>
      </c>
      <c r="B158" s="31">
        <v>114.99</v>
      </c>
      <c r="C158" s="31">
        <v>55353290.420000002</v>
      </c>
      <c r="D158" s="23"/>
      <c r="E158" s="23"/>
    </row>
    <row r="159" spans="1:5" x14ac:dyDescent="0.2">
      <c r="A159" s="28" t="s">
        <v>156</v>
      </c>
      <c r="B159" s="31">
        <v>114.86</v>
      </c>
      <c r="C159" s="31">
        <v>55293189.780000001</v>
      </c>
      <c r="D159" s="23"/>
      <c r="E159" s="23"/>
    </row>
    <row r="160" spans="1:5" x14ac:dyDescent="0.2">
      <c r="A160" s="28" t="s">
        <v>157</v>
      </c>
      <c r="B160" s="31">
        <v>115.48</v>
      </c>
      <c r="C160" s="31">
        <v>55589702.240000002</v>
      </c>
      <c r="D160" s="23"/>
      <c r="E160" s="23"/>
    </row>
    <row r="161" spans="1:5" x14ac:dyDescent="0.2">
      <c r="A161" s="28" t="s">
        <v>158</v>
      </c>
      <c r="B161" s="31">
        <v>114.01</v>
      </c>
      <c r="C161" s="31">
        <v>54976142.899999999</v>
      </c>
      <c r="D161" s="23"/>
      <c r="E161" s="23"/>
    </row>
    <row r="162" spans="1:5" x14ac:dyDescent="0.2">
      <c r="A162" s="28" t="s">
        <v>159</v>
      </c>
      <c r="B162" s="31">
        <v>115.37</v>
      </c>
      <c r="C162" s="31">
        <v>55632529.25</v>
      </c>
      <c r="D162" s="23"/>
      <c r="E162" s="23"/>
    </row>
    <row r="163" spans="1:5" x14ac:dyDescent="0.2">
      <c r="A163" s="28" t="s">
        <v>160</v>
      </c>
      <c r="B163" s="31">
        <v>116.54</v>
      </c>
      <c r="C163" s="31">
        <v>56197809.759999998</v>
      </c>
      <c r="D163" s="23"/>
      <c r="E163" s="23"/>
    </row>
    <row r="164" spans="1:5" x14ac:dyDescent="0.2">
      <c r="A164" s="28" t="s">
        <v>161</v>
      </c>
      <c r="B164" s="31">
        <v>115.89</v>
      </c>
      <c r="C164" s="31">
        <v>55884411.969999999</v>
      </c>
      <c r="D164" s="23"/>
      <c r="E164" s="23"/>
    </row>
    <row r="165" spans="1:5" x14ac:dyDescent="0.2">
      <c r="A165" s="28" t="s">
        <v>162</v>
      </c>
      <c r="B165" s="31">
        <v>116.02</v>
      </c>
      <c r="C165" s="31">
        <v>56009439.479999997</v>
      </c>
      <c r="D165" s="23"/>
      <c r="E165" s="23"/>
    </row>
    <row r="166" spans="1:5" x14ac:dyDescent="0.2">
      <c r="A166" s="28" t="s">
        <v>163</v>
      </c>
      <c r="B166" s="31">
        <v>114.89</v>
      </c>
      <c r="C166" s="31">
        <v>55459627.009999998</v>
      </c>
      <c r="D166" s="23"/>
      <c r="E166" s="23"/>
    </row>
    <row r="167" spans="1:5" x14ac:dyDescent="0.2">
      <c r="A167" s="28" t="s">
        <v>164</v>
      </c>
      <c r="B167" s="31">
        <v>116.26</v>
      </c>
      <c r="C167" s="31">
        <v>56480151.840000004</v>
      </c>
      <c r="D167" s="23"/>
      <c r="E167" s="23"/>
    </row>
    <row r="168" spans="1:5" x14ac:dyDescent="0.2">
      <c r="A168" s="28" t="s">
        <v>165</v>
      </c>
      <c r="B168" s="31">
        <v>115.26</v>
      </c>
      <c r="C168" s="31">
        <v>55998296.280000001</v>
      </c>
      <c r="D168" s="23"/>
      <c r="E168" s="23"/>
    </row>
    <row r="169" spans="1:5" x14ac:dyDescent="0.2">
      <c r="A169" s="28" t="s">
        <v>166</v>
      </c>
      <c r="B169" s="31">
        <v>115.55</v>
      </c>
      <c r="C169" s="31">
        <v>56137075.18</v>
      </c>
      <c r="D169" s="23"/>
      <c r="E169" s="23"/>
    </row>
    <row r="170" spans="1:5" x14ac:dyDescent="0.2">
      <c r="A170" s="28" t="s">
        <v>167</v>
      </c>
      <c r="B170" s="31">
        <v>115.1</v>
      </c>
      <c r="C170" s="31">
        <v>55916796.700000003</v>
      </c>
      <c r="D170" s="23"/>
      <c r="E170" s="23"/>
    </row>
    <row r="171" spans="1:5" x14ac:dyDescent="0.2">
      <c r="A171" s="28" t="s">
        <v>168</v>
      </c>
      <c r="B171" s="31">
        <v>114.05</v>
      </c>
      <c r="C171" s="31">
        <v>55469264.289999999</v>
      </c>
      <c r="D171" s="23"/>
      <c r="E171" s="23"/>
    </row>
    <row r="172" spans="1:5" x14ac:dyDescent="0.2">
      <c r="A172" s="28" t="s">
        <v>169</v>
      </c>
      <c r="B172" s="31">
        <v>113.45</v>
      </c>
      <c r="C172" s="31">
        <v>55176660.460000001</v>
      </c>
      <c r="D172" s="23"/>
      <c r="E172" s="23"/>
    </row>
    <row r="173" spans="1:5" x14ac:dyDescent="0.2">
      <c r="A173" s="28" t="s">
        <v>170</v>
      </c>
      <c r="B173" s="31">
        <v>114.73</v>
      </c>
      <c r="C173" s="31">
        <v>55802935.75</v>
      </c>
      <c r="D173" s="23"/>
      <c r="E173" s="23"/>
    </row>
    <row r="174" spans="1:5" x14ac:dyDescent="0.2">
      <c r="A174" s="28" t="s">
        <v>171</v>
      </c>
      <c r="B174" s="31">
        <v>115.09</v>
      </c>
      <c r="C174" s="31">
        <v>55978443.600000001</v>
      </c>
      <c r="D174" s="23"/>
      <c r="E174" s="23"/>
    </row>
    <row r="175" spans="1:5" x14ac:dyDescent="0.2">
      <c r="A175" s="28" t="s">
        <v>172</v>
      </c>
      <c r="B175" s="31">
        <v>112.91</v>
      </c>
      <c r="C175" s="31">
        <v>54917496.200000003</v>
      </c>
      <c r="D175" s="23"/>
      <c r="E175" s="23"/>
    </row>
    <row r="176" spans="1:5" x14ac:dyDescent="0.2">
      <c r="A176" s="28" t="s">
        <v>173</v>
      </c>
      <c r="B176" s="31">
        <v>111.78</v>
      </c>
      <c r="C176" s="31">
        <v>54366401.189999998</v>
      </c>
      <c r="D176" s="23"/>
      <c r="E176" s="23"/>
    </row>
    <row r="177" spans="1:5" x14ac:dyDescent="0.2">
      <c r="A177" s="28" t="s">
        <v>174</v>
      </c>
      <c r="B177" s="31">
        <v>112.53</v>
      </c>
      <c r="C177" s="31">
        <v>54731136.789999999</v>
      </c>
      <c r="D177" s="23"/>
      <c r="E177" s="23"/>
    </row>
    <row r="178" spans="1:5" x14ac:dyDescent="0.2">
      <c r="A178" s="28" t="s">
        <v>175</v>
      </c>
      <c r="B178" s="31">
        <v>111.76</v>
      </c>
      <c r="C178" s="31">
        <v>54356835.18</v>
      </c>
      <c r="D178" s="23"/>
      <c r="E178" s="23"/>
    </row>
    <row r="179" spans="1:5" x14ac:dyDescent="0.2">
      <c r="A179" s="28" t="s">
        <v>176</v>
      </c>
      <c r="B179" s="31">
        <v>111.49</v>
      </c>
      <c r="C179" s="31">
        <v>54226734.939999998</v>
      </c>
      <c r="D179" s="23"/>
      <c r="E179" s="23"/>
    </row>
    <row r="180" spans="1:5" x14ac:dyDescent="0.2">
      <c r="A180" s="28" t="s">
        <v>177</v>
      </c>
      <c r="B180" s="31">
        <v>111.36</v>
      </c>
      <c r="C180" s="31">
        <v>54160918.75</v>
      </c>
      <c r="D180" s="23"/>
      <c r="E180" s="23"/>
    </row>
    <row r="181" spans="1:5" x14ac:dyDescent="0.2">
      <c r="A181" s="28" t="s">
        <v>178</v>
      </c>
      <c r="B181" s="31">
        <v>111.93</v>
      </c>
      <c r="C181" s="31">
        <v>54440223.850000001</v>
      </c>
      <c r="D181" s="23"/>
      <c r="E181" s="23"/>
    </row>
    <row r="182" spans="1:5" x14ac:dyDescent="0.2">
      <c r="A182" s="28" t="s">
        <v>179</v>
      </c>
      <c r="B182" s="31">
        <v>110.97</v>
      </c>
      <c r="C182" s="31">
        <v>53970803.079999998</v>
      </c>
      <c r="D182" s="23"/>
      <c r="E182" s="23"/>
    </row>
    <row r="183" spans="1:5" x14ac:dyDescent="0.2">
      <c r="A183" s="28" t="s">
        <v>180</v>
      </c>
      <c r="B183" s="31">
        <v>110.14</v>
      </c>
      <c r="C183" s="31">
        <v>53566238.799999997</v>
      </c>
      <c r="D183" s="23"/>
      <c r="E183" s="23"/>
    </row>
    <row r="184" spans="1:5" x14ac:dyDescent="0.2">
      <c r="A184" s="28" t="s">
        <v>181</v>
      </c>
      <c r="B184" s="31">
        <v>109.46</v>
      </c>
      <c r="C184" s="31">
        <v>53236421.520000003</v>
      </c>
      <c r="D184" s="23"/>
      <c r="E184" s="23"/>
    </row>
    <row r="185" spans="1:5" x14ac:dyDescent="0.2">
      <c r="A185" s="28" t="s">
        <v>182</v>
      </c>
      <c r="B185" s="31">
        <v>108.09</v>
      </c>
      <c r="C185" s="31">
        <v>52571150.789999999</v>
      </c>
      <c r="D185" s="23"/>
      <c r="E185" s="23"/>
    </row>
    <row r="186" spans="1:5" x14ac:dyDescent="0.2">
      <c r="A186" s="28" t="s">
        <v>183</v>
      </c>
      <c r="B186" s="31">
        <v>108.46</v>
      </c>
      <c r="C186" s="31">
        <v>52751078.780000001</v>
      </c>
      <c r="D186" s="23"/>
      <c r="E186" s="23"/>
    </row>
    <row r="187" spans="1:5" x14ac:dyDescent="0.2">
      <c r="A187" s="28" t="s">
        <v>184</v>
      </c>
      <c r="B187" s="31">
        <v>107.59</v>
      </c>
      <c r="C187" s="31">
        <v>52327094.939999998</v>
      </c>
      <c r="D187" s="23"/>
      <c r="E187" s="23"/>
    </row>
    <row r="188" spans="1:5" x14ac:dyDescent="0.2">
      <c r="A188" s="28" t="s">
        <v>185</v>
      </c>
      <c r="B188" s="31">
        <v>106.22</v>
      </c>
      <c r="C188" s="31">
        <v>51660205.799999997</v>
      </c>
      <c r="D188" s="23"/>
      <c r="E188" s="23"/>
    </row>
    <row r="189" spans="1:5" x14ac:dyDescent="0.2">
      <c r="A189" s="28" t="s">
        <v>186</v>
      </c>
      <c r="B189" s="31">
        <v>105.09</v>
      </c>
      <c r="C189" s="31">
        <v>51111549.960000001</v>
      </c>
      <c r="D189" s="23"/>
      <c r="E189" s="23"/>
    </row>
    <row r="190" spans="1:5" x14ac:dyDescent="0.2">
      <c r="A190" s="28" t="s">
        <v>187</v>
      </c>
      <c r="B190" s="31">
        <v>103.54</v>
      </c>
      <c r="C190" s="31">
        <v>50356355.020000003</v>
      </c>
      <c r="D190" s="23"/>
      <c r="E190" s="23"/>
    </row>
    <row r="191" spans="1:5" x14ac:dyDescent="0.2">
      <c r="A191" s="28" t="s">
        <v>188</v>
      </c>
      <c r="B191" s="31">
        <v>104.85</v>
      </c>
      <c r="C191" s="31">
        <v>50993833.460000001</v>
      </c>
      <c r="D191" s="23"/>
      <c r="E191" s="23"/>
    </row>
    <row r="192" spans="1:5" x14ac:dyDescent="0.2">
      <c r="A192" s="28" t="s">
        <v>189</v>
      </c>
      <c r="B192" s="31">
        <v>103.61</v>
      </c>
      <c r="C192" s="31">
        <v>50392402.619999997</v>
      </c>
      <c r="D192" s="23"/>
      <c r="E192" s="23"/>
    </row>
    <row r="193" spans="1:5" x14ac:dyDescent="0.2">
      <c r="A193" s="28" t="s">
        <v>190</v>
      </c>
      <c r="B193" s="31">
        <v>104.09</v>
      </c>
      <c r="C193" s="31">
        <v>50626637.020000003</v>
      </c>
      <c r="D193" s="23"/>
      <c r="E193" s="23"/>
    </row>
    <row r="194" spans="1:5" x14ac:dyDescent="0.2">
      <c r="A194" s="28" t="s">
        <v>191</v>
      </c>
      <c r="B194" s="31">
        <v>104.07</v>
      </c>
      <c r="C194" s="31">
        <v>50618620.5</v>
      </c>
      <c r="D194" s="23"/>
      <c r="E194" s="23"/>
    </row>
    <row r="195" spans="1:5" x14ac:dyDescent="0.2">
      <c r="A195" s="28" t="s">
        <v>192</v>
      </c>
      <c r="B195" s="31">
        <v>103.66</v>
      </c>
      <c r="C195" s="31">
        <v>50417457.579999998</v>
      </c>
      <c r="D195" s="23"/>
      <c r="E195" s="23"/>
    </row>
    <row r="196" spans="1:5" x14ac:dyDescent="0.2">
      <c r="A196" s="28" t="s">
        <v>193</v>
      </c>
      <c r="B196" s="31">
        <v>103.3</v>
      </c>
      <c r="C196" s="31">
        <v>50358350.950000003</v>
      </c>
      <c r="D196" s="23"/>
      <c r="E196" s="23"/>
    </row>
    <row r="197" spans="1:5" x14ac:dyDescent="0.2">
      <c r="A197" s="28" t="s">
        <v>194</v>
      </c>
      <c r="B197" s="31">
        <v>101.86</v>
      </c>
      <c r="C197" s="31">
        <v>49655479.579999998</v>
      </c>
      <c r="D197" s="23"/>
      <c r="E197" s="23"/>
    </row>
    <row r="198" spans="1:5" x14ac:dyDescent="0.2">
      <c r="A198" s="28" t="s">
        <v>195</v>
      </c>
      <c r="B198" s="31">
        <v>100.92</v>
      </c>
      <c r="C198" s="31">
        <v>49196469.549999997</v>
      </c>
      <c r="D198" s="23"/>
      <c r="E198" s="23"/>
    </row>
    <row r="199" spans="1:5" x14ac:dyDescent="0.2">
      <c r="A199" s="28" t="s">
        <v>196</v>
      </c>
      <c r="B199" s="31">
        <v>102.61</v>
      </c>
      <c r="C199" s="31">
        <v>50019151.210000001</v>
      </c>
      <c r="D199" s="23"/>
      <c r="E199" s="23"/>
    </row>
    <row r="200" spans="1:5" x14ac:dyDescent="0.2">
      <c r="A200" s="28" t="s">
        <v>197</v>
      </c>
      <c r="B200" s="31">
        <v>104.71</v>
      </c>
      <c r="C200" s="31">
        <v>51045479.909999996</v>
      </c>
      <c r="D200" s="23"/>
      <c r="E200" s="23"/>
    </row>
    <row r="201" spans="1:5" x14ac:dyDescent="0.2">
      <c r="A201" s="28" t="s">
        <v>198</v>
      </c>
      <c r="B201" s="31">
        <v>104.63</v>
      </c>
      <c r="C201" s="31">
        <v>51007253.609999999</v>
      </c>
      <c r="D201" s="23"/>
      <c r="E201" s="23"/>
    </row>
    <row r="202" spans="1:5" x14ac:dyDescent="0.2">
      <c r="A202" s="28" t="s">
        <v>199</v>
      </c>
      <c r="B202" s="31">
        <v>104.13</v>
      </c>
      <c r="C202" s="31">
        <v>50762994.469999999</v>
      </c>
      <c r="D202" s="23"/>
      <c r="E202" s="23"/>
    </row>
    <row r="203" spans="1:5" x14ac:dyDescent="0.2">
      <c r="A203" s="28" t="s">
        <v>200</v>
      </c>
      <c r="B203" s="31">
        <v>104.59</v>
      </c>
      <c r="C203" s="31">
        <v>50987048.32</v>
      </c>
      <c r="D203" s="23"/>
      <c r="E203" s="23"/>
    </row>
    <row r="204" spans="1:5" x14ac:dyDescent="0.2">
      <c r="A204" s="28" t="s">
        <v>201</v>
      </c>
      <c r="B204" s="31">
        <v>103.55</v>
      </c>
      <c r="C204" s="31">
        <v>50479549.560000002</v>
      </c>
      <c r="D204" s="23"/>
      <c r="E204" s="23"/>
    </row>
    <row r="205" spans="1:5" x14ac:dyDescent="0.2">
      <c r="A205" s="28" t="s">
        <v>202</v>
      </c>
      <c r="B205" s="31">
        <v>103.5</v>
      </c>
      <c r="C205" s="31">
        <v>50455798.509999998</v>
      </c>
      <c r="D205" s="23"/>
      <c r="E205" s="23"/>
    </row>
    <row r="206" spans="1:5" x14ac:dyDescent="0.2">
      <c r="A206" s="28" t="s">
        <v>203</v>
      </c>
      <c r="B206" s="31">
        <v>104.74</v>
      </c>
      <c r="C206" s="31">
        <v>51057200.07</v>
      </c>
      <c r="D206" s="23"/>
      <c r="E206" s="23"/>
    </row>
    <row r="207" spans="1:5" x14ac:dyDescent="0.2">
      <c r="A207" s="28" t="s">
        <v>204</v>
      </c>
      <c r="B207" s="31">
        <v>103.97</v>
      </c>
      <c r="C207" s="31">
        <v>50681644.670000002</v>
      </c>
      <c r="D207" s="23"/>
      <c r="E207" s="23"/>
    </row>
    <row r="208" spans="1:5" x14ac:dyDescent="0.2">
      <c r="A208" s="28" t="s">
        <v>205</v>
      </c>
      <c r="B208" s="31">
        <v>104.04</v>
      </c>
      <c r="C208" s="31">
        <v>56057013.82</v>
      </c>
      <c r="D208" s="23"/>
      <c r="E208" s="23"/>
    </row>
    <row r="209" spans="1:5" x14ac:dyDescent="0.2">
      <c r="A209" s="28" t="s">
        <v>206</v>
      </c>
      <c r="B209" s="31">
        <v>104.88</v>
      </c>
      <c r="C209" s="31">
        <v>56511446.119999997</v>
      </c>
      <c r="D209" s="23"/>
      <c r="E209" s="23"/>
    </row>
    <row r="210" spans="1:5" x14ac:dyDescent="0.2">
      <c r="A210" s="28" t="s">
        <v>207</v>
      </c>
      <c r="B210" s="31">
        <v>105.31</v>
      </c>
      <c r="C210" s="31">
        <v>56744523.310000002</v>
      </c>
      <c r="D210" s="23"/>
      <c r="E210" s="23"/>
    </row>
    <row r="211" spans="1:5" x14ac:dyDescent="0.2">
      <c r="A211" s="28" t="s">
        <v>208</v>
      </c>
      <c r="B211" s="31">
        <v>105.58</v>
      </c>
      <c r="C211" s="31">
        <v>56887171.969999999</v>
      </c>
      <c r="D211" s="23"/>
      <c r="E211" s="23"/>
    </row>
    <row r="212" spans="1:5" x14ac:dyDescent="0.2">
      <c r="A212" s="28" t="s">
        <v>209</v>
      </c>
      <c r="B212" s="31">
        <v>105.04</v>
      </c>
      <c r="C212" s="31">
        <v>56598575.100000001</v>
      </c>
      <c r="D212" s="23"/>
      <c r="E212" s="23"/>
    </row>
    <row r="213" spans="1:5" x14ac:dyDescent="0.2">
      <c r="A213" s="28" t="s">
        <v>210</v>
      </c>
      <c r="B213" s="31">
        <v>104.88</v>
      </c>
      <c r="C213" s="31">
        <v>56511267.759999998</v>
      </c>
      <c r="D213" s="23"/>
      <c r="E213" s="23"/>
    </row>
    <row r="214" spans="1:5" x14ac:dyDescent="0.2">
      <c r="A214" s="28" t="s">
        <v>211</v>
      </c>
      <c r="B214" s="31">
        <v>103.59</v>
      </c>
      <c r="C214" s="31">
        <v>55814938.990000002</v>
      </c>
      <c r="D214" s="23"/>
      <c r="E214" s="23"/>
    </row>
    <row r="215" spans="1:5" x14ac:dyDescent="0.2">
      <c r="A215" s="28" t="s">
        <v>212</v>
      </c>
      <c r="B215" s="31">
        <v>103.45</v>
      </c>
      <c r="C215" s="31">
        <v>55742892.119999997</v>
      </c>
      <c r="D215" s="23"/>
      <c r="E215" s="23"/>
    </row>
    <row r="216" spans="1:5" x14ac:dyDescent="0.2">
      <c r="A216" s="28" t="s">
        <v>213</v>
      </c>
      <c r="B216" s="31">
        <v>104.76</v>
      </c>
      <c r="C216" s="31">
        <v>56444260.32</v>
      </c>
      <c r="D216" s="23"/>
      <c r="E216" s="23"/>
    </row>
    <row r="217" spans="1:5" x14ac:dyDescent="0.2">
      <c r="A217" s="28" t="s">
        <v>214</v>
      </c>
      <c r="B217" s="31">
        <v>105.26</v>
      </c>
      <c r="C217" s="31">
        <v>56717821.119999997</v>
      </c>
      <c r="D217" s="23"/>
      <c r="E217" s="23"/>
    </row>
    <row r="218" spans="1:5" x14ac:dyDescent="0.2">
      <c r="A218" s="28" t="s">
        <v>215</v>
      </c>
      <c r="B218" s="31">
        <v>105.82</v>
      </c>
      <c r="C218" s="31">
        <v>57016058.380000003</v>
      </c>
      <c r="D218" s="23"/>
      <c r="E218" s="23"/>
    </row>
    <row r="219" spans="1:5" x14ac:dyDescent="0.2">
      <c r="A219" s="28" t="s">
        <v>216</v>
      </c>
      <c r="B219" s="31">
        <v>105.6</v>
      </c>
      <c r="C219" s="31">
        <v>56900724.770000003</v>
      </c>
      <c r="D219" s="23"/>
      <c r="E219" s="23"/>
    </row>
    <row r="220" spans="1:5" x14ac:dyDescent="0.2">
      <c r="A220" s="28" t="s">
        <v>217</v>
      </c>
      <c r="B220" s="31">
        <v>106.24</v>
      </c>
      <c r="C220" s="31">
        <v>57241633.530000001</v>
      </c>
      <c r="D220" s="23"/>
      <c r="E220" s="23"/>
    </row>
    <row r="221" spans="1:5" x14ac:dyDescent="0.2">
      <c r="A221" s="28" t="s">
        <v>218</v>
      </c>
      <c r="B221" s="31">
        <v>104.31</v>
      </c>
      <c r="C221" s="31">
        <v>56206617.280000001</v>
      </c>
      <c r="D221" s="23"/>
      <c r="E221" s="23"/>
    </row>
    <row r="222" spans="1:5" x14ac:dyDescent="0.2">
      <c r="A222" s="28" t="s">
        <v>219</v>
      </c>
      <c r="B222" s="31">
        <v>103.5</v>
      </c>
      <c r="C222" s="31">
        <v>55767196.140000001</v>
      </c>
      <c r="D222" s="23"/>
      <c r="E222" s="23"/>
    </row>
    <row r="223" spans="1:5" x14ac:dyDescent="0.2">
      <c r="A223" s="28" t="s">
        <v>220</v>
      </c>
      <c r="B223" s="31">
        <v>103.95</v>
      </c>
      <c r="C223" s="31">
        <v>56008836.07</v>
      </c>
      <c r="D223" s="23"/>
      <c r="E223" s="23"/>
    </row>
    <row r="224" spans="1:5" x14ac:dyDescent="0.2">
      <c r="A224" s="28" t="s">
        <v>221</v>
      </c>
      <c r="B224" s="31">
        <v>103.54</v>
      </c>
      <c r="C224" s="31">
        <v>55786817.25</v>
      </c>
      <c r="D224" s="23"/>
      <c r="E224" s="23"/>
    </row>
    <row r="225" spans="1:5" x14ac:dyDescent="0.2">
      <c r="A225" s="28" t="s">
        <v>222</v>
      </c>
      <c r="B225" s="31">
        <v>104.32</v>
      </c>
      <c r="C225" s="31">
        <v>56211008.590000004</v>
      </c>
      <c r="D225" s="23"/>
      <c r="E225" s="23"/>
    </row>
    <row r="226" spans="1:5" x14ac:dyDescent="0.2">
      <c r="A226" s="28" t="s">
        <v>223</v>
      </c>
      <c r="B226" s="31">
        <v>103.68</v>
      </c>
      <c r="C226" s="31">
        <v>55864619.060000002</v>
      </c>
      <c r="D226" s="23"/>
      <c r="E226" s="23"/>
    </row>
    <row r="227" spans="1:5" x14ac:dyDescent="0.2">
      <c r="A227" s="28" t="s">
        <v>224</v>
      </c>
      <c r="B227" s="31">
        <v>103.79</v>
      </c>
      <c r="C227" s="31">
        <v>55922772.899999999</v>
      </c>
      <c r="D227" s="23"/>
      <c r="E227" s="23"/>
    </row>
    <row r="228" spans="1:5" x14ac:dyDescent="0.2">
      <c r="A228" s="28" t="s">
        <v>225</v>
      </c>
      <c r="B228" s="31">
        <v>101.83</v>
      </c>
      <c r="C228" s="31">
        <v>54867598.899999999</v>
      </c>
      <c r="D228" s="23"/>
      <c r="E228" s="23"/>
    </row>
    <row r="229" spans="1:5" x14ac:dyDescent="0.2">
      <c r="A229" s="28" t="s">
        <v>226</v>
      </c>
      <c r="B229" s="31">
        <v>101.92</v>
      </c>
      <c r="C229" s="31">
        <v>54917675.880000003</v>
      </c>
      <c r="D229" s="23"/>
      <c r="E229" s="23"/>
    </row>
    <row r="230" spans="1:5" x14ac:dyDescent="0.2">
      <c r="A230" s="28" t="s">
        <v>227</v>
      </c>
      <c r="B230" s="31">
        <v>102.05</v>
      </c>
      <c r="C230" s="31">
        <v>54985321.479999997</v>
      </c>
      <c r="D230" s="23"/>
      <c r="E230" s="23"/>
    </row>
    <row r="231" spans="1:5" x14ac:dyDescent="0.2">
      <c r="A231" s="28" t="s">
        <v>228</v>
      </c>
      <c r="B231" s="31">
        <v>100.81</v>
      </c>
      <c r="C231" s="31">
        <v>54318922.409999996</v>
      </c>
      <c r="D231" s="23"/>
      <c r="E231" s="23"/>
    </row>
    <row r="232" spans="1:5" x14ac:dyDescent="0.2">
      <c r="A232" s="28" t="s">
        <v>229</v>
      </c>
      <c r="B232" s="31">
        <v>101.46</v>
      </c>
      <c r="C232" s="31">
        <v>54670299.810000002</v>
      </c>
      <c r="D232" s="23"/>
      <c r="E232" s="23"/>
    </row>
    <row r="233" spans="1:5" x14ac:dyDescent="0.2">
      <c r="A233" s="28" t="s">
        <v>230</v>
      </c>
      <c r="B233" s="31">
        <v>101.43</v>
      </c>
      <c r="C233" s="31">
        <v>54650476.369999997</v>
      </c>
      <c r="D233" s="23"/>
      <c r="E233" s="23"/>
    </row>
    <row r="234" spans="1:5" x14ac:dyDescent="0.2">
      <c r="A234" s="28" t="s">
        <v>231</v>
      </c>
      <c r="B234" s="31">
        <v>100.61</v>
      </c>
      <c r="C234" s="31">
        <v>54210772.439999998</v>
      </c>
      <c r="D234" s="23"/>
      <c r="E234" s="23"/>
    </row>
    <row r="235" spans="1:5" x14ac:dyDescent="0.2">
      <c r="A235" s="28" t="s">
        <v>232</v>
      </c>
      <c r="B235" s="31">
        <v>102.55</v>
      </c>
      <c r="C235" s="31">
        <v>55253853.100000001</v>
      </c>
      <c r="D235" s="23"/>
      <c r="E235" s="23"/>
    </row>
    <row r="236" spans="1:5" x14ac:dyDescent="0.2">
      <c r="A236" s="28" t="s">
        <v>233</v>
      </c>
      <c r="B236" s="31">
        <v>103.38</v>
      </c>
      <c r="C236" s="31">
        <v>55704456</v>
      </c>
      <c r="D236" s="23"/>
      <c r="E236" s="23"/>
    </row>
    <row r="237" spans="1:5" x14ac:dyDescent="0.2">
      <c r="A237" s="28" t="s">
        <v>234</v>
      </c>
      <c r="B237" s="31">
        <v>103.68</v>
      </c>
      <c r="C237" s="31">
        <v>55862569.039999999</v>
      </c>
      <c r="D237" s="23"/>
      <c r="E237" s="23"/>
    </row>
    <row r="238" spans="1:5" x14ac:dyDescent="0.2">
      <c r="A238" s="28" t="s">
        <v>235</v>
      </c>
      <c r="B238" s="31">
        <v>105.08</v>
      </c>
      <c r="C238" s="31">
        <v>56619536.079999998</v>
      </c>
      <c r="D238" s="23"/>
      <c r="E238" s="23"/>
    </row>
    <row r="239" spans="1:5" x14ac:dyDescent="0.2">
      <c r="A239" s="28" t="s">
        <v>236</v>
      </c>
      <c r="B239" s="31">
        <v>107.01</v>
      </c>
      <c r="C239" s="31">
        <v>57769254.649999999</v>
      </c>
      <c r="D239" s="23"/>
      <c r="E239" s="23"/>
    </row>
    <row r="240" spans="1:5" x14ac:dyDescent="0.2">
      <c r="A240" s="28" t="s">
        <v>237</v>
      </c>
      <c r="B240" s="31">
        <v>106.69</v>
      </c>
      <c r="C240" s="31">
        <v>57600400.25</v>
      </c>
      <c r="D240" s="23"/>
      <c r="E240" s="23"/>
    </row>
    <row r="241" spans="1:5" x14ac:dyDescent="0.2">
      <c r="A241" s="28" t="s">
        <v>238</v>
      </c>
      <c r="B241" s="31">
        <v>106.77</v>
      </c>
      <c r="C241" s="31">
        <v>57638797.780000001</v>
      </c>
      <c r="D241" s="23"/>
      <c r="E241" s="23"/>
    </row>
    <row r="242" spans="1:5" x14ac:dyDescent="0.2">
      <c r="A242" s="28" t="s">
        <v>239</v>
      </c>
      <c r="B242" s="31">
        <v>106.81</v>
      </c>
      <c r="C242" s="31">
        <v>58093235.240000002</v>
      </c>
      <c r="D242" s="23"/>
      <c r="E242" s="23"/>
    </row>
    <row r="243" spans="1:5" x14ac:dyDescent="0.2">
      <c r="A243" s="28" t="s">
        <v>240</v>
      </c>
      <c r="B243" s="31">
        <v>106.19</v>
      </c>
      <c r="C243" s="31">
        <v>57759092.439999998</v>
      </c>
      <c r="D243" s="23"/>
      <c r="E243" s="23"/>
    </row>
    <row r="244" spans="1:5" x14ac:dyDescent="0.2">
      <c r="A244" s="28" t="s">
        <v>241</v>
      </c>
      <c r="B244" s="31">
        <v>103.62</v>
      </c>
      <c r="C244" s="31">
        <v>56361127.359999999</v>
      </c>
      <c r="D244" s="23"/>
      <c r="E244" s="23"/>
    </row>
    <row r="245" spans="1:5" x14ac:dyDescent="0.2">
      <c r="A245" s="28" t="s">
        <v>242</v>
      </c>
      <c r="B245" s="31">
        <v>104.95</v>
      </c>
      <c r="C245" s="31">
        <v>57083631.049999997</v>
      </c>
      <c r="D245" s="23"/>
      <c r="E245" s="23"/>
    </row>
    <row r="246" spans="1:5" x14ac:dyDescent="0.2">
      <c r="A246" s="28" t="s">
        <v>243</v>
      </c>
      <c r="B246" s="31">
        <v>105.56</v>
      </c>
      <c r="C246" s="31">
        <v>57416565.460000001</v>
      </c>
      <c r="D246" s="23"/>
      <c r="E246" s="23"/>
    </row>
    <row r="247" spans="1:5" x14ac:dyDescent="0.2">
      <c r="A247" s="28" t="s">
        <v>244</v>
      </c>
      <c r="B247" s="31">
        <v>105.12</v>
      </c>
      <c r="C247" s="31">
        <v>57173112.240000002</v>
      </c>
      <c r="D247" s="23"/>
      <c r="E247" s="23"/>
    </row>
    <row r="248" spans="1:5" x14ac:dyDescent="0.2">
      <c r="A248" s="28" t="s">
        <v>245</v>
      </c>
      <c r="B248" s="31">
        <v>104.72</v>
      </c>
      <c r="C248" s="31">
        <v>56957325.009999998</v>
      </c>
      <c r="D248" s="23"/>
      <c r="E248" s="23"/>
    </row>
    <row r="249" spans="1:5" x14ac:dyDescent="0.2">
      <c r="A249" s="28" t="s">
        <v>246</v>
      </c>
      <c r="B249" s="31">
        <v>106.05</v>
      </c>
      <c r="C249" s="31">
        <v>57678721.740000002</v>
      </c>
      <c r="D249" s="23"/>
      <c r="E249" s="23"/>
    </row>
    <row r="250" spans="1:5" x14ac:dyDescent="0.2">
      <c r="A250" s="28" t="s">
        <v>247</v>
      </c>
      <c r="B250" s="31">
        <v>105.36</v>
      </c>
      <c r="C250" s="31">
        <v>57304281.590000004</v>
      </c>
      <c r="D250" s="23"/>
      <c r="E250" s="23"/>
    </row>
    <row r="251" spans="1:5" x14ac:dyDescent="0.2">
      <c r="A251" s="28" t="s">
        <v>248</v>
      </c>
      <c r="B251" s="31">
        <v>105.08</v>
      </c>
      <c r="C251" s="31">
        <v>57151022.509999998</v>
      </c>
      <c r="D251" s="23"/>
      <c r="E251" s="23"/>
    </row>
    <row r="252" spans="1:5" x14ac:dyDescent="0.2">
      <c r="A252" s="28" t="s">
        <v>249</v>
      </c>
      <c r="B252" s="31">
        <v>104.61</v>
      </c>
      <c r="C252" s="31">
        <v>56896516.869999997</v>
      </c>
      <c r="D252" s="23"/>
      <c r="E252" s="23"/>
    </row>
    <row r="253" spans="1:5" x14ac:dyDescent="0.2">
      <c r="A253" s="28" t="s">
        <v>250</v>
      </c>
      <c r="B253" s="31">
        <v>103.77</v>
      </c>
      <c r="C253" s="31">
        <v>56441869.32</v>
      </c>
      <c r="D253" s="23"/>
      <c r="E253" s="23"/>
    </row>
    <row r="254" spans="1:5" x14ac:dyDescent="0.2">
      <c r="A254" s="28" t="s">
        <v>251</v>
      </c>
      <c r="B254" s="31">
        <v>103.55</v>
      </c>
      <c r="C254" s="31">
        <v>56428287.869999997</v>
      </c>
      <c r="D254" s="23"/>
      <c r="E254" s="23"/>
    </row>
    <row r="255" spans="1:5" x14ac:dyDescent="0.2">
      <c r="A255" s="28" t="s">
        <v>252</v>
      </c>
      <c r="B255" s="31">
        <v>102.68</v>
      </c>
      <c r="C255" s="31">
        <v>55953720.740000002</v>
      </c>
      <c r="D255" s="23"/>
      <c r="E255" s="23"/>
    </row>
    <row r="256" spans="1:5" x14ac:dyDescent="0.2">
      <c r="A256" s="28" t="s">
        <v>253</v>
      </c>
      <c r="B256" s="31">
        <v>102.19</v>
      </c>
      <c r="C256" s="31">
        <v>55687489.700000003</v>
      </c>
      <c r="D256" s="23"/>
      <c r="E256" s="23"/>
    </row>
    <row r="257" spans="1:5" x14ac:dyDescent="0.2">
      <c r="A257" s="28" t="s">
        <v>254</v>
      </c>
      <c r="B257" s="31">
        <v>101.59</v>
      </c>
      <c r="C257" s="31">
        <v>55359375.75</v>
      </c>
      <c r="D257" s="23"/>
      <c r="E257" s="23"/>
    </row>
    <row r="258" spans="1:5" x14ac:dyDescent="0.2">
      <c r="A258" s="28" t="s">
        <v>255</v>
      </c>
      <c r="B258" s="31">
        <v>100.04</v>
      </c>
      <c r="C258" s="31">
        <v>54511845.18</v>
      </c>
      <c r="D258" s="23"/>
      <c r="E258" s="23"/>
    </row>
    <row r="259" spans="1:5" x14ac:dyDescent="0.2">
      <c r="A259" s="28" t="s">
        <v>256</v>
      </c>
      <c r="B259" s="31">
        <v>100.55</v>
      </c>
      <c r="C259" s="31">
        <v>54789358.539999999</v>
      </c>
      <c r="D259" s="23"/>
      <c r="E259" s="23"/>
    </row>
    <row r="260" spans="1:5" x14ac:dyDescent="0.2">
      <c r="A260" s="28" t="s">
        <v>257</v>
      </c>
      <c r="B260" s="31">
        <v>100.95</v>
      </c>
      <c r="C260" s="31">
        <v>55112671.479999997</v>
      </c>
      <c r="D260" s="23"/>
      <c r="E260" s="23"/>
    </row>
    <row r="261" spans="1:5" x14ac:dyDescent="0.2">
      <c r="A261" s="28" t="s">
        <v>258</v>
      </c>
      <c r="B261" s="31">
        <v>100.83</v>
      </c>
      <c r="C261" s="31">
        <v>55047280.159999996</v>
      </c>
      <c r="D261" s="23"/>
      <c r="E261" s="23"/>
    </row>
    <row r="262" spans="1:5" x14ac:dyDescent="0.2">
      <c r="A262" s="28" t="s">
        <v>259</v>
      </c>
      <c r="B262" s="31">
        <v>101.48</v>
      </c>
      <c r="C262" s="31">
        <v>55513349.219999999</v>
      </c>
      <c r="D262" s="23"/>
      <c r="E262" s="23"/>
    </row>
    <row r="263" spans="1:5" x14ac:dyDescent="0.2">
      <c r="A263" s="28" t="s">
        <v>260</v>
      </c>
      <c r="B263" s="31">
        <v>101.43</v>
      </c>
      <c r="C263" s="31">
        <v>55483304.710000001</v>
      </c>
      <c r="D263" s="23"/>
      <c r="E263" s="23"/>
    </row>
    <row r="264" spans="1:5" x14ac:dyDescent="0.2">
      <c r="A264" s="28" t="s">
        <v>261</v>
      </c>
      <c r="B264" s="31">
        <v>100.8</v>
      </c>
      <c r="C264" s="31">
        <v>55140193.25</v>
      </c>
      <c r="D264" s="23"/>
      <c r="E264" s="23"/>
    </row>
    <row r="265" spans="1:5" x14ac:dyDescent="0.2">
      <c r="A265" s="28" t="s">
        <v>262</v>
      </c>
      <c r="B265" s="31">
        <v>101.09</v>
      </c>
      <c r="C265" s="31">
        <v>55295868.100000001</v>
      </c>
      <c r="D265" s="23"/>
      <c r="E265" s="23"/>
    </row>
    <row r="266" spans="1:5" x14ac:dyDescent="0.2">
      <c r="A266" s="28" t="s">
        <v>263</v>
      </c>
      <c r="B266" s="31">
        <v>100.61</v>
      </c>
      <c r="C266" s="31">
        <v>55034350.439999998</v>
      </c>
      <c r="D266" s="23"/>
      <c r="E266" s="23"/>
    </row>
    <row r="267" spans="1:5" x14ac:dyDescent="0.2">
      <c r="A267" s="28" t="s">
        <v>264</v>
      </c>
      <c r="B267" s="31">
        <v>99.11</v>
      </c>
      <c r="C267" s="31">
        <v>54216858.600000001</v>
      </c>
      <c r="D267" s="23"/>
      <c r="E267" s="23"/>
    </row>
    <row r="268" spans="1:5" x14ac:dyDescent="0.2">
      <c r="A268" s="28" t="s">
        <v>265</v>
      </c>
      <c r="B268" s="31">
        <v>97.66</v>
      </c>
      <c r="C268" s="31">
        <v>53423587.939999998</v>
      </c>
      <c r="D268" s="23"/>
      <c r="E268" s="23"/>
    </row>
    <row r="269" spans="1:5" x14ac:dyDescent="0.2">
      <c r="A269" s="28" t="s">
        <v>266</v>
      </c>
      <c r="B269" s="31">
        <v>98</v>
      </c>
      <c r="C269" s="31">
        <v>53605583.810000002</v>
      </c>
      <c r="D269" s="23"/>
      <c r="E269" s="23"/>
    </row>
    <row r="270" spans="1:5" x14ac:dyDescent="0.2">
      <c r="A270" s="28" t="s">
        <v>267</v>
      </c>
      <c r="B270" s="31">
        <v>97.05</v>
      </c>
      <c r="C270" s="31">
        <v>53088621.240000002</v>
      </c>
      <c r="D270" s="23"/>
      <c r="E270" s="23"/>
    </row>
    <row r="271" spans="1:5" x14ac:dyDescent="0.2">
      <c r="A271" s="28" t="s">
        <v>268</v>
      </c>
      <c r="B271" s="31">
        <v>96.25</v>
      </c>
      <c r="C271" s="31">
        <v>52652249.979999997</v>
      </c>
      <c r="D271" s="23"/>
      <c r="E271" s="23"/>
    </row>
    <row r="272" spans="1:5" x14ac:dyDescent="0.2">
      <c r="A272" s="28" t="s">
        <v>269</v>
      </c>
      <c r="B272" s="31">
        <v>96.36</v>
      </c>
      <c r="C272" s="31">
        <v>52712523.149999999</v>
      </c>
      <c r="D272" s="23"/>
      <c r="E272" s="23"/>
    </row>
    <row r="273" spans="1:5" x14ac:dyDescent="0.2">
      <c r="A273" s="28" t="s">
        <v>270</v>
      </c>
      <c r="B273" s="31">
        <v>96.01</v>
      </c>
      <c r="C273" s="31">
        <v>52521601.340000004</v>
      </c>
      <c r="D273" s="23"/>
      <c r="E273" s="23"/>
    </row>
    <row r="274" spans="1:5" x14ac:dyDescent="0.2">
      <c r="A274" s="28" t="s">
        <v>271</v>
      </c>
      <c r="B274" s="31">
        <v>94.73</v>
      </c>
      <c r="C274" s="31">
        <v>51819365.329999998</v>
      </c>
      <c r="D274" s="23"/>
      <c r="E274" s="23"/>
    </row>
    <row r="275" spans="1:5" x14ac:dyDescent="0.2">
      <c r="A275" s="28" t="s">
        <v>272</v>
      </c>
      <c r="B275" s="31">
        <v>94.27</v>
      </c>
      <c r="C275" s="31">
        <v>51565893.399999999</v>
      </c>
      <c r="D275" s="23"/>
      <c r="E275" s="23"/>
    </row>
    <row r="276" spans="1:5" x14ac:dyDescent="0.2">
      <c r="A276" s="28" t="s">
        <v>273</v>
      </c>
      <c r="B276" s="31">
        <v>95.34</v>
      </c>
      <c r="C276" s="31">
        <v>52151970.030000001</v>
      </c>
      <c r="D276" s="23"/>
      <c r="E276" s="23"/>
    </row>
    <row r="277" spans="1:5" x14ac:dyDescent="0.2">
      <c r="A277" s="28" t="s">
        <v>274</v>
      </c>
      <c r="B277" s="31">
        <v>94.26</v>
      </c>
      <c r="C277" s="31">
        <v>51940737.039999999</v>
      </c>
      <c r="D277" s="23"/>
      <c r="E277" s="23"/>
    </row>
    <row r="278" spans="1:5" x14ac:dyDescent="0.2">
      <c r="A278" s="28" t="s">
        <v>275</v>
      </c>
      <c r="B278" s="31">
        <v>92.72</v>
      </c>
      <c r="C278" s="31">
        <v>51094872.32</v>
      </c>
      <c r="D278" s="23"/>
      <c r="E278" s="23"/>
    </row>
    <row r="279" spans="1:5" x14ac:dyDescent="0.2">
      <c r="A279" s="28" t="s">
        <v>276</v>
      </c>
      <c r="B279" s="31">
        <v>91.71</v>
      </c>
      <c r="C279" s="31">
        <v>50536142.579999998</v>
      </c>
      <c r="D279" s="23"/>
      <c r="E279" s="23"/>
    </row>
    <row r="280" spans="1:5" x14ac:dyDescent="0.2">
      <c r="A280" s="28" t="s">
        <v>277</v>
      </c>
      <c r="B280" s="31">
        <v>90.8</v>
      </c>
      <c r="C280" s="31">
        <v>50032570.68</v>
      </c>
      <c r="D280" s="23"/>
      <c r="E280" s="23"/>
    </row>
    <row r="281" spans="1:5" x14ac:dyDescent="0.2">
      <c r="A281" s="28" t="s">
        <v>278</v>
      </c>
      <c r="B281" s="31">
        <v>90.83</v>
      </c>
      <c r="C281" s="31">
        <v>50050851.829999998</v>
      </c>
      <c r="D281" s="23"/>
      <c r="E281" s="23"/>
    </row>
    <row r="282" spans="1:5" x14ac:dyDescent="0.2">
      <c r="A282" s="28" t="s">
        <v>279</v>
      </c>
      <c r="B282" s="31">
        <v>90.69</v>
      </c>
      <c r="C282" s="31">
        <v>49972092.310000002</v>
      </c>
      <c r="D282" s="23"/>
      <c r="E282" s="23"/>
    </row>
    <row r="283" spans="1:5" x14ac:dyDescent="0.2">
      <c r="A283" s="28" t="s">
        <v>280</v>
      </c>
      <c r="B283" s="31">
        <v>92.29</v>
      </c>
      <c r="C283" s="31">
        <v>50855962.159999996</v>
      </c>
      <c r="D283" s="23"/>
      <c r="E283" s="23"/>
    </row>
    <row r="284" spans="1:5" x14ac:dyDescent="0.2">
      <c r="A284" s="28" t="s">
        <v>281</v>
      </c>
      <c r="B284" s="31">
        <v>91.07</v>
      </c>
      <c r="C284" s="31">
        <v>50184701.200000003</v>
      </c>
      <c r="D284" s="23"/>
      <c r="E284" s="23"/>
    </row>
    <row r="285" spans="1:5" x14ac:dyDescent="0.2">
      <c r="A285" s="28" t="s">
        <v>282</v>
      </c>
      <c r="B285" s="31">
        <v>91.11</v>
      </c>
      <c r="C285" s="31">
        <v>50202732.210000001</v>
      </c>
      <c r="D285" s="23"/>
      <c r="E285" s="23"/>
    </row>
    <row r="286" spans="1:5" x14ac:dyDescent="0.2">
      <c r="A286" s="28" t="s">
        <v>283</v>
      </c>
      <c r="B286" s="31">
        <v>91.03</v>
      </c>
      <c r="C286" s="31">
        <v>50159696.469999999</v>
      </c>
      <c r="D286" s="23"/>
      <c r="E286" s="23"/>
    </row>
    <row r="287" spans="1:5" x14ac:dyDescent="0.2">
      <c r="A287" s="28" t="s">
        <v>284</v>
      </c>
      <c r="B287" s="31">
        <v>90.15</v>
      </c>
      <c r="C287" s="31">
        <v>49678642.369999997</v>
      </c>
      <c r="D287" s="23"/>
      <c r="E287" s="23"/>
    </row>
    <row r="288" spans="1:5" x14ac:dyDescent="0.2">
      <c r="A288" s="28" t="s">
        <v>285</v>
      </c>
      <c r="B288" s="31">
        <v>89.77</v>
      </c>
      <c r="C288" s="31">
        <v>49467492.170000002</v>
      </c>
      <c r="D288" s="23"/>
      <c r="E288" s="23"/>
    </row>
    <row r="289" spans="1:5" x14ac:dyDescent="0.2">
      <c r="A289" s="28" t="s">
        <v>286</v>
      </c>
      <c r="B289" s="31">
        <v>90.61</v>
      </c>
      <c r="C289" s="31">
        <v>49931543.579999998</v>
      </c>
      <c r="D289" s="23"/>
      <c r="E289" s="23"/>
    </row>
    <row r="290" spans="1:5" x14ac:dyDescent="0.2">
      <c r="A290" s="28" t="s">
        <v>287</v>
      </c>
      <c r="B290" s="31">
        <v>90.22</v>
      </c>
      <c r="C290" s="31">
        <v>49713582.799999997</v>
      </c>
      <c r="D290" s="23"/>
      <c r="E290" s="23"/>
    </row>
    <row r="291" spans="1:5" x14ac:dyDescent="0.2">
      <c r="A291" s="28" t="s">
        <v>288</v>
      </c>
      <c r="B291" s="31">
        <v>91.49</v>
      </c>
      <c r="C291" s="31">
        <v>50413430.509999998</v>
      </c>
      <c r="D291" s="23"/>
      <c r="E291" s="23"/>
    </row>
    <row r="292" spans="1:5" x14ac:dyDescent="0.2">
      <c r="A292" s="28" t="s">
        <v>289</v>
      </c>
      <c r="B292" s="31">
        <v>92.75</v>
      </c>
      <c r="C292" s="31">
        <v>51108678.130000003</v>
      </c>
      <c r="D292" s="23"/>
      <c r="E292" s="23"/>
    </row>
    <row r="293" spans="1:5" x14ac:dyDescent="0.2">
      <c r="A293" s="28" t="s">
        <v>290</v>
      </c>
      <c r="B293" s="31">
        <v>92.07</v>
      </c>
      <c r="C293" s="31">
        <v>50736907.840000004</v>
      </c>
      <c r="D293" s="23"/>
      <c r="E293" s="23"/>
    </row>
    <row r="294" spans="1:5" x14ac:dyDescent="0.2">
      <c r="A294" s="28" t="s">
        <v>291</v>
      </c>
      <c r="B294" s="31">
        <v>91.81</v>
      </c>
      <c r="C294" s="31">
        <v>51095770.560000002</v>
      </c>
      <c r="D294" s="23"/>
      <c r="E294" s="23"/>
    </row>
    <row r="295" spans="1:5" x14ac:dyDescent="0.2">
      <c r="A295" s="28" t="s">
        <v>292</v>
      </c>
      <c r="B295" s="31">
        <v>90.85</v>
      </c>
      <c r="C295" s="31">
        <v>50561495.890000001</v>
      </c>
      <c r="D295" s="23"/>
      <c r="E295" s="23"/>
    </row>
    <row r="296" spans="1:5" x14ac:dyDescent="0.2">
      <c r="A296" s="28" t="s">
        <v>293</v>
      </c>
      <c r="B296" s="31">
        <v>90.67</v>
      </c>
      <c r="C296" s="31">
        <v>50471409.659999996</v>
      </c>
      <c r="D296" s="23"/>
      <c r="E296" s="23"/>
    </row>
    <row r="297" spans="1:5" x14ac:dyDescent="0.2">
      <c r="A297" s="28" t="s">
        <v>294</v>
      </c>
      <c r="B297" s="31">
        <v>90.4</v>
      </c>
      <c r="C297" s="31">
        <v>50323625.600000001</v>
      </c>
      <c r="D297" s="23"/>
      <c r="E297" s="23"/>
    </row>
    <row r="298" spans="1:5" x14ac:dyDescent="0.2">
      <c r="A298" s="28" t="s">
        <v>295</v>
      </c>
      <c r="B298" s="31">
        <v>90.04</v>
      </c>
      <c r="C298" s="31">
        <v>50118340.689999998</v>
      </c>
      <c r="D298" s="23"/>
      <c r="E298" s="23"/>
    </row>
    <row r="299" spans="1:5" x14ac:dyDescent="0.2">
      <c r="A299" s="28" t="s">
        <v>296</v>
      </c>
      <c r="B299" s="31">
        <v>90.23</v>
      </c>
      <c r="C299" s="31">
        <v>50227450.890000001</v>
      </c>
      <c r="D299" s="23"/>
      <c r="E299" s="23"/>
    </row>
    <row r="300" spans="1:5" x14ac:dyDescent="0.2">
      <c r="A300" s="28" t="s">
        <v>297</v>
      </c>
      <c r="B300" s="31">
        <v>87.8</v>
      </c>
      <c r="C300" s="31">
        <v>48875048.689999998</v>
      </c>
      <c r="D300" s="23"/>
      <c r="E300" s="23"/>
    </row>
    <row r="301" spans="1:5" x14ac:dyDescent="0.2">
      <c r="A301" s="28" t="s">
        <v>298</v>
      </c>
      <c r="B301" s="31">
        <v>87.95</v>
      </c>
      <c r="C301" s="31">
        <v>48958531.549999997</v>
      </c>
      <c r="D301" s="23"/>
      <c r="E301" s="23"/>
    </row>
    <row r="302" spans="1:5" x14ac:dyDescent="0.2">
      <c r="A302" s="28" t="s">
        <v>299</v>
      </c>
      <c r="B302" s="31">
        <v>88.69</v>
      </c>
      <c r="C302" s="31">
        <v>49371225.979999997</v>
      </c>
      <c r="D302" s="23"/>
      <c r="E302" s="23"/>
    </row>
    <row r="303" spans="1:5" x14ac:dyDescent="0.2">
      <c r="A303" s="28" t="s">
        <v>300</v>
      </c>
      <c r="B303" s="31">
        <v>86.41</v>
      </c>
      <c r="C303" s="31">
        <v>48098037.770000003</v>
      </c>
      <c r="D303" s="23"/>
      <c r="E303" s="23"/>
    </row>
    <row r="304" spans="1:5" x14ac:dyDescent="0.2">
      <c r="A304" s="28" t="s">
        <v>301</v>
      </c>
      <c r="B304" s="31">
        <v>85.02</v>
      </c>
      <c r="C304" s="31">
        <v>47325019.68</v>
      </c>
      <c r="D304" s="23"/>
      <c r="E304" s="23"/>
    </row>
    <row r="305" spans="1:5" x14ac:dyDescent="0.2">
      <c r="A305" s="28" t="s">
        <v>302</v>
      </c>
      <c r="B305" s="31">
        <v>85.78</v>
      </c>
      <c r="C305" s="31">
        <v>47749430.939999998</v>
      </c>
      <c r="D305" s="23"/>
      <c r="E305" s="23"/>
    </row>
    <row r="306" spans="1:5" x14ac:dyDescent="0.2">
      <c r="A306" s="28" t="s">
        <v>303</v>
      </c>
      <c r="B306" s="31">
        <v>84.64</v>
      </c>
      <c r="C306" s="31">
        <v>47116428.100000001</v>
      </c>
      <c r="D306" s="23"/>
      <c r="E306" s="23"/>
    </row>
    <row r="307" spans="1:5" x14ac:dyDescent="0.2">
      <c r="A307" s="28" t="s">
        <v>304</v>
      </c>
      <c r="B307" s="31">
        <v>83.79</v>
      </c>
      <c r="C307" s="31">
        <v>46642303.469999999</v>
      </c>
      <c r="D307" s="23"/>
      <c r="E307" s="23"/>
    </row>
    <row r="308" spans="1:5" x14ac:dyDescent="0.2">
      <c r="A308" s="28" t="s">
        <v>305</v>
      </c>
      <c r="B308" s="31">
        <v>86.59</v>
      </c>
      <c r="C308" s="31">
        <v>48200541.810000002</v>
      </c>
      <c r="D308" s="23"/>
      <c r="E308" s="23"/>
    </row>
    <row r="309" spans="1:5" x14ac:dyDescent="0.2">
      <c r="A309" s="28" t="s">
        <v>306</v>
      </c>
      <c r="B309" s="31">
        <v>87.16</v>
      </c>
      <c r="C309" s="31">
        <v>48517012.079999998</v>
      </c>
      <c r="D309" s="23"/>
      <c r="E309" s="23"/>
    </row>
    <row r="310" spans="1:5" x14ac:dyDescent="0.2">
      <c r="A310" s="28" t="s">
        <v>307</v>
      </c>
      <c r="B310" s="31">
        <v>86.83</v>
      </c>
      <c r="C310" s="31">
        <v>48332278.310000002</v>
      </c>
      <c r="D310" s="23"/>
      <c r="E310" s="23"/>
    </row>
    <row r="311" spans="1:5" x14ac:dyDescent="0.2">
      <c r="A311" s="28" t="s">
        <v>308</v>
      </c>
      <c r="B311" s="31">
        <v>86.39</v>
      </c>
      <c r="C311" s="31">
        <v>48086118.289999999</v>
      </c>
      <c r="D311" s="23"/>
      <c r="E311" s="23"/>
    </row>
    <row r="312" spans="1:5" x14ac:dyDescent="0.2">
      <c r="A312" s="28" t="s">
        <v>309</v>
      </c>
      <c r="B312" s="31">
        <v>89.62</v>
      </c>
      <c r="C312" s="31">
        <v>49884141.920000002</v>
      </c>
      <c r="D312" s="23"/>
      <c r="E312" s="23"/>
    </row>
    <row r="313" spans="1:5" x14ac:dyDescent="0.2">
      <c r="A313" s="28" t="s">
        <v>310</v>
      </c>
      <c r="B313" s="31">
        <v>89.58</v>
      </c>
      <c r="C313" s="31">
        <v>49864127.700000003</v>
      </c>
      <c r="D313" s="23"/>
      <c r="E313" s="23"/>
    </row>
    <row r="314" spans="1:5" x14ac:dyDescent="0.2">
      <c r="A314" s="28" t="s">
        <v>311</v>
      </c>
      <c r="B314" s="31">
        <v>89.15</v>
      </c>
      <c r="C314" s="31">
        <v>49627178.710000001</v>
      </c>
      <c r="D314" s="23"/>
      <c r="E314" s="23"/>
    </row>
    <row r="315" spans="1:5" x14ac:dyDescent="0.2">
      <c r="A315" s="28" t="s">
        <v>312</v>
      </c>
      <c r="B315" s="31">
        <v>89.13</v>
      </c>
      <c r="C315" s="31">
        <v>49906494.990000002</v>
      </c>
      <c r="D315" s="23"/>
      <c r="E315" s="23"/>
    </row>
    <row r="316" spans="1:5" x14ac:dyDescent="0.2">
      <c r="A316" s="28" t="s">
        <v>313</v>
      </c>
      <c r="B316" s="31">
        <v>89.72</v>
      </c>
      <c r="C316" s="31">
        <v>50237541.990000002</v>
      </c>
      <c r="D316" s="23"/>
      <c r="E316" s="23"/>
    </row>
    <row r="317" spans="1:5" x14ac:dyDescent="0.2">
      <c r="A317" s="28" t="s">
        <v>314</v>
      </c>
      <c r="B317" s="31">
        <v>89.95</v>
      </c>
      <c r="C317" s="31">
        <v>50366007.789999999</v>
      </c>
      <c r="D317" s="23"/>
      <c r="E317" s="23"/>
    </row>
    <row r="318" spans="1:5" x14ac:dyDescent="0.2">
      <c r="A318" s="28" t="s">
        <v>315</v>
      </c>
      <c r="B318" s="31">
        <v>90.05</v>
      </c>
      <c r="C318" s="31">
        <v>50422346.710000001</v>
      </c>
      <c r="D318" s="23"/>
      <c r="E318" s="23"/>
    </row>
    <row r="319" spans="1:5" x14ac:dyDescent="0.2">
      <c r="A319" s="28" t="s">
        <v>316</v>
      </c>
      <c r="B319" s="31">
        <v>89.74</v>
      </c>
      <c r="C319" s="31">
        <v>50252064.920000002</v>
      </c>
      <c r="D319" s="23"/>
      <c r="E319" s="23"/>
    </row>
    <row r="320" spans="1:5" x14ac:dyDescent="0.2">
      <c r="A320" s="28" t="s">
        <v>317</v>
      </c>
      <c r="B320" s="31">
        <v>90.17</v>
      </c>
      <c r="C320" s="31">
        <v>50491964.170000002</v>
      </c>
      <c r="D320" s="23"/>
      <c r="E320" s="23"/>
    </row>
    <row r="321" spans="1:5" x14ac:dyDescent="0.2">
      <c r="A321" s="28" t="s">
        <v>318</v>
      </c>
      <c r="B321" s="31">
        <v>90.59</v>
      </c>
      <c r="C321" s="31">
        <v>50727975.060000002</v>
      </c>
      <c r="D321" s="23"/>
      <c r="E321" s="23"/>
    </row>
    <row r="322" spans="1:5" x14ac:dyDescent="0.2">
      <c r="A322" s="28" t="s">
        <v>319</v>
      </c>
      <c r="B322" s="31">
        <v>90.95</v>
      </c>
      <c r="C322" s="31">
        <v>50927867.609999999</v>
      </c>
      <c r="D322" s="23"/>
      <c r="E322" s="23"/>
    </row>
    <row r="323" spans="1:5" x14ac:dyDescent="0.2">
      <c r="A323" s="28" t="s">
        <v>320</v>
      </c>
      <c r="B323" s="31">
        <v>90.74</v>
      </c>
      <c r="C323" s="31">
        <v>50813127.219999999</v>
      </c>
      <c r="D323" s="23"/>
      <c r="E323" s="23"/>
    </row>
    <row r="324" spans="1:5" x14ac:dyDescent="0.2">
      <c r="A324" s="28" t="s">
        <v>321</v>
      </c>
      <c r="B324" s="31">
        <v>89.96</v>
      </c>
      <c r="C324" s="31">
        <v>50371709.600000001</v>
      </c>
      <c r="D324" s="23"/>
      <c r="E324" s="23"/>
    </row>
    <row r="325" spans="1:5" x14ac:dyDescent="0.2">
      <c r="A325" s="28" t="s">
        <v>322</v>
      </c>
      <c r="B325" s="31">
        <v>89.16</v>
      </c>
      <c r="C325" s="31">
        <v>49926980.399999999</v>
      </c>
      <c r="D325" s="23"/>
      <c r="E325" s="23"/>
    </row>
    <row r="326" spans="1:5" x14ac:dyDescent="0.2">
      <c r="A326" s="28" t="s">
        <v>323</v>
      </c>
      <c r="B326" s="31">
        <v>90.29</v>
      </c>
      <c r="C326" s="31">
        <v>50558617.539999999</v>
      </c>
      <c r="D326" s="23"/>
      <c r="E326" s="23"/>
    </row>
    <row r="327" spans="1:5" x14ac:dyDescent="0.2">
      <c r="A327" s="28" t="s">
        <v>324</v>
      </c>
      <c r="B327" s="31">
        <v>90.66</v>
      </c>
      <c r="C327" s="31">
        <v>50767814.240000002</v>
      </c>
      <c r="D327" s="23"/>
      <c r="E327" s="23"/>
    </row>
    <row r="328" spans="1:5" x14ac:dyDescent="0.2">
      <c r="A328" s="28" t="s">
        <v>325</v>
      </c>
      <c r="B328" s="31">
        <v>90.69</v>
      </c>
      <c r="C328" s="31">
        <v>50783948.979999997</v>
      </c>
      <c r="D328" s="23"/>
      <c r="E328" s="23"/>
    </row>
    <row r="329" spans="1:5" x14ac:dyDescent="0.2">
      <c r="A329" s="28" t="s">
        <v>326</v>
      </c>
      <c r="B329" s="31">
        <v>90.76</v>
      </c>
      <c r="C329" s="31">
        <v>51118494.259999998</v>
      </c>
      <c r="D329" s="23"/>
      <c r="E329" s="23"/>
    </row>
    <row r="330" spans="1:5" x14ac:dyDescent="0.2">
      <c r="A330" s="28" t="s">
        <v>327</v>
      </c>
      <c r="B330" s="31">
        <v>91.29</v>
      </c>
      <c r="C330" s="31">
        <v>51415694.420000002</v>
      </c>
      <c r="D330" s="23"/>
      <c r="E330" s="23"/>
    </row>
    <row r="331" spans="1:5" x14ac:dyDescent="0.2">
      <c r="A331" s="28" t="s">
        <v>328</v>
      </c>
      <c r="B331" s="31">
        <v>91.24</v>
      </c>
      <c r="C331" s="31">
        <v>51388489.049999997</v>
      </c>
      <c r="D331" s="23"/>
      <c r="E331" s="23"/>
    </row>
    <row r="332" spans="1:5" x14ac:dyDescent="0.2">
      <c r="A332" s="28" t="s">
        <v>329</v>
      </c>
      <c r="B332" s="31">
        <v>91.01</v>
      </c>
      <c r="C332" s="31">
        <v>51259945.68</v>
      </c>
      <c r="D332" s="23"/>
      <c r="E332" s="23"/>
    </row>
    <row r="333" spans="1:5" x14ac:dyDescent="0.2">
      <c r="A333" s="28" t="s">
        <v>330</v>
      </c>
      <c r="B333" s="31">
        <v>90.85</v>
      </c>
      <c r="C333" s="31">
        <v>51164514.649999999</v>
      </c>
      <c r="D333" s="23"/>
      <c r="E333" s="23"/>
    </row>
    <row r="334" spans="1:5" x14ac:dyDescent="0.2">
      <c r="A334" s="28" t="s">
        <v>331</v>
      </c>
      <c r="B334" s="31">
        <v>91.13</v>
      </c>
      <c r="C334" s="31">
        <v>51324354.450000003</v>
      </c>
      <c r="D334" s="23"/>
      <c r="E334" s="23"/>
    </row>
    <row r="335" spans="1:5" x14ac:dyDescent="0.2">
      <c r="A335" s="28" t="s">
        <v>332</v>
      </c>
      <c r="B335" s="31">
        <v>90.13</v>
      </c>
      <c r="C335" s="31">
        <v>50762048.479999997</v>
      </c>
      <c r="D335" s="23"/>
      <c r="E335" s="23"/>
    </row>
    <row r="336" spans="1:5" x14ac:dyDescent="0.2">
      <c r="A336" s="28" t="s">
        <v>333</v>
      </c>
      <c r="B336" s="31">
        <v>90.15</v>
      </c>
      <c r="C336" s="31">
        <v>51091295.979999997</v>
      </c>
      <c r="D336" s="23"/>
      <c r="E336" s="23"/>
    </row>
    <row r="337" spans="1:5" x14ac:dyDescent="0.2">
      <c r="A337" s="28" t="s">
        <v>334</v>
      </c>
      <c r="B337" s="31">
        <v>91.35</v>
      </c>
      <c r="C337" s="31">
        <v>51775445.719999999</v>
      </c>
      <c r="D337" s="23"/>
      <c r="E337" s="23"/>
    </row>
    <row r="338" spans="1:5" x14ac:dyDescent="0.2">
      <c r="A338" s="28" t="s">
        <v>335</v>
      </c>
      <c r="B338" s="31">
        <v>90.61</v>
      </c>
      <c r="C338" s="31">
        <v>51354120.060000002</v>
      </c>
      <c r="D338" s="23"/>
      <c r="E338" s="23"/>
    </row>
    <row r="339" spans="1:5" x14ac:dyDescent="0.2">
      <c r="A339" s="28" t="s">
        <v>336</v>
      </c>
      <c r="B339" s="31">
        <v>89.96</v>
      </c>
      <c r="C339" s="31">
        <v>50982910.539999999</v>
      </c>
      <c r="D339" s="23"/>
      <c r="E339" s="23"/>
    </row>
    <row r="340" spans="1:5" x14ac:dyDescent="0.2">
      <c r="A340" s="28" t="s">
        <v>337</v>
      </c>
      <c r="B340" s="31">
        <v>90.8</v>
      </c>
      <c r="C340" s="31">
        <v>51462932.18</v>
      </c>
      <c r="D340" s="23"/>
      <c r="E340" s="23"/>
    </row>
    <row r="341" spans="1:5" x14ac:dyDescent="0.2">
      <c r="A341" s="28" t="s">
        <v>338</v>
      </c>
      <c r="B341" s="31">
        <v>89.88</v>
      </c>
      <c r="C341" s="31">
        <v>50941082.409999996</v>
      </c>
      <c r="D341" s="23"/>
      <c r="E341" s="23"/>
    </row>
    <row r="342" spans="1:5" x14ac:dyDescent="0.2">
      <c r="A342" s="28" t="s">
        <v>339</v>
      </c>
      <c r="B342" s="31">
        <v>90.29</v>
      </c>
      <c r="C342" s="31">
        <v>51172493.060000002</v>
      </c>
      <c r="D342" s="23"/>
      <c r="E342" s="23"/>
    </row>
    <row r="343" spans="1:5" x14ac:dyDescent="0.2">
      <c r="A343" s="28" t="s">
        <v>340</v>
      </c>
      <c r="B343" s="31">
        <v>89.77</v>
      </c>
      <c r="C343" s="31">
        <v>50879337.210000001</v>
      </c>
      <c r="D343" s="23"/>
      <c r="E343" s="23"/>
    </row>
    <row r="344" spans="1:5" x14ac:dyDescent="0.2">
      <c r="A344" s="28" t="s">
        <v>341</v>
      </c>
      <c r="B344" s="31">
        <v>88.73</v>
      </c>
      <c r="C344" s="31">
        <v>50288528.390000001</v>
      </c>
      <c r="D344" s="23"/>
      <c r="E344" s="23"/>
    </row>
    <row r="345" spans="1:5" x14ac:dyDescent="0.2">
      <c r="A345" s="28" t="s">
        <v>342</v>
      </c>
      <c r="B345" s="31">
        <v>87.53</v>
      </c>
      <c r="C345" s="31">
        <v>49609212.880000003</v>
      </c>
      <c r="D345" s="23"/>
      <c r="E345" s="23"/>
    </row>
    <row r="346" spans="1:5" x14ac:dyDescent="0.2">
      <c r="A346" s="28" t="s">
        <v>343</v>
      </c>
      <c r="B346" s="31">
        <v>86.63</v>
      </c>
      <c r="C346" s="31">
        <v>49656563.409999996</v>
      </c>
      <c r="D346" s="23"/>
      <c r="E346" s="23"/>
    </row>
    <row r="347" spans="1:5" x14ac:dyDescent="0.2">
      <c r="A347" s="28" t="s">
        <v>344</v>
      </c>
      <c r="B347" s="31">
        <v>86.87</v>
      </c>
      <c r="C347" s="31">
        <v>49792904.869999997</v>
      </c>
      <c r="D347" s="23"/>
      <c r="E347" s="23"/>
    </row>
    <row r="348" spans="1:5" x14ac:dyDescent="0.2">
      <c r="A348" s="28" t="s">
        <v>345</v>
      </c>
      <c r="B348" s="31">
        <v>87.12</v>
      </c>
      <c r="C348" s="31">
        <v>49937916.450000003</v>
      </c>
      <c r="D348" s="23"/>
      <c r="E348" s="23"/>
    </row>
    <row r="349" spans="1:5" x14ac:dyDescent="0.2">
      <c r="A349" s="28" t="s">
        <v>346</v>
      </c>
      <c r="B349" s="31">
        <v>87.66</v>
      </c>
      <c r="C349" s="31">
        <v>50305470.770000003</v>
      </c>
      <c r="D349" s="23"/>
      <c r="E349" s="23"/>
    </row>
    <row r="350" spans="1:5" x14ac:dyDescent="0.2">
      <c r="A350" s="28" t="s">
        <v>347</v>
      </c>
      <c r="B350" s="31">
        <v>88.11</v>
      </c>
      <c r="C350" s="31">
        <v>50563039.829999998</v>
      </c>
      <c r="D350" s="23"/>
      <c r="E350" s="23"/>
    </row>
    <row r="351" spans="1:5" x14ac:dyDescent="0.2">
      <c r="A351" s="28" t="s">
        <v>348</v>
      </c>
      <c r="B351" s="31">
        <v>88.38</v>
      </c>
      <c r="C351" s="31">
        <v>50714371.689999998</v>
      </c>
      <c r="D351" s="23"/>
      <c r="E351" s="23"/>
    </row>
    <row r="352" spans="1:5" x14ac:dyDescent="0.2">
      <c r="A352" s="28" t="s">
        <v>349</v>
      </c>
      <c r="B352" s="31">
        <v>89.01</v>
      </c>
      <c r="C352" s="31">
        <v>51077063.659999996</v>
      </c>
      <c r="D352" s="23"/>
      <c r="E352" s="23"/>
    </row>
    <row r="353" spans="1:5" x14ac:dyDescent="0.2">
      <c r="A353" s="28" t="s">
        <v>350</v>
      </c>
      <c r="B353" s="31">
        <v>89.1</v>
      </c>
      <c r="C353" s="31">
        <v>51129117.899999999</v>
      </c>
      <c r="D353" s="23"/>
      <c r="E353" s="23"/>
    </row>
    <row r="354" spans="1:5" x14ac:dyDescent="0.2">
      <c r="A354" s="28" t="s">
        <v>351</v>
      </c>
      <c r="B354" s="31">
        <v>88.32</v>
      </c>
      <c r="C354" s="31">
        <v>50679792.609999999</v>
      </c>
      <c r="D354" s="23"/>
      <c r="E354" s="23"/>
    </row>
    <row r="355" spans="1:5" x14ac:dyDescent="0.2">
      <c r="A355" s="28" t="s">
        <v>352</v>
      </c>
      <c r="B355" s="31">
        <v>88.3</v>
      </c>
      <c r="C355" s="31">
        <v>50719637.899999999</v>
      </c>
      <c r="D355" s="23"/>
      <c r="E355" s="23"/>
    </row>
    <row r="356" spans="1:5" x14ac:dyDescent="0.2">
      <c r="A356" s="28" t="s">
        <v>353</v>
      </c>
      <c r="B356" s="31">
        <v>87.6</v>
      </c>
      <c r="C356" s="31">
        <v>50319317.630000003</v>
      </c>
      <c r="D356" s="23"/>
      <c r="E356" s="23"/>
    </row>
    <row r="357" spans="1:5" x14ac:dyDescent="0.2">
      <c r="A357" s="28" t="s">
        <v>354</v>
      </c>
      <c r="B357" s="31">
        <v>87.72</v>
      </c>
      <c r="C357" s="31">
        <v>50389091.859999999</v>
      </c>
      <c r="D357" s="23"/>
      <c r="E357" s="23"/>
    </row>
    <row r="358" spans="1:5" x14ac:dyDescent="0.2">
      <c r="A358" s="28" t="s">
        <v>355</v>
      </c>
      <c r="B358" s="31">
        <v>87.7</v>
      </c>
      <c r="C358" s="31">
        <v>50375151.079999998</v>
      </c>
      <c r="D358" s="23"/>
      <c r="E358" s="23"/>
    </row>
    <row r="359" spans="1:5" x14ac:dyDescent="0.2">
      <c r="A359" s="28" t="s">
        <v>356</v>
      </c>
      <c r="B359" s="31">
        <v>87.91</v>
      </c>
      <c r="C359" s="31">
        <v>50495540.560000002</v>
      </c>
      <c r="D359" s="23"/>
      <c r="E359" s="23"/>
    </row>
    <row r="360" spans="1:5" x14ac:dyDescent="0.2">
      <c r="A360" s="28" t="s">
        <v>357</v>
      </c>
      <c r="B360" s="31">
        <v>87.47</v>
      </c>
      <c r="C360" s="31">
        <v>50246196.340000004</v>
      </c>
      <c r="D360" s="23"/>
      <c r="E360" s="23"/>
    </row>
    <row r="361" spans="1:5" x14ac:dyDescent="0.2">
      <c r="A361" s="28" t="s">
        <v>358</v>
      </c>
      <c r="B361" s="31">
        <v>86.27</v>
      </c>
      <c r="C361" s="31">
        <v>49551837.719999999</v>
      </c>
      <c r="D361" s="23"/>
      <c r="E361" s="23"/>
    </row>
    <row r="362" spans="1:5" x14ac:dyDescent="0.2">
      <c r="A362" s="28" t="s">
        <v>359</v>
      </c>
      <c r="B362" s="31">
        <v>86.11</v>
      </c>
      <c r="C362" s="31">
        <v>49462605.439999998</v>
      </c>
      <c r="D362" s="23"/>
      <c r="E362" s="23"/>
    </row>
    <row r="363" spans="1:5" x14ac:dyDescent="0.2">
      <c r="A363" s="28" t="s">
        <v>360</v>
      </c>
      <c r="B363" s="31">
        <v>86.65</v>
      </c>
      <c r="C363" s="31">
        <v>49771559.439999998</v>
      </c>
      <c r="D363" s="23"/>
      <c r="E363" s="23"/>
    </row>
    <row r="364" spans="1:5" x14ac:dyDescent="0.2">
      <c r="A364" s="28" t="s">
        <v>361</v>
      </c>
      <c r="B364" s="31">
        <v>87.04</v>
      </c>
      <c r="C364" s="31">
        <v>49997750.049999997</v>
      </c>
      <c r="D364" s="23"/>
      <c r="E364" s="23"/>
    </row>
    <row r="365" spans="1:5" x14ac:dyDescent="0.2">
      <c r="A365" s="28" t="s">
        <v>362</v>
      </c>
      <c r="B365" s="31">
        <v>87.64</v>
      </c>
      <c r="C365" s="31">
        <v>50339615.090000004</v>
      </c>
      <c r="D365" s="23"/>
      <c r="E365" s="23"/>
    </row>
    <row r="366" spans="1:5" x14ac:dyDescent="0.2">
      <c r="A366" s="28" t="s">
        <v>363</v>
      </c>
      <c r="B366" s="31">
        <v>87.12</v>
      </c>
      <c r="C366" s="31">
        <v>50042861.759999998</v>
      </c>
      <c r="D366" s="23"/>
      <c r="E366" s="23"/>
    </row>
    <row r="367" spans="1:5" x14ac:dyDescent="0.2">
      <c r="A367" s="28" t="s">
        <v>364</v>
      </c>
      <c r="B367" s="31">
        <v>86.82</v>
      </c>
      <c r="C367" s="31">
        <v>49871473.009999998</v>
      </c>
      <c r="D367" s="23"/>
      <c r="E367" s="23"/>
    </row>
    <row r="368" spans="1:5" x14ac:dyDescent="0.2">
      <c r="A368" s="28" t="s">
        <v>365</v>
      </c>
      <c r="B368" s="31">
        <v>86.63</v>
      </c>
      <c r="C368" s="31">
        <v>49758232.609999999</v>
      </c>
      <c r="D368" s="23"/>
      <c r="E368" s="23"/>
    </row>
    <row r="369" spans="1:5" x14ac:dyDescent="0.2">
      <c r="A369" s="28" t="s">
        <v>366</v>
      </c>
      <c r="B369" s="31">
        <v>86.86</v>
      </c>
      <c r="C369" s="31">
        <v>49890279.520000003</v>
      </c>
      <c r="D369" s="23"/>
      <c r="E369" s="23"/>
    </row>
    <row r="370" spans="1:5" x14ac:dyDescent="0.2">
      <c r="A370" s="28" t="s">
        <v>367</v>
      </c>
      <c r="B370" s="31">
        <v>86.91</v>
      </c>
      <c r="C370" s="31">
        <v>49919303.109999999</v>
      </c>
      <c r="D370" s="23"/>
      <c r="E370" s="23"/>
    </row>
    <row r="371" spans="1:5" x14ac:dyDescent="0.2">
      <c r="A371" s="28" t="s">
        <v>368</v>
      </c>
      <c r="B371" s="31">
        <v>86.27</v>
      </c>
      <c r="C371" s="31">
        <v>49555451.700000003</v>
      </c>
      <c r="D371" s="23"/>
      <c r="E371" s="23"/>
    </row>
    <row r="372" spans="1:5" x14ac:dyDescent="0.2">
      <c r="A372" s="28" t="s">
        <v>369</v>
      </c>
      <c r="B372" s="31">
        <v>85.34</v>
      </c>
      <c r="C372" s="31">
        <v>49020494.68</v>
      </c>
      <c r="D372" s="23"/>
      <c r="E372" s="23"/>
    </row>
    <row r="373" spans="1:5" x14ac:dyDescent="0.2">
      <c r="A373" s="28" t="s">
        <v>370</v>
      </c>
      <c r="B373" s="31">
        <v>85.26</v>
      </c>
      <c r="C373" s="31">
        <v>50752970.850000001</v>
      </c>
      <c r="D373" s="23"/>
      <c r="E373" s="23"/>
    </row>
    <row r="374" spans="1:5" x14ac:dyDescent="0.2">
      <c r="A374" s="28" t="s">
        <v>371</v>
      </c>
      <c r="B374" s="31">
        <v>84.51</v>
      </c>
      <c r="C374" s="31">
        <v>50312095.119999997</v>
      </c>
      <c r="D374" s="23"/>
      <c r="E374" s="23"/>
    </row>
    <row r="375" spans="1:5" x14ac:dyDescent="0.2">
      <c r="A375" s="28" t="s">
        <v>372</v>
      </c>
      <c r="B375" s="31">
        <v>82.95</v>
      </c>
      <c r="C375" s="31">
        <v>49380037.950000003</v>
      </c>
      <c r="D375" s="23"/>
      <c r="E375" s="23"/>
    </row>
    <row r="376" spans="1:5" x14ac:dyDescent="0.2">
      <c r="A376" s="28" t="s">
        <v>373</v>
      </c>
      <c r="B376" s="31">
        <v>83.6</v>
      </c>
      <c r="C376" s="31">
        <v>49768166.090000004</v>
      </c>
      <c r="D376" s="23"/>
      <c r="E376" s="23"/>
    </row>
    <row r="377" spans="1:5" x14ac:dyDescent="0.2">
      <c r="A377" s="28" t="s">
        <v>374</v>
      </c>
      <c r="B377" s="31">
        <v>83.34</v>
      </c>
      <c r="C377" s="31">
        <v>49610878.759999998</v>
      </c>
      <c r="D377" s="23"/>
      <c r="E377" s="23"/>
    </row>
    <row r="378" spans="1:5" x14ac:dyDescent="0.2">
      <c r="A378" s="28" t="s">
        <v>375</v>
      </c>
      <c r="B378" s="31">
        <v>81.72</v>
      </c>
      <c r="C378" s="31">
        <v>48648814.43</v>
      </c>
      <c r="D378" s="23"/>
      <c r="E378" s="23"/>
    </row>
    <row r="379" spans="1:5" x14ac:dyDescent="0.2">
      <c r="A379" s="28" t="s">
        <v>376</v>
      </c>
      <c r="B379" s="31">
        <v>82.34</v>
      </c>
      <c r="C379" s="31">
        <v>49019932</v>
      </c>
      <c r="D379" s="23"/>
      <c r="E379" s="23"/>
    </row>
    <row r="380" spans="1:5" x14ac:dyDescent="0.2">
      <c r="A380" s="28" t="s">
        <v>377</v>
      </c>
      <c r="B380" s="31">
        <v>83.38</v>
      </c>
      <c r="C380" s="31">
        <v>49634822.079999998</v>
      </c>
      <c r="D380" s="23"/>
      <c r="E380" s="23"/>
    </row>
    <row r="381" spans="1:5" x14ac:dyDescent="0.2">
      <c r="A381" s="28" t="s">
        <v>378</v>
      </c>
      <c r="B381" s="31">
        <v>83.5</v>
      </c>
      <c r="C381" s="31">
        <v>49706609.229999997</v>
      </c>
      <c r="D381" s="23"/>
      <c r="E381" s="23"/>
    </row>
    <row r="382" spans="1:5" x14ac:dyDescent="0.2">
      <c r="A382" s="28" t="s">
        <v>379</v>
      </c>
      <c r="B382" s="31">
        <v>83.71</v>
      </c>
      <c r="C382" s="31">
        <v>49832834.600000001</v>
      </c>
      <c r="D382" s="23"/>
      <c r="E382" s="23"/>
    </row>
    <row r="383" spans="1:5" x14ac:dyDescent="0.2">
      <c r="A383" s="28" t="s">
        <v>380</v>
      </c>
      <c r="B383" s="31">
        <v>85.32</v>
      </c>
      <c r="C383" s="31">
        <v>50791727.229999997</v>
      </c>
      <c r="D383" s="23"/>
      <c r="E383" s="23"/>
    </row>
    <row r="384" spans="1:5" x14ac:dyDescent="0.2">
      <c r="A384" s="28" t="s">
        <v>381</v>
      </c>
      <c r="B384" s="31">
        <v>86.35</v>
      </c>
      <c r="C384" s="31">
        <v>51404683.25</v>
      </c>
      <c r="D384" s="23"/>
      <c r="E384" s="23"/>
    </row>
    <row r="385" spans="1:5" x14ac:dyDescent="0.2">
      <c r="A385" s="28" t="s">
        <v>382</v>
      </c>
      <c r="B385" s="31">
        <v>86.72</v>
      </c>
      <c r="C385" s="31">
        <v>52443887.200000003</v>
      </c>
      <c r="D385" s="23"/>
      <c r="E385" s="23"/>
    </row>
    <row r="386" spans="1:5" x14ac:dyDescent="0.2">
      <c r="A386" s="28" t="s">
        <v>383</v>
      </c>
      <c r="B386" s="31">
        <v>86.61</v>
      </c>
      <c r="C386" s="31">
        <v>52376137.009999998</v>
      </c>
      <c r="D386" s="23"/>
      <c r="E386" s="23"/>
    </row>
    <row r="387" spans="1:5" x14ac:dyDescent="0.2">
      <c r="A387" s="28" t="s">
        <v>384</v>
      </c>
      <c r="B387" s="31">
        <v>86.1</v>
      </c>
      <c r="C387" s="31">
        <v>52066459.979999997</v>
      </c>
      <c r="D387" s="23"/>
      <c r="E387" s="23"/>
    </row>
    <row r="388" spans="1:5" x14ac:dyDescent="0.2">
      <c r="A388" s="28" t="s">
        <v>385</v>
      </c>
      <c r="B388" s="31">
        <v>86.9</v>
      </c>
      <c r="C388" s="31">
        <v>52547096.549999997</v>
      </c>
      <c r="D388" s="23"/>
      <c r="E388" s="23"/>
    </row>
    <row r="389" spans="1:5" x14ac:dyDescent="0.2">
      <c r="A389" s="28" t="s">
        <v>386</v>
      </c>
      <c r="B389" s="31">
        <v>87.46</v>
      </c>
      <c r="C389" s="31">
        <v>52891257.039999999</v>
      </c>
      <c r="D389" s="23"/>
      <c r="E389" s="23"/>
    </row>
    <row r="390" spans="1:5" x14ac:dyDescent="0.2">
      <c r="A390" s="28" t="s">
        <v>387</v>
      </c>
      <c r="B390" s="31">
        <v>86.87</v>
      </c>
      <c r="C390" s="31">
        <v>52533438.549999997</v>
      </c>
      <c r="D390" s="23"/>
      <c r="E390" s="23"/>
    </row>
    <row r="391" spans="1:5" x14ac:dyDescent="0.2">
      <c r="A391" s="28" t="s">
        <v>388</v>
      </c>
      <c r="B391" s="31">
        <v>86.76</v>
      </c>
      <c r="C391" s="31">
        <v>52463336.439999998</v>
      </c>
      <c r="D391" s="23"/>
      <c r="E391" s="23"/>
    </row>
    <row r="392" spans="1:5" x14ac:dyDescent="0.2">
      <c r="A392" s="28" t="s">
        <v>389</v>
      </c>
      <c r="B392" s="31">
        <v>86.76</v>
      </c>
      <c r="C392" s="31">
        <v>52466110.270000003</v>
      </c>
      <c r="D392" s="23"/>
      <c r="E392" s="23"/>
    </row>
    <row r="393" spans="1:5" x14ac:dyDescent="0.2">
      <c r="A393" s="28" t="s">
        <v>390</v>
      </c>
      <c r="B393" s="31">
        <v>87.15</v>
      </c>
      <c r="C393" s="31">
        <v>52699080.670000002</v>
      </c>
      <c r="D393" s="23"/>
      <c r="E393" s="23"/>
    </row>
    <row r="394" spans="1:5" x14ac:dyDescent="0.2">
      <c r="A394" s="28" t="s">
        <v>391</v>
      </c>
      <c r="B394" s="31">
        <v>86.5</v>
      </c>
      <c r="C394" s="31">
        <v>52542888.619999997</v>
      </c>
      <c r="D394" s="23"/>
      <c r="E394" s="23"/>
    </row>
    <row r="395" spans="1:5" x14ac:dyDescent="0.2">
      <c r="A395" s="28" t="s">
        <v>392</v>
      </c>
      <c r="B395" s="31">
        <v>86.8</v>
      </c>
      <c r="C395" s="31">
        <v>52721102.259999998</v>
      </c>
      <c r="D395" s="23"/>
      <c r="E395" s="23"/>
    </row>
    <row r="396" spans="1:5" x14ac:dyDescent="0.2">
      <c r="A396" s="28" t="s">
        <v>393</v>
      </c>
      <c r="B396" s="31">
        <v>87.14</v>
      </c>
      <c r="C396" s="31">
        <v>52931106.93</v>
      </c>
      <c r="D396" s="23"/>
      <c r="E396" s="23"/>
    </row>
    <row r="397" spans="1:5" x14ac:dyDescent="0.2">
      <c r="A397" s="28" t="s">
        <v>394</v>
      </c>
      <c r="B397" s="31">
        <v>86.81</v>
      </c>
      <c r="C397" s="31">
        <v>52730251.869999997</v>
      </c>
      <c r="D397" s="23"/>
      <c r="E397" s="23"/>
    </row>
    <row r="398" spans="1:5" x14ac:dyDescent="0.2">
      <c r="A398" s="28" t="s">
        <v>395</v>
      </c>
      <c r="B398" s="31">
        <v>86.71</v>
      </c>
      <c r="C398" s="31">
        <v>52667393.859999999</v>
      </c>
      <c r="D398" s="23"/>
      <c r="E398" s="23"/>
    </row>
    <row r="399" spans="1:5" x14ac:dyDescent="0.2">
      <c r="A399" s="28" t="s">
        <v>396</v>
      </c>
      <c r="B399" s="31">
        <v>87.38</v>
      </c>
      <c r="C399" s="31">
        <v>53075530.020000003</v>
      </c>
      <c r="D399" s="23"/>
      <c r="E399" s="23"/>
    </row>
    <row r="400" spans="1:5" x14ac:dyDescent="0.2">
      <c r="A400" s="28" t="s">
        <v>397</v>
      </c>
      <c r="B400" s="31">
        <v>86.07</v>
      </c>
      <c r="C400" s="31">
        <v>52280103.880000003</v>
      </c>
      <c r="D400" s="23"/>
      <c r="E400" s="23"/>
    </row>
    <row r="401" spans="1:5" x14ac:dyDescent="0.2">
      <c r="A401" s="28" t="s">
        <v>398</v>
      </c>
      <c r="B401" s="31">
        <v>85.09</v>
      </c>
      <c r="C401" s="31">
        <v>51683432.450000003</v>
      </c>
      <c r="D401" s="23"/>
      <c r="E401" s="23"/>
    </row>
    <row r="402" spans="1:5" x14ac:dyDescent="0.2">
      <c r="A402" s="28" t="s">
        <v>399</v>
      </c>
      <c r="B402" s="31">
        <v>84.77</v>
      </c>
      <c r="C402" s="31">
        <v>51491137.5</v>
      </c>
      <c r="D402" s="23"/>
      <c r="E402" s="23"/>
    </row>
    <row r="403" spans="1:5" x14ac:dyDescent="0.2">
      <c r="A403" s="28" t="s">
        <v>400</v>
      </c>
      <c r="B403" s="31">
        <v>85.26</v>
      </c>
      <c r="C403" s="31">
        <v>51829381.109999999</v>
      </c>
      <c r="D403" s="23"/>
      <c r="E403" s="23"/>
    </row>
    <row r="404" spans="1:5" x14ac:dyDescent="0.2">
      <c r="A404" s="28" t="s">
        <v>401</v>
      </c>
      <c r="B404" s="31">
        <v>85.24</v>
      </c>
      <c r="C404" s="31">
        <v>51819405.729999997</v>
      </c>
      <c r="D404" s="23"/>
      <c r="E404" s="23"/>
    </row>
    <row r="405" spans="1:5" x14ac:dyDescent="0.2">
      <c r="A405" s="28" t="s">
        <v>402</v>
      </c>
      <c r="B405" s="31">
        <v>87.47</v>
      </c>
      <c r="C405" s="31">
        <v>53172384.869999997</v>
      </c>
      <c r="D405" s="23"/>
      <c r="E405" s="23"/>
    </row>
    <row r="406" spans="1:5" x14ac:dyDescent="0.2">
      <c r="A406" s="28" t="s">
        <v>403</v>
      </c>
      <c r="B406" s="31">
        <v>87.8</v>
      </c>
      <c r="C406" s="31">
        <v>53374011.07</v>
      </c>
      <c r="D406" s="23"/>
      <c r="E406" s="23"/>
    </row>
    <row r="407" spans="1:5" x14ac:dyDescent="0.2">
      <c r="A407" s="28" t="s">
        <v>404</v>
      </c>
      <c r="B407" s="31">
        <v>87.18</v>
      </c>
      <c r="C407" s="31">
        <v>52995919.420000002</v>
      </c>
      <c r="D407" s="23"/>
      <c r="E407" s="23"/>
    </row>
    <row r="408" spans="1:5" x14ac:dyDescent="0.2">
      <c r="A408" s="28" t="s">
        <v>405</v>
      </c>
      <c r="B408" s="31">
        <v>87.43</v>
      </c>
      <c r="C408" s="31">
        <v>53147289.030000001</v>
      </c>
      <c r="D408" s="23"/>
      <c r="E408" s="23"/>
    </row>
    <row r="409" spans="1:5" x14ac:dyDescent="0.2">
      <c r="A409" s="28" t="s">
        <v>406</v>
      </c>
      <c r="B409" s="31">
        <v>87.77</v>
      </c>
      <c r="C409" s="31">
        <v>53353305.960000001</v>
      </c>
      <c r="D409" s="23"/>
      <c r="E409" s="23"/>
    </row>
    <row r="410" spans="1:5" x14ac:dyDescent="0.2">
      <c r="A410" s="28" t="s">
        <v>407</v>
      </c>
      <c r="B410" s="31">
        <v>88.05</v>
      </c>
      <c r="C410" s="31">
        <v>53681502.579999998</v>
      </c>
      <c r="D410" s="23"/>
      <c r="E410" s="23"/>
    </row>
    <row r="411" spans="1:5" x14ac:dyDescent="0.2">
      <c r="A411" s="28" t="s">
        <v>408</v>
      </c>
      <c r="B411" s="31">
        <v>88.15</v>
      </c>
      <c r="C411" s="31">
        <v>53738324.600000001</v>
      </c>
      <c r="D411" s="23"/>
      <c r="E411" s="23"/>
    </row>
    <row r="412" spans="1:5" x14ac:dyDescent="0.2">
      <c r="A412" s="28" t="s">
        <v>409</v>
      </c>
      <c r="B412" s="31">
        <v>88.34</v>
      </c>
      <c r="C412" s="31">
        <v>53856500.5</v>
      </c>
      <c r="D412" s="23"/>
      <c r="E412" s="23"/>
    </row>
    <row r="413" spans="1:5" x14ac:dyDescent="0.2">
      <c r="A413" s="28" t="s">
        <v>410</v>
      </c>
      <c r="B413" s="31">
        <v>88.21</v>
      </c>
      <c r="C413" s="31">
        <v>53778880.5</v>
      </c>
      <c r="D413" s="23"/>
      <c r="E413" s="23"/>
    </row>
    <row r="414" spans="1:5" x14ac:dyDescent="0.2">
      <c r="A414" s="28" t="s">
        <v>411</v>
      </c>
      <c r="B414" s="31">
        <v>87.4</v>
      </c>
      <c r="C414" s="31">
        <v>53283918.729999997</v>
      </c>
      <c r="D414" s="23"/>
      <c r="E414" s="23"/>
    </row>
    <row r="415" spans="1:5" x14ac:dyDescent="0.2">
      <c r="A415" s="28" t="s">
        <v>412</v>
      </c>
      <c r="B415" s="31">
        <v>86.98</v>
      </c>
      <c r="C415" s="31">
        <v>53026719.509999998</v>
      </c>
      <c r="D415" s="23"/>
      <c r="E415" s="23"/>
    </row>
    <row r="416" spans="1:5" x14ac:dyDescent="0.2">
      <c r="A416" s="28" t="s">
        <v>413</v>
      </c>
      <c r="B416" s="31">
        <v>86.51</v>
      </c>
      <c r="C416" s="31">
        <v>52742142.780000001</v>
      </c>
      <c r="D416" s="23"/>
      <c r="E416" s="23"/>
    </row>
    <row r="417" spans="1:5" x14ac:dyDescent="0.2">
      <c r="A417" s="28" t="s">
        <v>414</v>
      </c>
      <c r="B417" s="31">
        <v>85.89</v>
      </c>
      <c r="C417" s="31">
        <v>52359964.240000002</v>
      </c>
      <c r="D417" s="23"/>
      <c r="E417" s="23"/>
    </row>
    <row r="418" spans="1:5" x14ac:dyDescent="0.2">
      <c r="A418" s="28" t="s">
        <v>415</v>
      </c>
      <c r="B418" s="31">
        <v>86.12</v>
      </c>
      <c r="C418" s="31">
        <v>52504042.640000001</v>
      </c>
      <c r="D418" s="23"/>
      <c r="E418" s="23"/>
    </row>
    <row r="419" spans="1:5" x14ac:dyDescent="0.2">
      <c r="A419" s="28" t="s">
        <v>416</v>
      </c>
      <c r="B419" s="31">
        <v>85.77</v>
      </c>
      <c r="C419" s="31">
        <v>52289872.740000002</v>
      </c>
      <c r="D419" s="23"/>
      <c r="E419" s="23"/>
    </row>
    <row r="420" spans="1:5" x14ac:dyDescent="0.2">
      <c r="A420" s="28" t="s">
        <v>417</v>
      </c>
      <c r="B420" s="31">
        <v>84.19</v>
      </c>
      <c r="C420" s="31">
        <v>51326085.329999998</v>
      </c>
      <c r="D420" s="23"/>
      <c r="E420" s="23"/>
    </row>
    <row r="421" spans="1:5" x14ac:dyDescent="0.2">
      <c r="A421" s="28" t="s">
        <v>418</v>
      </c>
      <c r="B421" s="31">
        <v>83.73</v>
      </c>
      <c r="C421" s="31">
        <v>51594280.75</v>
      </c>
      <c r="D421" s="23"/>
      <c r="E421" s="23"/>
    </row>
    <row r="422" spans="1:5" x14ac:dyDescent="0.2">
      <c r="A422" s="28" t="s">
        <v>419</v>
      </c>
      <c r="B422" s="31">
        <v>82.72</v>
      </c>
      <c r="C422" s="31">
        <v>50973160.210000001</v>
      </c>
      <c r="D422" s="23"/>
      <c r="E422" s="23"/>
    </row>
    <row r="423" spans="1:5" x14ac:dyDescent="0.2">
      <c r="A423" s="28" t="s">
        <v>420</v>
      </c>
      <c r="B423" s="31">
        <v>82.87</v>
      </c>
      <c r="C423" s="31">
        <v>61694886.899999999</v>
      </c>
      <c r="D423" s="23"/>
      <c r="E423" s="23"/>
    </row>
    <row r="424" spans="1:5" x14ac:dyDescent="0.2">
      <c r="A424" s="28" t="s">
        <v>421</v>
      </c>
      <c r="B424" s="31">
        <v>82.4</v>
      </c>
      <c r="C424" s="31">
        <v>61345913.960000001</v>
      </c>
      <c r="D424" s="23"/>
      <c r="E424" s="23"/>
    </row>
    <row r="425" spans="1:5" x14ac:dyDescent="0.2">
      <c r="A425" s="28" t="s">
        <v>422</v>
      </c>
      <c r="B425" s="31">
        <v>82.41</v>
      </c>
      <c r="C425" s="31">
        <v>61352201.890000001</v>
      </c>
      <c r="D425" s="23"/>
      <c r="E425" s="23"/>
    </row>
    <row r="426" spans="1:5" x14ac:dyDescent="0.2">
      <c r="A426" s="28" t="s">
        <v>423</v>
      </c>
      <c r="B426" s="31">
        <v>82.42</v>
      </c>
      <c r="C426" s="31">
        <v>61625938.840000004</v>
      </c>
      <c r="D426" s="23"/>
      <c r="E426" s="23"/>
    </row>
    <row r="427" spans="1:5" x14ac:dyDescent="0.2">
      <c r="A427" s="28" t="s">
        <v>424</v>
      </c>
      <c r="B427" s="31">
        <v>82.65</v>
      </c>
      <c r="C427" s="31">
        <v>61797368.880000003</v>
      </c>
      <c r="D427" s="23"/>
      <c r="E427" s="23"/>
    </row>
    <row r="428" spans="1:5" x14ac:dyDescent="0.2">
      <c r="A428" s="28" t="s">
        <v>425</v>
      </c>
      <c r="B428" s="31">
        <v>82.59</v>
      </c>
      <c r="C428" s="31">
        <v>61750794.950000003</v>
      </c>
      <c r="D428" s="23"/>
      <c r="E428" s="23"/>
    </row>
    <row r="429" spans="1:5" x14ac:dyDescent="0.2">
      <c r="A429" s="28" t="s">
        <v>426</v>
      </c>
      <c r="B429" s="31">
        <v>82.88</v>
      </c>
      <c r="C429" s="31">
        <v>62017677.450000003</v>
      </c>
      <c r="D429" s="23"/>
      <c r="E429" s="23"/>
    </row>
    <row r="430" spans="1:5" x14ac:dyDescent="0.2">
      <c r="A430" s="28" t="s">
        <v>427</v>
      </c>
      <c r="B430" s="31">
        <v>83.42</v>
      </c>
      <c r="C430" s="31">
        <v>62416407.299999997</v>
      </c>
      <c r="D430" s="23"/>
      <c r="E430" s="23"/>
    </row>
    <row r="431" spans="1:5" x14ac:dyDescent="0.2">
      <c r="A431" s="28" t="s">
        <v>428</v>
      </c>
      <c r="B431" s="31">
        <v>83.33</v>
      </c>
      <c r="C431" s="31">
        <v>63111715.390000001</v>
      </c>
      <c r="D431" s="23"/>
      <c r="E431" s="23"/>
    </row>
    <row r="432" spans="1:5" x14ac:dyDescent="0.2">
      <c r="A432" s="28" t="s">
        <v>429</v>
      </c>
      <c r="B432" s="31">
        <v>81.83</v>
      </c>
      <c r="C432" s="31">
        <v>62239584.420000002</v>
      </c>
      <c r="D432" s="23"/>
      <c r="E432" s="23"/>
    </row>
    <row r="433" spans="1:5" x14ac:dyDescent="0.2">
      <c r="A433" s="28" t="s">
        <v>430</v>
      </c>
      <c r="B433" s="31">
        <v>81.03</v>
      </c>
      <c r="C433" s="31">
        <v>61629517.780000001</v>
      </c>
      <c r="D433" s="23"/>
      <c r="E433" s="23"/>
    </row>
    <row r="434" spans="1:5" x14ac:dyDescent="0.2">
      <c r="A434" s="28" t="s">
        <v>431</v>
      </c>
      <c r="B434" s="31">
        <v>80.19</v>
      </c>
      <c r="C434" s="31">
        <v>60988789.920000002</v>
      </c>
      <c r="D434" s="23"/>
      <c r="E434" s="23"/>
    </row>
    <row r="435" spans="1:5" x14ac:dyDescent="0.2">
      <c r="A435" s="28" t="s">
        <v>432</v>
      </c>
      <c r="B435" s="31">
        <v>79.23</v>
      </c>
      <c r="C435" s="31">
        <v>60262963.020000003</v>
      </c>
      <c r="D435" s="23"/>
      <c r="E435" s="23"/>
    </row>
    <row r="436" spans="1:5" x14ac:dyDescent="0.2">
      <c r="A436" s="28" t="s">
        <v>433</v>
      </c>
      <c r="B436" s="31">
        <v>79.209999999999994</v>
      </c>
      <c r="C436" s="31">
        <v>60244450.200000003</v>
      </c>
      <c r="D436" s="23"/>
      <c r="E436" s="23"/>
    </row>
    <row r="437" spans="1:5" x14ac:dyDescent="0.2">
      <c r="A437" s="28" t="s">
        <v>434</v>
      </c>
      <c r="B437" s="31">
        <v>77.75</v>
      </c>
      <c r="C437" s="31">
        <v>59131265.159999996</v>
      </c>
      <c r="D437" s="23"/>
      <c r="E437" s="23"/>
    </row>
    <row r="438" spans="1:5" x14ac:dyDescent="0.2">
      <c r="A438" s="28" t="s">
        <v>435</v>
      </c>
      <c r="B438" s="31">
        <v>78.739999999999995</v>
      </c>
      <c r="C438" s="31">
        <v>59884497.840000004</v>
      </c>
      <c r="D438" s="23"/>
      <c r="E438" s="23"/>
    </row>
    <row r="439" spans="1:5" x14ac:dyDescent="0.2">
      <c r="A439" s="28" t="s">
        <v>436</v>
      </c>
      <c r="B439" s="31">
        <v>78.400000000000006</v>
      </c>
      <c r="C439" s="31">
        <v>59632613.280000001</v>
      </c>
      <c r="D439" s="23"/>
      <c r="E439" s="23"/>
    </row>
    <row r="440" spans="1:5" x14ac:dyDescent="0.2">
      <c r="A440" s="28" t="s">
        <v>437</v>
      </c>
      <c r="B440" s="31">
        <v>77.819999999999993</v>
      </c>
      <c r="C440" s="31">
        <v>59591414.899999999</v>
      </c>
      <c r="D440" s="23"/>
      <c r="E440" s="23"/>
    </row>
    <row r="441" spans="1:5" x14ac:dyDescent="0.2">
      <c r="A441" s="28" t="s">
        <v>438</v>
      </c>
      <c r="B441" s="31">
        <v>77.989999999999995</v>
      </c>
      <c r="C441" s="31">
        <v>59768378.229999997</v>
      </c>
      <c r="D441" s="23"/>
      <c r="E441" s="23"/>
    </row>
    <row r="442" spans="1:5" x14ac:dyDescent="0.2">
      <c r="A442" s="28" t="s">
        <v>439</v>
      </c>
      <c r="B442" s="31">
        <v>77.89</v>
      </c>
      <c r="C442" s="31">
        <v>59686867.170000002</v>
      </c>
      <c r="D442" s="23"/>
      <c r="E442" s="23"/>
    </row>
    <row r="443" spans="1:5" x14ac:dyDescent="0.2">
      <c r="A443" s="28" t="s">
        <v>440</v>
      </c>
      <c r="B443" s="31">
        <v>77.25</v>
      </c>
      <c r="C443" s="31">
        <v>59200415.090000004</v>
      </c>
      <c r="D443" s="23"/>
      <c r="E443" s="23"/>
    </row>
    <row r="444" spans="1:5" x14ac:dyDescent="0.2">
      <c r="A444" s="28" t="s">
        <v>441</v>
      </c>
      <c r="B444" s="31">
        <v>77.209999999999994</v>
      </c>
      <c r="C444" s="31">
        <v>59296840.020000003</v>
      </c>
      <c r="D444" s="23"/>
      <c r="E444" s="23"/>
    </row>
    <row r="445" spans="1:5" x14ac:dyDescent="0.2">
      <c r="A445" s="28" t="s">
        <v>442</v>
      </c>
      <c r="B445" s="31">
        <v>77.38</v>
      </c>
      <c r="C445" s="31">
        <v>59429631.399999999</v>
      </c>
      <c r="D445" s="23"/>
      <c r="E445" s="23"/>
    </row>
    <row r="446" spans="1:5" x14ac:dyDescent="0.2">
      <c r="A446" s="28" t="s">
        <v>443</v>
      </c>
      <c r="B446" s="31">
        <v>77.58</v>
      </c>
      <c r="C446" s="31">
        <v>59586127.719999999</v>
      </c>
      <c r="D446" s="23"/>
      <c r="E446" s="23"/>
    </row>
    <row r="447" spans="1:5" x14ac:dyDescent="0.2">
      <c r="A447" s="28" t="s">
        <v>444</v>
      </c>
      <c r="B447" s="31">
        <v>78.06</v>
      </c>
      <c r="C447" s="31">
        <v>59954037.68</v>
      </c>
      <c r="D447" s="23"/>
      <c r="E447" s="23"/>
    </row>
    <row r="448" spans="1:5" x14ac:dyDescent="0.2">
      <c r="A448" s="28" t="s">
        <v>445</v>
      </c>
      <c r="B448" s="31">
        <v>78.69</v>
      </c>
      <c r="C448" s="31">
        <v>60685709.920000002</v>
      </c>
      <c r="D448" s="23"/>
      <c r="E448" s="23"/>
    </row>
    <row r="449" spans="1:5" x14ac:dyDescent="0.2">
      <c r="A449" s="28" t="s">
        <v>446</v>
      </c>
      <c r="B449" s="31">
        <v>78.66</v>
      </c>
      <c r="C449" s="31">
        <v>60662569.350000001</v>
      </c>
      <c r="D449" s="23"/>
      <c r="E449" s="23"/>
    </row>
    <row r="450" spans="1:5" x14ac:dyDescent="0.2">
      <c r="A450" s="28" t="s">
        <v>447</v>
      </c>
      <c r="B450" s="31">
        <v>78.34</v>
      </c>
      <c r="C450" s="31">
        <v>60416613.450000003</v>
      </c>
      <c r="D450" s="23"/>
      <c r="E450" s="23"/>
    </row>
    <row r="451" spans="1:5" x14ac:dyDescent="0.2">
      <c r="A451" s="28" t="s">
        <v>448</v>
      </c>
      <c r="B451" s="31">
        <v>78.349999999999994</v>
      </c>
      <c r="C451" s="31">
        <v>60487170.289999999</v>
      </c>
      <c r="D451" s="23"/>
      <c r="E451" s="23"/>
    </row>
    <row r="452" spans="1:5" x14ac:dyDescent="0.2">
      <c r="A452" s="28" t="s">
        <v>449</v>
      </c>
      <c r="B452" s="31">
        <v>78.14</v>
      </c>
      <c r="C452" s="31">
        <v>60326735.049999997</v>
      </c>
      <c r="D452" s="23"/>
      <c r="E452" s="23"/>
    </row>
    <row r="453" spans="1:5" x14ac:dyDescent="0.2">
      <c r="A453" s="28" t="s">
        <v>450</v>
      </c>
      <c r="B453" s="31">
        <v>77.55</v>
      </c>
      <c r="C453" s="31">
        <v>59867215.450000003</v>
      </c>
      <c r="D453" s="23"/>
      <c r="E453" s="23"/>
    </row>
    <row r="454" spans="1:5" x14ac:dyDescent="0.2">
      <c r="A454" s="28" t="s">
        <v>451</v>
      </c>
      <c r="B454" s="31">
        <v>77</v>
      </c>
      <c r="C454" s="31">
        <v>59446917.659999996</v>
      </c>
      <c r="D454" s="23"/>
      <c r="E454" s="23"/>
    </row>
    <row r="455" spans="1:5" x14ac:dyDescent="0.2">
      <c r="A455" s="28" t="s">
        <v>452</v>
      </c>
      <c r="B455" s="31">
        <v>77.02</v>
      </c>
      <c r="C455" s="31">
        <v>59457922.020000003</v>
      </c>
      <c r="D455" s="23"/>
      <c r="E455" s="23"/>
    </row>
    <row r="456" spans="1:5" x14ac:dyDescent="0.2">
      <c r="A456" s="28" t="s">
        <v>453</v>
      </c>
      <c r="B456" s="31">
        <v>77.760000000000005</v>
      </c>
      <c r="C456" s="31">
        <v>60035539.539999999</v>
      </c>
      <c r="D456" s="23"/>
      <c r="E456" s="23"/>
    </row>
    <row r="457" spans="1:5" x14ac:dyDescent="0.2">
      <c r="A457" s="28" t="s">
        <v>454</v>
      </c>
      <c r="B457" s="31">
        <v>78.58</v>
      </c>
      <c r="C457" s="31">
        <v>60665329.280000001</v>
      </c>
      <c r="D457" s="23"/>
      <c r="E457" s="23"/>
    </row>
    <row r="458" spans="1:5" x14ac:dyDescent="0.2">
      <c r="A458" s="28" t="s">
        <v>455</v>
      </c>
      <c r="B458" s="31">
        <v>78.89</v>
      </c>
      <c r="C458" s="31">
        <v>60907605.829999998</v>
      </c>
      <c r="D458" s="23"/>
      <c r="E458" s="23"/>
    </row>
    <row r="459" spans="1:5" x14ac:dyDescent="0.2">
      <c r="A459" s="28" t="s">
        <v>456</v>
      </c>
      <c r="B459" s="31">
        <v>78.47</v>
      </c>
      <c r="C459" s="31">
        <v>60581966.859999999</v>
      </c>
      <c r="D459" s="23"/>
      <c r="E459" s="23"/>
    </row>
    <row r="460" spans="1:5" x14ac:dyDescent="0.2">
      <c r="A460" s="28" t="s">
        <v>457</v>
      </c>
      <c r="B460" s="31">
        <v>78.2</v>
      </c>
      <c r="C460" s="31">
        <v>60374356.899999999</v>
      </c>
      <c r="D460" s="23"/>
      <c r="E460" s="23"/>
    </row>
    <row r="461" spans="1:5" x14ac:dyDescent="0.2">
      <c r="A461" s="28" t="s">
        <v>458</v>
      </c>
      <c r="B461" s="31">
        <v>78.36</v>
      </c>
      <c r="C461" s="31">
        <v>60493283.729999997</v>
      </c>
      <c r="D461" s="23"/>
      <c r="E461" s="23"/>
    </row>
    <row r="462" spans="1:5" x14ac:dyDescent="0.2">
      <c r="A462" s="28" t="s">
        <v>459</v>
      </c>
      <c r="B462" s="31">
        <v>79.13</v>
      </c>
      <c r="C462" s="31">
        <v>61087795.229999997</v>
      </c>
      <c r="D462" s="23"/>
      <c r="E462" s="23"/>
    </row>
    <row r="463" spans="1:5" x14ac:dyDescent="0.2">
      <c r="A463" s="28" t="s">
        <v>460</v>
      </c>
      <c r="B463" s="31">
        <v>79.22</v>
      </c>
      <c r="C463" s="31">
        <v>61162818.520000003</v>
      </c>
      <c r="D463" s="23"/>
      <c r="E463" s="23"/>
    </row>
    <row r="464" spans="1:5" x14ac:dyDescent="0.2">
      <c r="A464" s="28" t="s">
        <v>461</v>
      </c>
      <c r="B464" s="31">
        <v>79.349999999999994</v>
      </c>
      <c r="C464" s="31">
        <v>61261550.710000001</v>
      </c>
      <c r="D464" s="23"/>
      <c r="E464" s="23"/>
    </row>
    <row r="465" spans="1:5" x14ac:dyDescent="0.2">
      <c r="A465" s="28" t="s">
        <v>462</v>
      </c>
      <c r="B465" s="31">
        <v>79.23</v>
      </c>
      <c r="C465" s="31">
        <v>61165575.810000002</v>
      </c>
      <c r="D465" s="23"/>
      <c r="E465" s="23"/>
    </row>
    <row r="466" spans="1:5" x14ac:dyDescent="0.2">
      <c r="A466" s="28" t="s">
        <v>463</v>
      </c>
      <c r="B466" s="31">
        <v>78.650000000000006</v>
      </c>
      <c r="C466" s="31">
        <v>60722401.859999999</v>
      </c>
      <c r="D466" s="23"/>
      <c r="E466" s="23"/>
    </row>
    <row r="467" spans="1:5" x14ac:dyDescent="0.2">
      <c r="A467" s="28" t="s">
        <v>464</v>
      </c>
      <c r="B467" s="31">
        <v>78.84</v>
      </c>
      <c r="C467" s="31">
        <v>60869702.439999998</v>
      </c>
      <c r="D467" s="23"/>
      <c r="E467" s="23"/>
    </row>
    <row r="468" spans="1:5" x14ac:dyDescent="0.2">
      <c r="A468" s="28" t="s">
        <v>465</v>
      </c>
      <c r="B468" s="31">
        <v>79.48</v>
      </c>
      <c r="C468" s="31">
        <v>61357887.329999998</v>
      </c>
      <c r="D468" s="23"/>
      <c r="E468" s="23"/>
    </row>
    <row r="469" spans="1:5" x14ac:dyDescent="0.2">
      <c r="A469" s="28" t="s">
        <v>466</v>
      </c>
      <c r="B469" s="31">
        <v>79.12</v>
      </c>
      <c r="C469" s="31">
        <v>61080757.990000002</v>
      </c>
      <c r="D469" s="23"/>
      <c r="E469" s="23"/>
    </row>
    <row r="470" spans="1:5" x14ac:dyDescent="0.2">
      <c r="A470" s="28" t="s">
        <v>467</v>
      </c>
      <c r="B470" s="31">
        <v>78.97</v>
      </c>
      <c r="C470" s="31">
        <v>60963985.240000002</v>
      </c>
      <c r="D470" s="23"/>
      <c r="E470" s="23"/>
    </row>
    <row r="471" spans="1:5" x14ac:dyDescent="0.2">
      <c r="A471" s="28" t="s">
        <v>468</v>
      </c>
      <c r="B471" s="31">
        <v>78.12</v>
      </c>
      <c r="C471" s="31">
        <v>68948945.620000005</v>
      </c>
      <c r="D471" s="23"/>
      <c r="E471" s="23"/>
    </row>
    <row r="472" spans="1:5" x14ac:dyDescent="0.2">
      <c r="A472" s="28" t="s">
        <v>469</v>
      </c>
      <c r="B472" s="31">
        <v>78.47</v>
      </c>
      <c r="C472" s="31">
        <v>69261133.840000004</v>
      </c>
      <c r="D472" s="23"/>
      <c r="E472" s="23"/>
    </row>
    <row r="473" spans="1:5" x14ac:dyDescent="0.2">
      <c r="A473" s="28" t="s">
        <v>470</v>
      </c>
      <c r="B473" s="31">
        <v>79.31</v>
      </c>
      <c r="C473" s="31">
        <v>69998604.640000001</v>
      </c>
      <c r="D473" s="23"/>
      <c r="E473" s="23"/>
    </row>
    <row r="474" spans="1:5" x14ac:dyDescent="0.2">
      <c r="A474" s="28" t="s">
        <v>471</v>
      </c>
      <c r="B474" s="31">
        <v>79.37</v>
      </c>
      <c r="C474" s="31">
        <v>70053439.579999998</v>
      </c>
      <c r="D474" s="23"/>
      <c r="E474" s="23"/>
    </row>
    <row r="475" spans="1:5" x14ac:dyDescent="0.2">
      <c r="A475" s="28" t="s">
        <v>472</v>
      </c>
      <c r="B475" s="31">
        <v>78.89</v>
      </c>
      <c r="C475" s="31">
        <v>69634563.379999995</v>
      </c>
      <c r="D475" s="23"/>
      <c r="E475" s="23"/>
    </row>
    <row r="476" spans="1:5" x14ac:dyDescent="0.2">
      <c r="A476" s="28" t="s">
        <v>473</v>
      </c>
      <c r="B476" s="31">
        <v>79.14</v>
      </c>
      <c r="C476" s="31">
        <v>69850853.920000002</v>
      </c>
      <c r="D476" s="23"/>
      <c r="E476" s="23"/>
    </row>
    <row r="477" spans="1:5" x14ac:dyDescent="0.2">
      <c r="A477" s="28" t="s">
        <v>474</v>
      </c>
      <c r="B477" s="31">
        <v>79.5</v>
      </c>
      <c r="C477" s="31">
        <v>78551783.689999998</v>
      </c>
      <c r="D477" s="23"/>
      <c r="E477" s="23"/>
    </row>
    <row r="478" spans="1:5" x14ac:dyDescent="0.2">
      <c r="A478" s="28" t="s">
        <v>475</v>
      </c>
      <c r="B478" s="31">
        <v>78.52</v>
      </c>
      <c r="C478" s="31">
        <v>77581447.219999999</v>
      </c>
      <c r="D478" s="23"/>
      <c r="E478" s="23"/>
    </row>
    <row r="479" spans="1:5" x14ac:dyDescent="0.2">
      <c r="A479" s="28" t="s">
        <v>476</v>
      </c>
      <c r="B479" s="31">
        <v>78.069999999999993</v>
      </c>
      <c r="C479" s="31">
        <v>77138772.319999993</v>
      </c>
      <c r="D479" s="23"/>
      <c r="E479" s="23"/>
    </row>
    <row r="480" spans="1:5" x14ac:dyDescent="0.2">
      <c r="A480" s="28" t="s">
        <v>477</v>
      </c>
      <c r="B480" s="31">
        <v>79.28</v>
      </c>
      <c r="C480" s="31">
        <v>78331548.010000005</v>
      </c>
      <c r="D480" s="23"/>
      <c r="E480" s="23"/>
    </row>
    <row r="481" spans="1:5" x14ac:dyDescent="0.2">
      <c r="A481" s="28" t="s">
        <v>478</v>
      </c>
      <c r="B481" s="31">
        <v>80.16</v>
      </c>
      <c r="C481" s="31">
        <v>79205313.840000004</v>
      </c>
      <c r="D481" s="23"/>
      <c r="E481" s="23"/>
    </row>
    <row r="482" spans="1:5" x14ac:dyDescent="0.2">
      <c r="A482" s="28" t="s">
        <v>479</v>
      </c>
      <c r="B482" s="31">
        <v>79.400000000000006</v>
      </c>
      <c r="C482" s="31">
        <v>79549269.480000004</v>
      </c>
      <c r="D482" s="23"/>
      <c r="E482" s="23"/>
    </row>
    <row r="483" spans="1:5" x14ac:dyDescent="0.2">
      <c r="A483" s="28" t="s">
        <v>480</v>
      </c>
      <c r="B483" s="31">
        <v>79.400000000000006</v>
      </c>
      <c r="C483" s="31">
        <v>79549269.480000004</v>
      </c>
      <c r="D483" s="23"/>
      <c r="E483" s="23"/>
    </row>
    <row r="484" spans="1:5" x14ac:dyDescent="0.2">
      <c r="A484" s="28" t="s">
        <v>481</v>
      </c>
      <c r="B484" s="31">
        <v>79.52</v>
      </c>
      <c r="C484" s="31">
        <v>80036520.510000005</v>
      </c>
      <c r="D484" s="23"/>
      <c r="E484" s="23"/>
    </row>
    <row r="485" spans="1:5" x14ac:dyDescent="0.2">
      <c r="A485" s="28" t="s">
        <v>482</v>
      </c>
      <c r="B485" s="31">
        <v>79.45</v>
      </c>
      <c r="C485" s="31">
        <v>79967617.719999999</v>
      </c>
      <c r="D485" s="23"/>
      <c r="E485" s="23"/>
    </row>
    <row r="486" spans="1:5" x14ac:dyDescent="0.2">
      <c r="A486" s="28" t="s">
        <v>483</v>
      </c>
      <c r="B486" s="31">
        <v>80.16</v>
      </c>
      <c r="C486" s="31">
        <v>80685149.540000007</v>
      </c>
      <c r="D486" s="23"/>
      <c r="E486" s="23"/>
    </row>
    <row r="487" spans="1:5" x14ac:dyDescent="0.2">
      <c r="A487" s="28" t="s">
        <v>484</v>
      </c>
      <c r="B487" s="31">
        <v>79.62</v>
      </c>
      <c r="C487" s="31">
        <v>80138231.310000002</v>
      </c>
      <c r="D487" s="23"/>
      <c r="E487" s="23"/>
    </row>
    <row r="488" spans="1:5" x14ac:dyDescent="0.2">
      <c r="A488" s="28" t="s">
        <v>485</v>
      </c>
      <c r="B488" s="31">
        <v>79.73</v>
      </c>
      <c r="C488" s="31">
        <v>80250253.810000002</v>
      </c>
      <c r="D488" s="23"/>
      <c r="E488" s="23"/>
    </row>
    <row r="489" spans="1:5" x14ac:dyDescent="0.2">
      <c r="A489" s="28" t="s">
        <v>486</v>
      </c>
      <c r="B489" s="31">
        <v>81.209999999999994</v>
      </c>
      <c r="C489" s="31">
        <v>81739228.379999995</v>
      </c>
      <c r="D489" s="23"/>
      <c r="E489" s="23"/>
    </row>
    <row r="490" spans="1:5" x14ac:dyDescent="0.2">
      <c r="A490" s="28" t="s">
        <v>487</v>
      </c>
      <c r="B490" s="31">
        <v>80.62</v>
      </c>
      <c r="C490" s="31">
        <v>81140462.900000006</v>
      </c>
      <c r="D490" s="23"/>
      <c r="E490" s="23"/>
    </row>
    <row r="491" spans="1:5" x14ac:dyDescent="0.2">
      <c r="A491" s="28" t="s">
        <v>488</v>
      </c>
      <c r="B491" s="31">
        <v>79.180000000000007</v>
      </c>
      <c r="C491" s="31">
        <v>79698018.870000005</v>
      </c>
      <c r="D491" s="23"/>
      <c r="E491" s="23"/>
    </row>
    <row r="492" spans="1:5" x14ac:dyDescent="0.2">
      <c r="A492" s="28" t="s">
        <v>489</v>
      </c>
      <c r="B492" s="31">
        <v>78.41</v>
      </c>
      <c r="C492" s="31">
        <v>78919463.969999999</v>
      </c>
      <c r="D492" s="23"/>
      <c r="E492" s="23"/>
    </row>
    <row r="493" spans="1:5" x14ac:dyDescent="0.2">
      <c r="A493" s="28" t="s">
        <v>490</v>
      </c>
      <c r="B493" s="31">
        <v>77.42</v>
      </c>
      <c r="C493" s="31">
        <v>77923140.879999995</v>
      </c>
      <c r="D493" s="23"/>
      <c r="E493" s="23"/>
    </row>
    <row r="494" spans="1:5" x14ac:dyDescent="0.2">
      <c r="A494" s="28" t="s">
        <v>491</v>
      </c>
      <c r="B494" s="31">
        <v>78.02</v>
      </c>
      <c r="C494" s="31">
        <v>78526429.569999993</v>
      </c>
      <c r="D494" s="23"/>
      <c r="E494" s="23"/>
    </row>
    <row r="495" spans="1:5" x14ac:dyDescent="0.2">
      <c r="A495" s="28" t="s">
        <v>492</v>
      </c>
      <c r="B495" s="31">
        <v>78.77</v>
      </c>
      <c r="C495" s="31">
        <v>79280488.019999996</v>
      </c>
      <c r="D495" s="23"/>
      <c r="E495" s="23"/>
    </row>
    <row r="496" spans="1:5" x14ac:dyDescent="0.2">
      <c r="A496" s="28" t="s">
        <v>493</v>
      </c>
      <c r="B496" s="31">
        <v>79.13</v>
      </c>
      <c r="C496" s="31">
        <v>79642997.519999996</v>
      </c>
      <c r="D496" s="23"/>
      <c r="E496" s="23"/>
    </row>
    <row r="497" spans="1:5" x14ac:dyDescent="0.2">
      <c r="A497" s="28" t="s">
        <v>494</v>
      </c>
      <c r="B497" s="31">
        <v>77.569999999999993</v>
      </c>
      <c r="C497" s="31">
        <v>78075418.060000002</v>
      </c>
      <c r="D497" s="23"/>
      <c r="E497" s="23"/>
    </row>
    <row r="498" spans="1:5" x14ac:dyDescent="0.2">
      <c r="A498" s="28" t="s">
        <v>495</v>
      </c>
      <c r="B498" s="31">
        <v>78.569999999999993</v>
      </c>
      <c r="C498" s="31">
        <v>79080227.549999997</v>
      </c>
      <c r="D498" s="23"/>
      <c r="E498" s="23"/>
    </row>
    <row r="499" spans="1:5" x14ac:dyDescent="0.2">
      <c r="A499" s="28" t="s">
        <v>496</v>
      </c>
      <c r="B499" s="31">
        <v>79.41</v>
      </c>
      <c r="C499" s="31">
        <v>81404988.430000007</v>
      </c>
      <c r="D499" s="23"/>
      <c r="E499" s="23"/>
    </row>
    <row r="500" spans="1:5" x14ac:dyDescent="0.2">
      <c r="A500" s="28" t="s">
        <v>497</v>
      </c>
      <c r="B500" s="31">
        <v>80.150000000000006</v>
      </c>
      <c r="C500" s="31">
        <v>83626948.319999993</v>
      </c>
      <c r="D500" s="23"/>
      <c r="E500" s="23"/>
    </row>
    <row r="501" spans="1:5" x14ac:dyDescent="0.2">
      <c r="A501" s="28" t="s">
        <v>498</v>
      </c>
      <c r="B501" s="31">
        <v>80.13</v>
      </c>
      <c r="C501" s="31">
        <v>83610976.25</v>
      </c>
      <c r="D501" s="23"/>
      <c r="E501" s="23"/>
    </row>
    <row r="502" spans="1:5" x14ac:dyDescent="0.2">
      <c r="A502" s="28" t="s">
        <v>499</v>
      </c>
      <c r="B502" s="31">
        <v>80.010000000000005</v>
      </c>
      <c r="C502" s="31">
        <v>83519763.379999995</v>
      </c>
      <c r="D502" s="23"/>
      <c r="E502" s="23"/>
    </row>
    <row r="503" spans="1:5" x14ac:dyDescent="0.2">
      <c r="A503" s="28" t="s">
        <v>500</v>
      </c>
      <c r="B503" s="31">
        <v>80.010000000000005</v>
      </c>
      <c r="C503" s="31">
        <v>83519763.379999995</v>
      </c>
      <c r="D503" s="23"/>
      <c r="E503" s="23"/>
    </row>
    <row r="504" spans="1:5" x14ac:dyDescent="0.2">
      <c r="A504" s="28" t="s">
        <v>501</v>
      </c>
      <c r="B504" s="31">
        <v>79.78</v>
      </c>
      <c r="C504" s="31">
        <v>83285819.260000005</v>
      </c>
      <c r="D504" s="23"/>
      <c r="E504" s="23"/>
    </row>
    <row r="505" spans="1:5" x14ac:dyDescent="0.2">
      <c r="A505" s="28" t="s">
        <v>502</v>
      </c>
      <c r="B505" s="31">
        <v>79.67</v>
      </c>
      <c r="C505" s="31">
        <v>83170807.519999996</v>
      </c>
      <c r="D505" s="23"/>
      <c r="E505" s="23"/>
    </row>
    <row r="506" spans="1:5" x14ac:dyDescent="0.2">
      <c r="A506" s="28" t="s">
        <v>503</v>
      </c>
      <c r="B506" s="31">
        <v>78.739999999999995</v>
      </c>
      <c r="C506" s="31">
        <v>82196645</v>
      </c>
      <c r="D506" s="23"/>
      <c r="E506" s="23"/>
    </row>
    <row r="507" spans="1:5" x14ac:dyDescent="0.2">
      <c r="A507" s="28" t="s">
        <v>504</v>
      </c>
      <c r="B507" s="31">
        <v>78.06</v>
      </c>
      <c r="C507" s="31">
        <v>81493675.909999996</v>
      </c>
      <c r="D507" s="23"/>
      <c r="E507" s="23"/>
    </row>
    <row r="508" spans="1:5" x14ac:dyDescent="0.2">
      <c r="A508" s="28" t="s">
        <v>505</v>
      </c>
      <c r="B508" s="31">
        <v>76.37</v>
      </c>
      <c r="C508" s="31">
        <v>79727785.540000007</v>
      </c>
      <c r="D508" s="23"/>
      <c r="E508" s="23"/>
    </row>
    <row r="509" spans="1:5" x14ac:dyDescent="0.2">
      <c r="A509" s="28" t="s">
        <v>506</v>
      </c>
      <c r="B509" s="31">
        <v>77.099999999999994</v>
      </c>
      <c r="C509" s="31">
        <v>80491363.989999995</v>
      </c>
      <c r="D509" s="23"/>
      <c r="E509" s="23"/>
    </row>
    <row r="510" spans="1:5" x14ac:dyDescent="0.2">
      <c r="A510" s="28" t="s">
        <v>507</v>
      </c>
      <c r="B510" s="31">
        <v>77.44</v>
      </c>
      <c r="C510" s="31">
        <v>80840132.670000002</v>
      </c>
      <c r="D510" s="23"/>
      <c r="E510" s="23"/>
    </row>
    <row r="511" spans="1:5" x14ac:dyDescent="0.2">
      <c r="A511" s="28" t="s">
        <v>508</v>
      </c>
      <c r="B511" s="31">
        <v>77.290000000000006</v>
      </c>
      <c r="C511" s="31">
        <v>80685678.859999999</v>
      </c>
      <c r="D511" s="23"/>
      <c r="E511" s="23"/>
    </row>
    <row r="512" spans="1:5" x14ac:dyDescent="0.2">
      <c r="A512" s="28" t="s">
        <v>509</v>
      </c>
      <c r="B512" s="31">
        <v>77.599999999999994</v>
      </c>
      <c r="C512" s="31">
        <v>81006351.549999997</v>
      </c>
      <c r="D512" s="23"/>
      <c r="E512" s="23"/>
    </row>
    <row r="513" spans="1:5" x14ac:dyDescent="0.2">
      <c r="A513" s="28" t="s">
        <v>510</v>
      </c>
      <c r="B513" s="31">
        <v>77.97</v>
      </c>
      <c r="C513" s="31">
        <v>81391125.469999999</v>
      </c>
      <c r="D513" s="23"/>
      <c r="E513" s="23"/>
    </row>
    <row r="514" spans="1:5" x14ac:dyDescent="0.2">
      <c r="A514" s="28" t="s">
        <v>511</v>
      </c>
      <c r="B514" s="31">
        <v>78.38</v>
      </c>
      <c r="C514" s="31">
        <v>81826401.920000002</v>
      </c>
      <c r="D514" s="23"/>
      <c r="E514" s="23"/>
    </row>
    <row r="515" spans="1:5" x14ac:dyDescent="0.2">
      <c r="A515" s="28" t="s">
        <v>512</v>
      </c>
      <c r="B515" s="31">
        <v>78.680000000000007</v>
      </c>
      <c r="C515" s="31">
        <v>82136360.680000007</v>
      </c>
      <c r="D515" s="23"/>
      <c r="E515" s="23"/>
    </row>
    <row r="516" spans="1:5" x14ac:dyDescent="0.2">
      <c r="A516" s="28" t="s">
        <v>513</v>
      </c>
      <c r="B516" s="31">
        <v>78.489999999999995</v>
      </c>
      <c r="C516" s="31">
        <v>81935372.689999998</v>
      </c>
      <c r="D516" s="23"/>
      <c r="E516" s="23"/>
    </row>
    <row r="517" spans="1:5" x14ac:dyDescent="0.2">
      <c r="A517" s="28" t="s">
        <v>514</v>
      </c>
      <c r="B517" s="31">
        <v>78.38</v>
      </c>
      <c r="C517" s="31">
        <v>81825306.510000005</v>
      </c>
      <c r="D517" s="23"/>
      <c r="E517" s="23"/>
    </row>
    <row r="518" spans="1:5" x14ac:dyDescent="0.2">
      <c r="A518" s="28" t="s">
        <v>515</v>
      </c>
      <c r="B518" s="31">
        <v>78.430000000000007</v>
      </c>
      <c r="C518" s="31">
        <v>81869766.760000005</v>
      </c>
      <c r="D518" s="23"/>
      <c r="E518" s="23"/>
    </row>
    <row r="519" spans="1:5" x14ac:dyDescent="0.2">
      <c r="A519" s="28" t="s">
        <v>516</v>
      </c>
      <c r="B519" s="31">
        <v>78.959999999999994</v>
      </c>
      <c r="C519" s="31">
        <v>82426721.260000005</v>
      </c>
      <c r="D519" s="23"/>
      <c r="E519" s="23"/>
    </row>
    <row r="520" spans="1:5" x14ac:dyDescent="0.2">
      <c r="A520" s="28" t="s">
        <v>517</v>
      </c>
      <c r="B520" s="31">
        <v>78.75</v>
      </c>
      <c r="C520" s="31">
        <v>82211104.879999995</v>
      </c>
      <c r="D520" s="23"/>
      <c r="E520" s="23"/>
    </row>
    <row r="521" spans="1:5" x14ac:dyDescent="0.2">
      <c r="A521" s="28" t="s">
        <v>518</v>
      </c>
      <c r="B521" s="31">
        <v>78.86</v>
      </c>
      <c r="C521" s="31">
        <v>82319001.829999998</v>
      </c>
      <c r="D521" s="23"/>
      <c r="E521" s="23"/>
    </row>
    <row r="522" spans="1:5" x14ac:dyDescent="0.2">
      <c r="A522" s="28" t="s">
        <v>519</v>
      </c>
      <c r="B522" s="31">
        <v>81.81</v>
      </c>
      <c r="C522" s="31">
        <v>85404985.489999995</v>
      </c>
      <c r="D522" s="23"/>
      <c r="E522" s="23"/>
    </row>
    <row r="523" spans="1:5" x14ac:dyDescent="0.2">
      <c r="A523" s="28" t="s">
        <v>520</v>
      </c>
      <c r="B523" s="31">
        <v>81.84</v>
      </c>
      <c r="C523" s="31">
        <v>86117772.829999998</v>
      </c>
      <c r="D523" s="23"/>
      <c r="E523" s="23"/>
    </row>
    <row r="524" spans="1:5" x14ac:dyDescent="0.2">
      <c r="A524" s="28" t="s">
        <v>521</v>
      </c>
      <c r="B524" s="31">
        <v>82.62</v>
      </c>
      <c r="C524" s="31">
        <v>86941501.439999998</v>
      </c>
      <c r="D524" s="23"/>
      <c r="E524" s="23"/>
    </row>
    <row r="525" spans="1:5" x14ac:dyDescent="0.2">
      <c r="A525" s="28" t="s">
        <v>522</v>
      </c>
      <c r="B525" s="31">
        <v>82.5</v>
      </c>
      <c r="C525" s="31">
        <v>86811498.670000002</v>
      </c>
      <c r="D525" s="23"/>
      <c r="E525" s="23"/>
    </row>
    <row r="526" spans="1:5" x14ac:dyDescent="0.2">
      <c r="A526" s="28" t="s">
        <v>523</v>
      </c>
      <c r="B526" s="31">
        <v>81.48</v>
      </c>
      <c r="C526" s="31">
        <v>85740160.310000002</v>
      </c>
      <c r="D526" s="23"/>
      <c r="E526" s="23"/>
    </row>
    <row r="527" spans="1:5" x14ac:dyDescent="0.2">
      <c r="A527" s="28" t="s">
        <v>524</v>
      </c>
      <c r="B527" s="31">
        <v>80.62</v>
      </c>
      <c r="C527" s="31">
        <v>84835222.530000001</v>
      </c>
      <c r="D527" s="23"/>
      <c r="E527" s="23"/>
    </row>
    <row r="528" spans="1:5" x14ac:dyDescent="0.2">
      <c r="A528" s="28" t="s">
        <v>525</v>
      </c>
      <c r="B528" s="31">
        <v>80.010000000000005</v>
      </c>
      <c r="C528" s="31">
        <v>84196045.069999993</v>
      </c>
      <c r="D528" s="23"/>
      <c r="E528" s="23"/>
    </row>
    <row r="529" spans="1:5" x14ac:dyDescent="0.2">
      <c r="A529" s="28" t="s">
        <v>526</v>
      </c>
      <c r="B529" s="31">
        <v>79.569999999999993</v>
      </c>
      <c r="C529" s="31">
        <v>83733519.269999996</v>
      </c>
      <c r="D529" s="23"/>
      <c r="E529" s="23"/>
    </row>
    <row r="530" spans="1:5" x14ac:dyDescent="0.2">
      <c r="A530" s="28" t="s">
        <v>527</v>
      </c>
      <c r="B530" s="31">
        <v>79.400000000000006</v>
      </c>
      <c r="C530" s="31">
        <v>83547508.799999997</v>
      </c>
      <c r="D530" s="23"/>
      <c r="E530" s="23"/>
    </row>
    <row r="531" spans="1:5" x14ac:dyDescent="0.2">
      <c r="A531" s="28" t="s">
        <v>528</v>
      </c>
      <c r="B531" s="31">
        <v>80.67</v>
      </c>
      <c r="C531" s="31">
        <v>84885989.459999993</v>
      </c>
      <c r="D531" s="23"/>
      <c r="E531" s="23"/>
    </row>
    <row r="532" spans="1:5" x14ac:dyDescent="0.2">
      <c r="A532" s="28" t="s">
        <v>529</v>
      </c>
      <c r="B532" s="31">
        <v>80.41</v>
      </c>
      <c r="C532" s="31">
        <v>84615322.099999994</v>
      </c>
      <c r="D532" s="23"/>
      <c r="E532" s="23"/>
    </row>
    <row r="533" spans="1:5" x14ac:dyDescent="0.2">
      <c r="A533" s="28" t="s">
        <v>530</v>
      </c>
      <c r="B533" s="31">
        <v>81.86</v>
      </c>
      <c r="C533" s="31">
        <v>86135639.019999996</v>
      </c>
      <c r="D533" s="23"/>
      <c r="E533" s="23"/>
    </row>
    <row r="534" spans="1:5" x14ac:dyDescent="0.2">
      <c r="A534" s="28" t="s">
        <v>531</v>
      </c>
      <c r="B534" s="31">
        <v>80.989999999999995</v>
      </c>
      <c r="C534" s="31">
        <v>85222918.920000002</v>
      </c>
      <c r="D534" s="23"/>
      <c r="E534" s="23"/>
    </row>
    <row r="535" spans="1:5" x14ac:dyDescent="0.2">
      <c r="A535" s="28" t="s">
        <v>532</v>
      </c>
      <c r="B535" s="31">
        <v>79.86</v>
      </c>
      <c r="C535" s="31">
        <v>84033185.569999993</v>
      </c>
      <c r="D535" s="23"/>
      <c r="E535" s="23"/>
    </row>
    <row r="536" spans="1:5" x14ac:dyDescent="0.2">
      <c r="A536" s="28" t="s">
        <v>533</v>
      </c>
      <c r="B536" s="31">
        <v>79.989999999999995</v>
      </c>
      <c r="C536" s="31">
        <v>84175713.010000005</v>
      </c>
      <c r="D536" s="23"/>
      <c r="E536" s="23"/>
    </row>
    <row r="537" spans="1:5" x14ac:dyDescent="0.2">
      <c r="A537" s="28" t="s">
        <v>534</v>
      </c>
      <c r="B537" s="31">
        <v>79.28</v>
      </c>
      <c r="C537" s="31">
        <v>83422845.939999998</v>
      </c>
      <c r="D537" s="23"/>
      <c r="E537" s="23"/>
    </row>
    <row r="538" spans="1:5" x14ac:dyDescent="0.2">
      <c r="A538" s="28" t="s">
        <v>535</v>
      </c>
      <c r="B538" s="31">
        <v>78.040000000000006</v>
      </c>
      <c r="C538" s="31">
        <v>84702145.409999996</v>
      </c>
      <c r="D538" s="23"/>
      <c r="E538" s="23"/>
    </row>
    <row r="539" spans="1:5" x14ac:dyDescent="0.2">
      <c r="A539" s="28" t="s">
        <v>536</v>
      </c>
      <c r="B539" s="31">
        <v>77.62</v>
      </c>
      <c r="C539" s="31">
        <v>84249061.280000001</v>
      </c>
      <c r="D539" s="23"/>
      <c r="E539" s="23"/>
    </row>
    <row r="540" spans="1:5" x14ac:dyDescent="0.2">
      <c r="A540" s="28" t="s">
        <v>537</v>
      </c>
      <c r="B540" s="31">
        <v>77.569999999999993</v>
      </c>
      <c r="C540" s="31">
        <v>84654470.599999994</v>
      </c>
      <c r="D540" s="23"/>
      <c r="E540" s="23"/>
    </row>
    <row r="541" spans="1:5" x14ac:dyDescent="0.2">
      <c r="A541" s="28" t="s">
        <v>538</v>
      </c>
      <c r="B541" s="31">
        <v>76.25</v>
      </c>
      <c r="C541" s="31">
        <v>83216856.329999998</v>
      </c>
      <c r="D541" s="23"/>
      <c r="E541" s="23"/>
    </row>
    <row r="542" spans="1:5" x14ac:dyDescent="0.2">
      <c r="A542" s="28" t="s">
        <v>539</v>
      </c>
      <c r="B542" s="31">
        <v>74.38</v>
      </c>
      <c r="C542" s="31">
        <v>81179218.349999994</v>
      </c>
      <c r="D542" s="23"/>
      <c r="E542" s="23"/>
    </row>
    <row r="543" spans="1:5" x14ac:dyDescent="0.2">
      <c r="A543" s="28" t="s">
        <v>540</v>
      </c>
      <c r="B543" s="31">
        <v>74.31</v>
      </c>
      <c r="C543" s="31">
        <v>81093727.569999993</v>
      </c>
      <c r="D543" s="23"/>
      <c r="E543" s="23"/>
    </row>
    <row r="544" spans="1:5" x14ac:dyDescent="0.2">
      <c r="A544" s="28" t="s">
        <v>541</v>
      </c>
      <c r="B544" s="31">
        <v>73.44</v>
      </c>
      <c r="C544" s="31">
        <v>80149203.859999999</v>
      </c>
      <c r="D544" s="23"/>
      <c r="E544" s="23"/>
    </row>
    <row r="545" spans="1:5" x14ac:dyDescent="0.2">
      <c r="A545" s="28" t="s">
        <v>542</v>
      </c>
      <c r="B545" s="31">
        <v>73.459999999999994</v>
      </c>
      <c r="C545" s="31">
        <v>80175631.230000004</v>
      </c>
      <c r="D545" s="23"/>
      <c r="E545" s="23"/>
    </row>
    <row r="546" spans="1:5" x14ac:dyDescent="0.2">
      <c r="A546" s="28" t="s">
        <v>543</v>
      </c>
      <c r="B546" s="31">
        <v>73.47</v>
      </c>
      <c r="C546" s="31">
        <v>80182211.939999998</v>
      </c>
      <c r="D546" s="23"/>
      <c r="E546" s="23"/>
    </row>
    <row r="547" spans="1:5" x14ac:dyDescent="0.2">
      <c r="A547" s="28" t="s">
        <v>544</v>
      </c>
      <c r="B547" s="31">
        <v>73.02</v>
      </c>
      <c r="C547" s="31">
        <v>79801665.109999999</v>
      </c>
      <c r="D547" s="23"/>
      <c r="E547" s="23"/>
    </row>
    <row r="548" spans="1:5" x14ac:dyDescent="0.2">
      <c r="A548" s="28" t="s">
        <v>545</v>
      </c>
      <c r="B548" s="31">
        <v>73.66</v>
      </c>
      <c r="C548" s="31">
        <v>80504720.480000004</v>
      </c>
      <c r="D548" s="23"/>
      <c r="E548" s="23"/>
    </row>
    <row r="549" spans="1:5" x14ac:dyDescent="0.2">
      <c r="A549" s="28" t="s">
        <v>546</v>
      </c>
      <c r="B549" s="31">
        <v>72.650000000000006</v>
      </c>
      <c r="C549" s="31">
        <v>79400242.530000001</v>
      </c>
      <c r="D549" s="23"/>
      <c r="E549" s="23"/>
    </row>
    <row r="550" spans="1:5" x14ac:dyDescent="0.2">
      <c r="A550" s="28" t="s">
        <v>547</v>
      </c>
      <c r="B550" s="31">
        <v>72.680000000000007</v>
      </c>
      <c r="C550" s="31">
        <v>79435980.310000002</v>
      </c>
      <c r="D550" s="23"/>
      <c r="E550" s="23"/>
    </row>
    <row r="551" spans="1:5" x14ac:dyDescent="0.2">
      <c r="A551" s="28" t="s">
        <v>548</v>
      </c>
      <c r="B551" s="31">
        <v>74.87</v>
      </c>
      <c r="C551" s="31">
        <v>81826974.319999993</v>
      </c>
      <c r="D551" s="23"/>
      <c r="E551" s="23"/>
    </row>
    <row r="552" spans="1:5" x14ac:dyDescent="0.2">
      <c r="A552" s="28" t="s">
        <v>549</v>
      </c>
      <c r="B552" s="31">
        <v>73.36</v>
      </c>
      <c r="C552" s="31">
        <v>80172233.480000004</v>
      </c>
      <c r="D552" s="23"/>
      <c r="E552" s="23"/>
    </row>
    <row r="553" spans="1:5" x14ac:dyDescent="0.2">
      <c r="A553" s="28" t="s">
        <v>550</v>
      </c>
      <c r="B553" s="31">
        <v>71.84</v>
      </c>
      <c r="C553" s="31">
        <v>78517059.439999998</v>
      </c>
      <c r="D553" s="23"/>
      <c r="E553" s="23"/>
    </row>
    <row r="554" spans="1:5" x14ac:dyDescent="0.2">
      <c r="A554" s="28" t="s">
        <v>551</v>
      </c>
      <c r="B554" s="31">
        <v>71.8</v>
      </c>
      <c r="C554" s="31">
        <v>78464530.799999997</v>
      </c>
      <c r="D554" s="23"/>
      <c r="E554" s="23"/>
    </row>
    <row r="555" spans="1:5" x14ac:dyDescent="0.2">
      <c r="A555" s="28" t="s">
        <v>552</v>
      </c>
      <c r="B555" s="31">
        <v>71.849999999999994</v>
      </c>
      <c r="C555" s="31">
        <v>78523260.969999999</v>
      </c>
      <c r="D555" s="23"/>
      <c r="E555" s="23"/>
    </row>
    <row r="556" spans="1:5" x14ac:dyDescent="0.2">
      <c r="A556" s="28" t="s">
        <v>553</v>
      </c>
      <c r="B556" s="31">
        <v>71.55</v>
      </c>
      <c r="C556" s="31">
        <v>78192148.549999997</v>
      </c>
      <c r="D556" s="23"/>
      <c r="E556" s="23"/>
    </row>
    <row r="557" spans="1:5" x14ac:dyDescent="0.2">
      <c r="A557" s="28" t="s">
        <v>554</v>
      </c>
      <c r="B557" s="31">
        <v>72.180000000000007</v>
      </c>
      <c r="C557" s="31">
        <v>78883959.629999995</v>
      </c>
      <c r="D557" s="23"/>
      <c r="E557" s="23"/>
    </row>
    <row r="558" spans="1:5" x14ac:dyDescent="0.2">
      <c r="A558" s="28" t="s">
        <v>555</v>
      </c>
      <c r="B558" s="31">
        <v>72.650000000000006</v>
      </c>
      <c r="C558" s="31">
        <v>79393217.700000003</v>
      </c>
      <c r="D558" s="23"/>
      <c r="E558" s="23"/>
    </row>
    <row r="559" spans="1:5" x14ac:dyDescent="0.2">
      <c r="A559" s="28" t="s">
        <v>556</v>
      </c>
      <c r="B559" s="31">
        <v>71.83</v>
      </c>
      <c r="C559" s="31">
        <v>78504619.989999995</v>
      </c>
      <c r="D559" s="23"/>
      <c r="E559" s="23"/>
    </row>
    <row r="560" spans="1:5" x14ac:dyDescent="0.2">
      <c r="A560" s="28" t="s">
        <v>557</v>
      </c>
      <c r="B560" s="31">
        <v>70.77</v>
      </c>
      <c r="C560" s="31">
        <v>77343946.900000006</v>
      </c>
      <c r="D560" s="23"/>
      <c r="E560" s="23"/>
    </row>
    <row r="561" spans="1:5" x14ac:dyDescent="0.2">
      <c r="A561" s="28" t="s">
        <v>558</v>
      </c>
      <c r="B561" s="31">
        <v>67.849999999999994</v>
      </c>
      <c r="C561" s="31">
        <v>74146714.230000004</v>
      </c>
      <c r="D561" s="23"/>
      <c r="E561" s="23"/>
    </row>
    <row r="562" spans="1:5" x14ac:dyDescent="0.2">
      <c r="A562" s="28" t="s">
        <v>559</v>
      </c>
      <c r="B562" s="31">
        <v>69.91</v>
      </c>
      <c r="C562" s="31">
        <v>76407970.370000005</v>
      </c>
      <c r="D562" s="23"/>
      <c r="E562" s="23"/>
    </row>
    <row r="563" spans="1:5" x14ac:dyDescent="0.2">
      <c r="A563" s="28" t="s">
        <v>560</v>
      </c>
      <c r="B563" s="31">
        <v>67.400000000000006</v>
      </c>
      <c r="C563" s="31">
        <v>73663215.349999994</v>
      </c>
      <c r="D563" s="23"/>
      <c r="E563" s="23"/>
    </row>
    <row r="564" spans="1:5" x14ac:dyDescent="0.2">
      <c r="A564" s="28" t="s">
        <v>561</v>
      </c>
      <c r="B564" s="31">
        <v>66.489999999999995</v>
      </c>
      <c r="C564" s="31">
        <v>72661809.769999996</v>
      </c>
      <c r="D564" s="23"/>
      <c r="E564" s="23"/>
    </row>
    <row r="565" spans="1:5" x14ac:dyDescent="0.2">
      <c r="A565" s="28" t="s">
        <v>562</v>
      </c>
      <c r="B565" s="31">
        <v>66.69</v>
      </c>
      <c r="C565" s="31">
        <v>72882808.890000001</v>
      </c>
      <c r="D565" s="23"/>
      <c r="E565" s="23"/>
    </row>
    <row r="566" spans="1:5" x14ac:dyDescent="0.2">
      <c r="A566" s="28" t="s">
        <v>563</v>
      </c>
      <c r="B566" s="31">
        <v>67.11</v>
      </c>
      <c r="C566" s="31">
        <v>73348659.150000006</v>
      </c>
      <c r="D566" s="23"/>
      <c r="E566" s="23"/>
    </row>
    <row r="567" spans="1:5" x14ac:dyDescent="0.2">
      <c r="A567" s="28" t="s">
        <v>564</v>
      </c>
      <c r="B567" s="31">
        <v>67.260000000000005</v>
      </c>
      <c r="C567" s="31">
        <v>73506733.700000003</v>
      </c>
      <c r="D567" s="23"/>
      <c r="E567" s="23"/>
    </row>
    <row r="568" spans="1:5" x14ac:dyDescent="0.2">
      <c r="A568" s="28" t="s">
        <v>565</v>
      </c>
      <c r="B568" s="31">
        <v>68.260000000000005</v>
      </c>
      <c r="C568" s="31">
        <v>74603695.180000007</v>
      </c>
      <c r="D568" s="23"/>
      <c r="E568" s="23"/>
    </row>
    <row r="569" spans="1:5" x14ac:dyDescent="0.2">
      <c r="A569" s="28" t="s">
        <v>566</v>
      </c>
      <c r="B569" s="31">
        <v>67.959999999999994</v>
      </c>
      <c r="C569" s="31">
        <v>74267671.680000007</v>
      </c>
      <c r="D569" s="23"/>
      <c r="E569" s="23"/>
    </row>
    <row r="570" spans="1:5" x14ac:dyDescent="0.2">
      <c r="A570" s="28" t="s">
        <v>567</v>
      </c>
      <c r="B570" s="31">
        <v>68.069999999999993</v>
      </c>
      <c r="C570" s="31">
        <v>74396296.060000002</v>
      </c>
      <c r="D570" s="23"/>
      <c r="E570" s="23"/>
    </row>
    <row r="571" spans="1:5" x14ac:dyDescent="0.2">
      <c r="A571" s="28" t="s">
        <v>568</v>
      </c>
      <c r="B571" s="31">
        <v>65.23</v>
      </c>
      <c r="C571" s="31">
        <v>71286436.900000006</v>
      </c>
      <c r="D571" s="23"/>
      <c r="E571" s="23"/>
    </row>
    <row r="572" spans="1:5" x14ac:dyDescent="0.2">
      <c r="A572" s="28" t="s">
        <v>569</v>
      </c>
      <c r="B572" s="31">
        <v>64.62</v>
      </c>
      <c r="C572" s="31">
        <v>70624025.969999999</v>
      </c>
      <c r="D572" s="23"/>
      <c r="E572" s="23"/>
    </row>
    <row r="573" spans="1:5" x14ac:dyDescent="0.2">
      <c r="A573" s="28" t="s">
        <v>570</v>
      </c>
      <c r="B573" s="31">
        <v>69.42</v>
      </c>
      <c r="C573" s="31">
        <v>75872590.290000007</v>
      </c>
      <c r="D573" s="23"/>
      <c r="E573" s="23"/>
    </row>
    <row r="574" spans="1:5" x14ac:dyDescent="0.2">
      <c r="A574" s="28" t="s">
        <v>571</v>
      </c>
      <c r="B574" s="31">
        <v>69.900000000000006</v>
      </c>
      <c r="C574" s="31">
        <v>76396677.980000004</v>
      </c>
      <c r="D574" s="23"/>
      <c r="E574" s="23"/>
    </row>
    <row r="575" spans="1:5" x14ac:dyDescent="0.2">
      <c r="A575" s="28" t="s">
        <v>572</v>
      </c>
      <c r="B575" s="31">
        <v>69.03</v>
      </c>
      <c r="C575" s="31">
        <v>75439499.989999995</v>
      </c>
      <c r="D575" s="23"/>
      <c r="E575" s="23"/>
    </row>
    <row r="576" spans="1:5" x14ac:dyDescent="0.2">
      <c r="A576" s="28" t="s">
        <v>573</v>
      </c>
      <c r="B576" s="31">
        <v>69.44</v>
      </c>
      <c r="C576" s="31">
        <v>75889933.879999995</v>
      </c>
      <c r="D576" s="23"/>
      <c r="E576" s="23"/>
    </row>
    <row r="577" spans="1:5" x14ac:dyDescent="0.2">
      <c r="A577" s="28" t="s">
        <v>574</v>
      </c>
      <c r="B577" s="31">
        <v>68.819999999999993</v>
      </c>
      <c r="C577" s="31">
        <v>75217562.439999998</v>
      </c>
      <c r="D577" s="23"/>
      <c r="E577" s="23"/>
    </row>
    <row r="578" spans="1:5" x14ac:dyDescent="0.2">
      <c r="A578" s="28" t="s">
        <v>575</v>
      </c>
      <c r="B578" s="31">
        <v>70.5</v>
      </c>
      <c r="C578" s="31">
        <v>77113152.299999997</v>
      </c>
      <c r="D578" s="23"/>
      <c r="E578" s="23"/>
    </row>
    <row r="579" spans="1:5" x14ac:dyDescent="0.2">
      <c r="A579" s="28" t="s">
        <v>576</v>
      </c>
      <c r="B579" s="31">
        <v>72.150000000000006</v>
      </c>
      <c r="C579" s="31">
        <v>78915552.109999999</v>
      </c>
      <c r="D579" s="23"/>
      <c r="E579" s="23"/>
    </row>
    <row r="580" spans="1:5" x14ac:dyDescent="0.2">
      <c r="A580" s="28" t="s">
        <v>577</v>
      </c>
      <c r="B580" s="31">
        <v>73.209999999999994</v>
      </c>
      <c r="C580" s="31">
        <v>80312171.310000002</v>
      </c>
      <c r="D580" s="23"/>
      <c r="E580" s="23"/>
    </row>
    <row r="581" spans="1:5" x14ac:dyDescent="0.2">
      <c r="A581" s="28" t="s">
        <v>578</v>
      </c>
      <c r="B581" s="31">
        <v>73.44</v>
      </c>
      <c r="C581" s="31">
        <v>84416131.519999996</v>
      </c>
      <c r="D581" s="23"/>
      <c r="E581" s="23"/>
    </row>
    <row r="582" spans="1:5" x14ac:dyDescent="0.2">
      <c r="A582" s="28" t="s">
        <v>579</v>
      </c>
      <c r="B582" s="31">
        <v>73.72</v>
      </c>
      <c r="C582" s="31">
        <v>84740936.340000004</v>
      </c>
      <c r="D582" s="23"/>
      <c r="E582" s="23"/>
    </row>
    <row r="583" spans="1:5" x14ac:dyDescent="0.2">
      <c r="A583" s="28" t="s">
        <v>580</v>
      </c>
      <c r="B583" s="31">
        <v>73.52</v>
      </c>
      <c r="C583" s="31">
        <v>84515633.340000004</v>
      </c>
      <c r="D583" s="23"/>
      <c r="E583" s="23"/>
    </row>
    <row r="584" spans="1:5" x14ac:dyDescent="0.2">
      <c r="A584" s="28" t="s">
        <v>581</v>
      </c>
      <c r="B584" s="31">
        <v>72.36</v>
      </c>
      <c r="C584" s="31">
        <v>83176761.859999999</v>
      </c>
      <c r="D584" s="23"/>
      <c r="E584" s="23"/>
    </row>
    <row r="585" spans="1:5" x14ac:dyDescent="0.2">
      <c r="A585" s="28" t="s">
        <v>582</v>
      </c>
      <c r="B585" s="31">
        <v>72.739999999999995</v>
      </c>
      <c r="C585" s="31">
        <v>83611949.159999996</v>
      </c>
      <c r="D585" s="23"/>
      <c r="E585" s="23"/>
    </row>
    <row r="586" spans="1:5" x14ac:dyDescent="0.2">
      <c r="A586" s="28" t="s">
        <v>583</v>
      </c>
      <c r="B586" s="31">
        <v>72.75</v>
      </c>
      <c r="C586" s="31">
        <v>83630049.099999994</v>
      </c>
      <c r="D586" s="23"/>
      <c r="E586" s="23"/>
    </row>
    <row r="587" spans="1:5" x14ac:dyDescent="0.2">
      <c r="A587" s="28" t="s">
        <v>584</v>
      </c>
      <c r="B587" s="31">
        <v>72.48</v>
      </c>
      <c r="C587" s="31">
        <v>83323083.379999995</v>
      </c>
      <c r="D587" s="23"/>
      <c r="E587" s="23"/>
    </row>
    <row r="588" spans="1:5" x14ac:dyDescent="0.2">
      <c r="A588" s="28" t="s">
        <v>585</v>
      </c>
      <c r="B588" s="31">
        <v>72.23</v>
      </c>
      <c r="C588" s="31">
        <v>83028446.290000007</v>
      </c>
      <c r="D588" s="23"/>
      <c r="E588" s="23"/>
    </row>
    <row r="589" spans="1:5" x14ac:dyDescent="0.2">
      <c r="A589" s="28" t="s">
        <v>586</v>
      </c>
      <c r="B589" s="31">
        <v>72.25</v>
      </c>
      <c r="C589" s="31">
        <v>83057920.129999995</v>
      </c>
      <c r="D589" s="23"/>
      <c r="E589" s="23"/>
    </row>
    <row r="590" spans="1:5" x14ac:dyDescent="0.2">
      <c r="A590" s="28" t="s">
        <v>587</v>
      </c>
      <c r="B590" s="31">
        <v>71.91</v>
      </c>
      <c r="C590" s="31">
        <v>82659371.430000007</v>
      </c>
      <c r="D590" s="23"/>
      <c r="E590" s="23"/>
    </row>
    <row r="591" spans="1:5" x14ac:dyDescent="0.2">
      <c r="A591" s="28" t="s">
        <v>588</v>
      </c>
      <c r="B591" s="31">
        <v>72.14</v>
      </c>
      <c r="C591" s="31">
        <v>82927644.090000004</v>
      </c>
      <c r="D591" s="23"/>
      <c r="E591" s="23"/>
    </row>
    <row r="592" spans="1:5" x14ac:dyDescent="0.2">
      <c r="A592" s="28" t="s">
        <v>589</v>
      </c>
      <c r="B592" s="31">
        <v>72.39</v>
      </c>
      <c r="C592" s="31">
        <v>83214682.109999999</v>
      </c>
      <c r="D592" s="23"/>
      <c r="E592" s="23"/>
    </row>
    <row r="593" spans="1:5" x14ac:dyDescent="0.2">
      <c r="A593" s="28" t="s">
        <v>590</v>
      </c>
      <c r="B593" s="31">
        <v>72.33</v>
      </c>
      <c r="C593" s="31">
        <v>83144795.969999999</v>
      </c>
      <c r="D593" s="23"/>
      <c r="E593" s="23"/>
    </row>
    <row r="594" spans="1:5" x14ac:dyDescent="0.2">
      <c r="A594" s="28" t="s">
        <v>591</v>
      </c>
      <c r="B594" s="31">
        <v>72.13</v>
      </c>
      <c r="C594" s="31">
        <v>82917498.420000002</v>
      </c>
      <c r="D594" s="23"/>
      <c r="E594" s="23"/>
    </row>
    <row r="595" spans="1:5" x14ac:dyDescent="0.2">
      <c r="A595" s="28" t="s">
        <v>592</v>
      </c>
      <c r="B595" s="31">
        <v>72.88</v>
      </c>
      <c r="C595" s="31">
        <v>83777733.349999994</v>
      </c>
      <c r="D595" s="23"/>
      <c r="E595" s="23"/>
    </row>
    <row r="596" spans="1:5" x14ac:dyDescent="0.2">
      <c r="A596" s="28" t="s">
        <v>593</v>
      </c>
      <c r="B596" s="31">
        <v>72.760000000000005</v>
      </c>
      <c r="C596" s="31">
        <v>83640813.109999999</v>
      </c>
      <c r="D596" s="23"/>
      <c r="E596" s="23"/>
    </row>
    <row r="597" spans="1:5" x14ac:dyDescent="0.2">
      <c r="A597" s="28" t="s">
        <v>594</v>
      </c>
      <c r="B597" s="31">
        <v>72.94</v>
      </c>
      <c r="C597" s="31">
        <v>83844056.200000003</v>
      </c>
      <c r="D597" s="23"/>
      <c r="E597" s="23"/>
    </row>
    <row r="598" spans="1:5" x14ac:dyDescent="0.2">
      <c r="A598" s="28" t="s">
        <v>595</v>
      </c>
      <c r="B598" s="31">
        <v>72.64</v>
      </c>
      <c r="C598" s="31">
        <v>83499013.980000004</v>
      </c>
      <c r="D598" s="23"/>
      <c r="E598" s="23"/>
    </row>
    <row r="599" spans="1:5" x14ac:dyDescent="0.2">
      <c r="A599" s="28" t="s">
        <v>596</v>
      </c>
      <c r="B599" s="31">
        <v>72.27</v>
      </c>
      <c r="C599" s="31">
        <v>83070483.870000005</v>
      </c>
      <c r="D599" s="23"/>
      <c r="E599" s="23"/>
    </row>
    <row r="600" spans="1:5" x14ac:dyDescent="0.2">
      <c r="A600" s="28" t="s">
        <v>597</v>
      </c>
      <c r="B600" s="31">
        <v>72.8</v>
      </c>
      <c r="C600" s="31">
        <v>83684408.340000004</v>
      </c>
      <c r="D600" s="23"/>
      <c r="E600" s="23"/>
    </row>
    <row r="601" spans="1:5" x14ac:dyDescent="0.2">
      <c r="A601" s="28" t="s">
        <v>598</v>
      </c>
      <c r="B601" s="31">
        <v>71.489999999999995</v>
      </c>
      <c r="C601" s="31">
        <v>82179736.170000002</v>
      </c>
      <c r="D601" s="23"/>
      <c r="E601" s="23"/>
    </row>
    <row r="602" spans="1:5" x14ac:dyDescent="0.2">
      <c r="A602" s="28" t="s">
        <v>599</v>
      </c>
      <c r="B602" s="31">
        <v>71.06</v>
      </c>
      <c r="C602" s="31">
        <v>81681874.519999996</v>
      </c>
      <c r="D602" s="23"/>
      <c r="E602" s="23"/>
    </row>
    <row r="603" spans="1:5" x14ac:dyDescent="0.2">
      <c r="A603" s="28" t="s">
        <v>600</v>
      </c>
      <c r="B603" s="31">
        <v>70.27</v>
      </c>
      <c r="C603" s="31">
        <v>80775267.459999993</v>
      </c>
      <c r="D603" s="23"/>
      <c r="E603" s="23"/>
    </row>
    <row r="604" spans="1:5" x14ac:dyDescent="0.2">
      <c r="A604" s="28" t="s">
        <v>601</v>
      </c>
      <c r="B604" s="31">
        <v>69.31</v>
      </c>
      <c r="C604" s="31">
        <v>79678417.489999995</v>
      </c>
      <c r="D604" s="23"/>
      <c r="E604" s="23"/>
    </row>
    <row r="605" spans="1:5" x14ac:dyDescent="0.2">
      <c r="A605" s="28" t="s">
        <v>602</v>
      </c>
      <c r="B605" s="31">
        <v>68.989999999999995</v>
      </c>
      <c r="C605" s="31">
        <v>79764322.680000007</v>
      </c>
      <c r="D605" s="23"/>
      <c r="E605" s="23"/>
    </row>
    <row r="606" spans="1:5" x14ac:dyDescent="0.2">
      <c r="A606" s="28" t="s">
        <v>603</v>
      </c>
      <c r="B606" s="31">
        <v>68.099999999999994</v>
      </c>
      <c r="C606" s="31">
        <v>78734527.519999996</v>
      </c>
      <c r="D606" s="23"/>
      <c r="E606" s="23"/>
    </row>
    <row r="607" spans="1:5" x14ac:dyDescent="0.2">
      <c r="A607" s="28" t="s">
        <v>604</v>
      </c>
      <c r="B607" s="31">
        <v>67.209999999999994</v>
      </c>
      <c r="C607" s="31">
        <v>77738768.530000001</v>
      </c>
      <c r="D607" s="23"/>
      <c r="E607" s="23"/>
    </row>
    <row r="608" spans="1:5" x14ac:dyDescent="0.2">
      <c r="A608" s="28" t="s">
        <v>605</v>
      </c>
      <c r="B608" s="31">
        <v>66.739999999999995</v>
      </c>
      <c r="C608" s="31">
        <v>77200311.959999993</v>
      </c>
      <c r="D608" s="23"/>
      <c r="E608" s="23"/>
    </row>
    <row r="609" spans="1:5" x14ac:dyDescent="0.2">
      <c r="A609" s="28" t="s">
        <v>606</v>
      </c>
      <c r="B609" s="31">
        <v>67.540000000000006</v>
      </c>
      <c r="C609" s="31">
        <v>78123105.400000006</v>
      </c>
      <c r="D609" s="23"/>
      <c r="E609" s="23"/>
    </row>
    <row r="610" spans="1:5" x14ac:dyDescent="0.2">
      <c r="A610" s="28" t="s">
        <v>607</v>
      </c>
      <c r="B610" s="31">
        <v>67.72</v>
      </c>
      <c r="C610" s="31">
        <v>78329977.950000003</v>
      </c>
      <c r="D610" s="23"/>
      <c r="E610" s="23"/>
    </row>
    <row r="611" spans="1:5" x14ac:dyDescent="0.2">
      <c r="A611" s="28" t="s">
        <v>608</v>
      </c>
      <c r="B611" s="31">
        <v>67.819999999999993</v>
      </c>
      <c r="C611" s="31">
        <v>78446191.400000006</v>
      </c>
      <c r="D611" s="23"/>
      <c r="E611" s="23"/>
    </row>
    <row r="612" spans="1:5" x14ac:dyDescent="0.2">
      <c r="A612" s="28" t="s">
        <v>609</v>
      </c>
      <c r="B612" s="31">
        <v>67.760000000000005</v>
      </c>
      <c r="C612" s="31">
        <v>78383952.909999996</v>
      </c>
      <c r="D612" s="23"/>
      <c r="E612" s="23"/>
    </row>
    <row r="613" spans="1:5" x14ac:dyDescent="0.2">
      <c r="A613" s="28" t="s">
        <v>610</v>
      </c>
      <c r="B613" s="31">
        <v>67.19</v>
      </c>
      <c r="C613" s="31">
        <v>77725626.480000004</v>
      </c>
      <c r="D613" s="23"/>
      <c r="E613" s="23"/>
    </row>
    <row r="614" spans="1:5" x14ac:dyDescent="0.2">
      <c r="A614" s="28" t="s">
        <v>611</v>
      </c>
      <c r="B614" s="31">
        <v>68</v>
      </c>
      <c r="C614" s="31">
        <v>78654516.019999996</v>
      </c>
      <c r="D614" s="23"/>
      <c r="E614" s="23"/>
    </row>
    <row r="615" spans="1:5" x14ac:dyDescent="0.2">
      <c r="A615" s="28" t="s">
        <v>612</v>
      </c>
      <c r="B615" s="31">
        <v>68.87</v>
      </c>
      <c r="C615" s="31">
        <v>79660556.620000005</v>
      </c>
      <c r="D615" s="23"/>
      <c r="E615" s="23"/>
    </row>
    <row r="616" spans="1:5" x14ac:dyDescent="0.2">
      <c r="A616" s="28" t="s">
        <v>613</v>
      </c>
      <c r="B616" s="31">
        <v>68.680000000000007</v>
      </c>
      <c r="C616" s="31">
        <v>79474420.260000005</v>
      </c>
      <c r="D616" s="23"/>
      <c r="E616" s="23"/>
    </row>
    <row r="617" spans="1:5" x14ac:dyDescent="0.2">
      <c r="A617" s="28" t="s">
        <v>614</v>
      </c>
      <c r="B617" s="31">
        <v>69.010000000000005</v>
      </c>
      <c r="C617" s="31">
        <v>79865640.189999998</v>
      </c>
      <c r="D617" s="23"/>
      <c r="E617" s="23"/>
    </row>
    <row r="618" spans="1:5" x14ac:dyDescent="0.2">
      <c r="A618" s="28" t="s">
        <v>615</v>
      </c>
      <c r="B618" s="31">
        <v>70.2</v>
      </c>
      <c r="C618" s="31">
        <v>81243651.269999996</v>
      </c>
      <c r="D618" s="23"/>
      <c r="E618" s="23"/>
    </row>
    <row r="619" spans="1:5" x14ac:dyDescent="0.2">
      <c r="A619" s="28" t="s">
        <v>616</v>
      </c>
      <c r="B619" s="31">
        <v>70.37</v>
      </c>
      <c r="C619" s="31">
        <v>81429997.290000007</v>
      </c>
      <c r="D619" s="23"/>
      <c r="E619" s="23"/>
    </row>
    <row r="620" spans="1:5" x14ac:dyDescent="0.2">
      <c r="A620" s="28" t="s">
        <v>617</v>
      </c>
      <c r="B620" s="31">
        <v>70.87</v>
      </c>
      <c r="C620" s="31">
        <v>82015371.590000004</v>
      </c>
      <c r="D620" s="23"/>
      <c r="E620" s="23"/>
    </row>
    <row r="621" spans="1:5" x14ac:dyDescent="0.2">
      <c r="A621" s="28" t="s">
        <v>618</v>
      </c>
      <c r="B621" s="31">
        <v>70.7</v>
      </c>
      <c r="C621" s="31">
        <v>81812441.700000003</v>
      </c>
      <c r="D621" s="23"/>
      <c r="E621" s="23"/>
    </row>
    <row r="622" spans="1:5" x14ac:dyDescent="0.2">
      <c r="A622" s="28" t="s">
        <v>619</v>
      </c>
      <c r="B622" s="31">
        <v>69.94</v>
      </c>
      <c r="C622" s="31">
        <v>80939616.060000002</v>
      </c>
      <c r="D622" s="23"/>
      <c r="E622" s="23"/>
    </row>
    <row r="623" spans="1:5" x14ac:dyDescent="0.2">
      <c r="A623" s="28" t="s">
        <v>620</v>
      </c>
      <c r="B623" s="31">
        <v>69.81</v>
      </c>
      <c r="C623" s="31">
        <v>80783464.159999996</v>
      </c>
      <c r="D623" s="23"/>
      <c r="E623" s="23"/>
    </row>
    <row r="624" spans="1:5" x14ac:dyDescent="0.2">
      <c r="A624" s="28" t="s">
        <v>621</v>
      </c>
      <c r="B624" s="31">
        <v>70.930000000000007</v>
      </c>
      <c r="C624" s="31">
        <v>82124660.299999997</v>
      </c>
      <c r="D624" s="23"/>
      <c r="E624" s="23"/>
    </row>
    <row r="625" spans="1:5" x14ac:dyDescent="0.2">
      <c r="A625" s="28" t="s">
        <v>622</v>
      </c>
      <c r="B625" s="31">
        <v>70.67</v>
      </c>
      <c r="C625" s="31">
        <v>81819857.840000004</v>
      </c>
      <c r="D625" s="23"/>
      <c r="E625" s="23"/>
    </row>
    <row r="626" spans="1:5" x14ac:dyDescent="0.2">
      <c r="A626" s="28" t="s">
        <v>623</v>
      </c>
      <c r="B626" s="31">
        <v>72.760000000000005</v>
      </c>
      <c r="C626" s="31">
        <v>84240596.969999999</v>
      </c>
      <c r="D626" s="23"/>
      <c r="E626" s="23"/>
    </row>
    <row r="627" spans="1:5" x14ac:dyDescent="0.2">
      <c r="A627" s="28" t="s">
        <v>624</v>
      </c>
      <c r="B627" s="31">
        <v>73.98</v>
      </c>
      <c r="C627" s="31">
        <v>85648942.109999999</v>
      </c>
      <c r="D627" s="23"/>
      <c r="E627" s="23"/>
    </row>
    <row r="628" spans="1:5" x14ac:dyDescent="0.2">
      <c r="A628" s="28" t="s">
        <v>625</v>
      </c>
      <c r="B628" s="31">
        <v>75.430000000000007</v>
      </c>
      <c r="C628" s="31">
        <v>87332189.469999999</v>
      </c>
      <c r="D628" s="23"/>
      <c r="E628" s="23"/>
    </row>
    <row r="629" spans="1:5" x14ac:dyDescent="0.2">
      <c r="A629" s="28" t="s">
        <v>626</v>
      </c>
      <c r="B629" s="31">
        <v>75.48</v>
      </c>
      <c r="C629" s="31">
        <v>87393955.969999999</v>
      </c>
      <c r="D629" s="23"/>
      <c r="E629" s="23"/>
    </row>
    <row r="630" spans="1:5" x14ac:dyDescent="0.2">
      <c r="A630" s="28" t="s">
        <v>627</v>
      </c>
      <c r="B630" s="31">
        <v>74.66</v>
      </c>
      <c r="C630" s="31">
        <v>86440306.579999998</v>
      </c>
      <c r="D630" s="23"/>
      <c r="E630" s="23"/>
    </row>
    <row r="631" spans="1:5" x14ac:dyDescent="0.2">
      <c r="A631" s="28" t="s">
        <v>628</v>
      </c>
      <c r="B631" s="31">
        <v>74.42</v>
      </c>
      <c r="C631" s="31">
        <v>86161748.069999993</v>
      </c>
      <c r="D631" s="23"/>
      <c r="E631" s="23"/>
    </row>
    <row r="632" spans="1:5" x14ac:dyDescent="0.2">
      <c r="A632" s="28" t="s">
        <v>629</v>
      </c>
      <c r="B632" s="31">
        <v>74.38</v>
      </c>
      <c r="C632" s="31">
        <v>86121935.739999995</v>
      </c>
      <c r="D632" s="23"/>
      <c r="E632" s="23"/>
    </row>
    <row r="633" spans="1:5" x14ac:dyDescent="0.2">
      <c r="A633" s="28" t="s">
        <v>630</v>
      </c>
      <c r="B633" s="31">
        <v>74.81</v>
      </c>
      <c r="C633" s="31">
        <v>86619176.709999993</v>
      </c>
      <c r="D633" s="23"/>
      <c r="E633" s="23"/>
    </row>
    <row r="634" spans="1:5" x14ac:dyDescent="0.2">
      <c r="A634" s="28" t="s">
        <v>631</v>
      </c>
      <c r="B634" s="31">
        <v>74.13</v>
      </c>
      <c r="C634" s="31">
        <v>85824095.200000003</v>
      </c>
      <c r="D634" s="23"/>
      <c r="E634" s="23"/>
    </row>
    <row r="635" spans="1:5" x14ac:dyDescent="0.2">
      <c r="A635" s="28" t="s">
        <v>632</v>
      </c>
      <c r="B635" s="31">
        <v>77.28</v>
      </c>
      <c r="C635" s="31">
        <v>107096549.72</v>
      </c>
      <c r="D635" s="23"/>
      <c r="E635" s="23"/>
    </row>
    <row r="636" spans="1:5" x14ac:dyDescent="0.2">
      <c r="A636" s="28" t="s">
        <v>633</v>
      </c>
      <c r="B636" s="31">
        <v>76.36</v>
      </c>
      <c r="C636" s="31">
        <v>105815747</v>
      </c>
      <c r="D636" s="23"/>
      <c r="E636" s="23"/>
    </row>
    <row r="637" spans="1:5" x14ac:dyDescent="0.2">
      <c r="A637" s="28" t="s">
        <v>634</v>
      </c>
      <c r="B637" s="31">
        <v>76.61</v>
      </c>
      <c r="C637" s="31">
        <v>106166941.97</v>
      </c>
      <c r="D637" s="23"/>
      <c r="E637" s="23"/>
    </row>
    <row r="638" spans="1:5" x14ac:dyDescent="0.2">
      <c r="A638" s="28" t="s">
        <v>635</v>
      </c>
      <c r="B638" s="31">
        <v>76.62</v>
      </c>
      <c r="C638" s="31">
        <v>106174576.22</v>
      </c>
      <c r="D638" s="23"/>
      <c r="E638" s="23"/>
    </row>
    <row r="639" spans="1:5" x14ac:dyDescent="0.2">
      <c r="A639" s="28" t="s">
        <v>636</v>
      </c>
      <c r="B639" s="31">
        <v>76.680000000000007</v>
      </c>
      <c r="C639" s="31">
        <v>106299268.98999999</v>
      </c>
      <c r="D639" s="23"/>
      <c r="E639" s="23"/>
    </row>
    <row r="640" spans="1:5" x14ac:dyDescent="0.2">
      <c r="A640" s="28" t="s">
        <v>637</v>
      </c>
      <c r="B640" s="31">
        <v>77.47</v>
      </c>
      <c r="C640" s="31">
        <v>107398297.92</v>
      </c>
      <c r="D640" s="23"/>
      <c r="E640" s="23"/>
    </row>
    <row r="641" spans="1:5" x14ac:dyDescent="0.2">
      <c r="A641" s="28" t="s">
        <v>638</v>
      </c>
      <c r="B641" s="31">
        <v>77.33</v>
      </c>
      <c r="C641" s="31">
        <v>107200890.88</v>
      </c>
      <c r="D641" s="23"/>
      <c r="E641" s="23"/>
    </row>
    <row r="642" spans="1:5" x14ac:dyDescent="0.2">
      <c r="A642" s="28" t="s">
        <v>639</v>
      </c>
      <c r="B642" s="31">
        <v>77.14</v>
      </c>
      <c r="C642" s="31">
        <v>106930705.78</v>
      </c>
      <c r="D642" s="23"/>
      <c r="E642" s="23"/>
    </row>
    <row r="643" spans="1:5" x14ac:dyDescent="0.2">
      <c r="A643" s="28" t="s">
        <v>640</v>
      </c>
      <c r="B643" s="31">
        <v>77.180000000000007</v>
      </c>
      <c r="C643" s="31">
        <v>109243315.29000001</v>
      </c>
      <c r="D643" s="23"/>
      <c r="E643" s="23"/>
    </row>
    <row r="644" spans="1:5" x14ac:dyDescent="0.2">
      <c r="A644" s="28" t="s">
        <v>641</v>
      </c>
      <c r="B644" s="31">
        <v>76.77</v>
      </c>
      <c r="C644" s="31">
        <v>125928904.86</v>
      </c>
      <c r="D644" s="23"/>
      <c r="E644" s="23"/>
    </row>
    <row r="645" spans="1:5" x14ac:dyDescent="0.2">
      <c r="A645" s="28" t="s">
        <v>642</v>
      </c>
      <c r="B645" s="31">
        <v>75.33</v>
      </c>
      <c r="C645" s="31">
        <v>123566956.39</v>
      </c>
      <c r="D645" s="23"/>
      <c r="E645" s="23"/>
    </row>
    <row r="646" spans="1:5" x14ac:dyDescent="0.2">
      <c r="A646" s="28" t="s">
        <v>643</v>
      </c>
      <c r="B646" s="31">
        <v>75.930000000000007</v>
      </c>
      <c r="C646" s="31">
        <v>124561919.42</v>
      </c>
      <c r="D646" s="23"/>
      <c r="E646" s="23"/>
    </row>
    <row r="647" spans="1:5" x14ac:dyDescent="0.2">
      <c r="A647" s="28" t="s">
        <v>644</v>
      </c>
      <c r="B647" s="31">
        <v>76.75</v>
      </c>
      <c r="C647" s="31">
        <v>125898875.14</v>
      </c>
      <c r="D647" s="23"/>
      <c r="E647" s="23"/>
    </row>
    <row r="648" spans="1:5" x14ac:dyDescent="0.2">
      <c r="A648" s="28" t="s">
        <v>645</v>
      </c>
      <c r="B648" s="31">
        <v>77.290000000000006</v>
      </c>
      <c r="C648" s="31">
        <v>126788225.68000001</v>
      </c>
      <c r="D648" s="23"/>
      <c r="E648" s="23"/>
    </row>
    <row r="649" spans="1:5" x14ac:dyDescent="0.2">
      <c r="A649" s="28" t="s">
        <v>646</v>
      </c>
      <c r="B649" s="31">
        <v>78.59</v>
      </c>
      <c r="C649" s="31">
        <v>128917810.89</v>
      </c>
      <c r="D649" s="23"/>
      <c r="E649" s="23"/>
    </row>
    <row r="650" spans="1:5" x14ac:dyDescent="0.2">
      <c r="A650" s="28" t="s">
        <v>647</v>
      </c>
      <c r="B650" s="31">
        <v>79.099999999999994</v>
      </c>
      <c r="C650" s="31">
        <v>129750352.54000001</v>
      </c>
      <c r="D650" s="23"/>
      <c r="E650" s="23"/>
    </row>
    <row r="651" spans="1:5" x14ac:dyDescent="0.2">
      <c r="A651" s="28" t="s">
        <v>648</v>
      </c>
      <c r="B651" s="31">
        <v>79.42</v>
      </c>
      <c r="C651" s="31">
        <v>130274699.02</v>
      </c>
      <c r="D651" s="23"/>
      <c r="E651" s="23"/>
    </row>
    <row r="652" spans="1:5" x14ac:dyDescent="0.2">
      <c r="A652" s="28" t="s">
        <v>649</v>
      </c>
      <c r="B652" s="31">
        <v>79.180000000000007</v>
      </c>
      <c r="C652" s="31">
        <v>129895906.67</v>
      </c>
      <c r="D652" s="23"/>
      <c r="E652" s="23"/>
    </row>
    <row r="653" spans="1:5" x14ac:dyDescent="0.2">
      <c r="A653" s="28" t="s">
        <v>650</v>
      </c>
      <c r="B653" s="31">
        <v>80.17</v>
      </c>
      <c r="C653" s="31">
        <v>132566535.59</v>
      </c>
      <c r="D653" s="23"/>
      <c r="E653" s="23"/>
    </row>
    <row r="654" spans="1:5" x14ac:dyDescent="0.2">
      <c r="A654" s="28" t="s">
        <v>651</v>
      </c>
      <c r="B654" s="31">
        <v>79.95</v>
      </c>
      <c r="C654" s="31">
        <v>132198150.42</v>
      </c>
      <c r="D654" s="23"/>
      <c r="E654" s="23"/>
    </row>
    <row r="655" spans="1:5" x14ac:dyDescent="0.2">
      <c r="A655" s="28" t="s">
        <v>652</v>
      </c>
      <c r="B655" s="31">
        <v>79.72</v>
      </c>
      <c r="C655" s="31">
        <v>132718058.20999999</v>
      </c>
      <c r="D655" s="23"/>
      <c r="E655" s="23"/>
    </row>
    <row r="656" spans="1:5" x14ac:dyDescent="0.2">
      <c r="A656" s="28" t="s">
        <v>653</v>
      </c>
      <c r="B656" s="31">
        <v>79.569999999999993</v>
      </c>
      <c r="C656" s="31">
        <v>132476395.02</v>
      </c>
      <c r="D656" s="23"/>
      <c r="E656" s="23"/>
    </row>
    <row r="657" spans="1:5" x14ac:dyDescent="0.2">
      <c r="A657" s="28" t="s">
        <v>654</v>
      </c>
      <c r="B657" s="31">
        <v>79.209999999999994</v>
      </c>
      <c r="C657" s="31">
        <v>131869759.52</v>
      </c>
      <c r="D657" s="23"/>
      <c r="E657" s="23"/>
    </row>
    <row r="658" spans="1:5" x14ac:dyDescent="0.2">
      <c r="A658" s="28" t="s">
        <v>655</v>
      </c>
      <c r="B658" s="31">
        <v>79.41</v>
      </c>
      <c r="C658" s="31">
        <v>132198094.48</v>
      </c>
      <c r="D658" s="23"/>
      <c r="E658" s="23"/>
    </row>
    <row r="659" spans="1:5" x14ac:dyDescent="0.2">
      <c r="A659" s="28" t="s">
        <v>656</v>
      </c>
      <c r="B659" s="31">
        <v>78.650000000000006</v>
      </c>
      <c r="C659" s="31">
        <v>130941279.61</v>
      </c>
      <c r="D659" s="23"/>
      <c r="E659" s="23"/>
    </row>
    <row r="660" spans="1:5" x14ac:dyDescent="0.2">
      <c r="A660" s="28" t="s">
        <v>657</v>
      </c>
      <c r="B660" s="31">
        <v>78.45</v>
      </c>
      <c r="C660" s="31">
        <v>130610070.33</v>
      </c>
      <c r="D660" s="23"/>
      <c r="E660" s="23"/>
    </row>
    <row r="661" spans="1:5" x14ac:dyDescent="0.2">
      <c r="A661" s="28" t="s">
        <v>658</v>
      </c>
      <c r="B661" s="31">
        <v>78.16</v>
      </c>
      <c r="C661" s="31">
        <v>130122917.58</v>
      </c>
      <c r="D661" s="23"/>
      <c r="E661" s="23"/>
    </row>
    <row r="662" spans="1:5" x14ac:dyDescent="0.2">
      <c r="A662" s="28" t="s">
        <v>659</v>
      </c>
      <c r="B662" s="31">
        <v>76.78</v>
      </c>
      <c r="C662" s="31">
        <v>127857901.48</v>
      </c>
      <c r="D662" s="23"/>
      <c r="E662" s="23"/>
    </row>
    <row r="663" spans="1:5" x14ac:dyDescent="0.2">
      <c r="A663" s="28" t="s">
        <v>660</v>
      </c>
      <c r="B663" s="31">
        <v>75.59</v>
      </c>
      <c r="C663" s="31">
        <v>126452340.81</v>
      </c>
      <c r="D663" s="23"/>
      <c r="E663" s="23"/>
    </row>
    <row r="664" spans="1:5" x14ac:dyDescent="0.2">
      <c r="A664" s="28" t="s">
        <v>661</v>
      </c>
      <c r="B664" s="31">
        <v>76.959999999999994</v>
      </c>
      <c r="C664" s="31">
        <v>128734399.5</v>
      </c>
      <c r="D664" s="23"/>
      <c r="E664" s="23"/>
    </row>
    <row r="665" spans="1:5" x14ac:dyDescent="0.2">
      <c r="A665" s="28" t="s">
        <v>662</v>
      </c>
      <c r="B665" s="31">
        <v>77.61</v>
      </c>
      <c r="C665" s="31">
        <v>129828703.09999999</v>
      </c>
      <c r="D665" s="23"/>
      <c r="E665" s="23"/>
    </row>
    <row r="666" spans="1:5" x14ac:dyDescent="0.2">
      <c r="A666" s="28" t="s">
        <v>663</v>
      </c>
      <c r="B666" s="31">
        <v>77.930000000000007</v>
      </c>
      <c r="C666" s="31">
        <v>130357039.03</v>
      </c>
      <c r="D666" s="23"/>
      <c r="E666" s="23"/>
    </row>
    <row r="667" spans="1:5" x14ac:dyDescent="0.2">
      <c r="A667" s="28" t="s">
        <v>664</v>
      </c>
      <c r="B667" s="31">
        <v>77.41</v>
      </c>
      <c r="C667" s="31">
        <v>129540575.34</v>
      </c>
      <c r="D667" s="23"/>
      <c r="E667" s="23"/>
    </row>
    <row r="668" spans="1:5" x14ac:dyDescent="0.2">
      <c r="A668" s="28" t="s">
        <v>665</v>
      </c>
      <c r="B668" s="31">
        <v>78.069999999999993</v>
      </c>
      <c r="C668" s="31">
        <v>130657628.5</v>
      </c>
      <c r="D668" s="23"/>
      <c r="E668" s="23"/>
    </row>
    <row r="669" spans="1:5" x14ac:dyDescent="0.2">
      <c r="A669" s="28" t="s">
        <v>666</v>
      </c>
      <c r="B669" s="31">
        <v>77.95</v>
      </c>
      <c r="C669" s="31">
        <v>130448452.83</v>
      </c>
      <c r="D669" s="23"/>
      <c r="E669" s="23"/>
    </row>
    <row r="670" spans="1:5" x14ac:dyDescent="0.2">
      <c r="A670" s="28" t="s">
        <v>667</v>
      </c>
      <c r="B670" s="31">
        <v>76.38</v>
      </c>
      <c r="C670" s="31">
        <v>128031884.92</v>
      </c>
      <c r="D670" s="23"/>
      <c r="E670" s="23"/>
    </row>
    <row r="671" spans="1:5" x14ac:dyDescent="0.2">
      <c r="A671" s="28" t="s">
        <v>668</v>
      </c>
      <c r="B671" s="31">
        <v>76.73</v>
      </c>
      <c r="C671" s="31">
        <v>128729030.28</v>
      </c>
      <c r="D671" s="23"/>
      <c r="E671" s="23"/>
    </row>
    <row r="672" spans="1:5" x14ac:dyDescent="0.2">
      <c r="A672" s="28" t="s">
        <v>669</v>
      </c>
      <c r="B672" s="31">
        <v>78.08</v>
      </c>
      <c r="C672" s="31">
        <v>131004881.97</v>
      </c>
      <c r="D672" s="23"/>
      <c r="E672" s="23"/>
    </row>
    <row r="673" spans="1:5" x14ac:dyDescent="0.2">
      <c r="A673" s="28" t="s">
        <v>670</v>
      </c>
      <c r="B673" s="31">
        <v>78.77</v>
      </c>
      <c r="C673" s="31">
        <v>132162310.03</v>
      </c>
      <c r="D673" s="23"/>
      <c r="E673" s="23"/>
    </row>
    <row r="674" spans="1:5" x14ac:dyDescent="0.2">
      <c r="A674" s="28" t="s">
        <v>671</v>
      </c>
      <c r="B674" s="31">
        <v>79.16</v>
      </c>
      <c r="C674" s="31">
        <v>132812532.33</v>
      </c>
      <c r="D674" s="23"/>
      <c r="E674" s="23"/>
    </row>
    <row r="675" spans="1:5" x14ac:dyDescent="0.2">
      <c r="A675" s="28" t="s">
        <v>672</v>
      </c>
      <c r="B675" s="31">
        <v>78.92</v>
      </c>
      <c r="C675" s="31">
        <v>132403645</v>
      </c>
      <c r="D675" s="23"/>
      <c r="E675" s="23"/>
    </row>
    <row r="676" spans="1:5" x14ac:dyDescent="0.2">
      <c r="A676" s="28" t="s">
        <v>673</v>
      </c>
      <c r="B676" s="31">
        <v>77.650000000000006</v>
      </c>
      <c r="C676" s="31">
        <v>130279220.56999999</v>
      </c>
      <c r="D676" s="23"/>
      <c r="E676" s="23"/>
    </row>
    <row r="677" spans="1:5" x14ac:dyDescent="0.2">
      <c r="A677" s="28" t="s">
        <v>674</v>
      </c>
      <c r="B677" s="31">
        <v>78.56</v>
      </c>
      <c r="C677" s="31">
        <v>131797895.94</v>
      </c>
      <c r="D677" s="23"/>
      <c r="E677" s="23"/>
    </row>
    <row r="678" spans="1:5" x14ac:dyDescent="0.2">
      <c r="A678" s="28" t="s">
        <v>675</v>
      </c>
      <c r="B678" s="31">
        <v>79.69</v>
      </c>
      <c r="C678" s="31">
        <v>133696960.53</v>
      </c>
      <c r="D678" s="23"/>
      <c r="E678" s="23"/>
    </row>
    <row r="679" spans="1:5" x14ac:dyDescent="0.2">
      <c r="A679" s="28" t="s">
        <v>676</v>
      </c>
      <c r="B679" s="31">
        <v>80.81</v>
      </c>
      <c r="C679" s="31">
        <v>135579756.66</v>
      </c>
      <c r="D679" s="23"/>
      <c r="E679" s="23"/>
    </row>
    <row r="680" spans="1:5" x14ac:dyDescent="0.2">
      <c r="A680" s="28" t="s">
        <v>677</v>
      </c>
      <c r="B680" s="31">
        <v>81.14</v>
      </c>
      <c r="C680" s="31">
        <v>136136812.21000001</v>
      </c>
      <c r="D680" s="23"/>
      <c r="E680" s="23"/>
    </row>
    <row r="681" spans="1:5" x14ac:dyDescent="0.2">
      <c r="A681" s="28" t="s">
        <v>678</v>
      </c>
      <c r="B681" s="31">
        <v>81.11</v>
      </c>
      <c r="C681" s="31">
        <v>136073249.44999999</v>
      </c>
      <c r="D681" s="23"/>
      <c r="E681" s="23"/>
    </row>
    <row r="682" spans="1:5" x14ac:dyDescent="0.2">
      <c r="A682" s="28" t="s">
        <v>679</v>
      </c>
      <c r="B682" s="31">
        <v>80.8</v>
      </c>
      <c r="C682" s="31">
        <v>135616585.03</v>
      </c>
      <c r="D682" s="23"/>
      <c r="E682" s="23"/>
    </row>
    <row r="683" spans="1:5" x14ac:dyDescent="0.2">
      <c r="A683" s="28" t="s">
        <v>680</v>
      </c>
      <c r="B683" s="31">
        <v>80.760000000000005</v>
      </c>
      <c r="C683" s="31">
        <v>135739069.74000001</v>
      </c>
      <c r="D683" s="23"/>
      <c r="E683" s="23"/>
    </row>
    <row r="684" spans="1:5" x14ac:dyDescent="0.2">
      <c r="A684" s="28" t="s">
        <v>681</v>
      </c>
      <c r="B684" s="31">
        <v>81.59</v>
      </c>
      <c r="C684" s="31">
        <v>137145432.08000001</v>
      </c>
      <c r="D684" s="23"/>
      <c r="E684" s="23"/>
    </row>
    <row r="685" spans="1:5" x14ac:dyDescent="0.2">
      <c r="A685" s="28" t="s">
        <v>682</v>
      </c>
      <c r="B685" s="31">
        <v>82.52</v>
      </c>
      <c r="C685" s="31">
        <v>141471887.25999999</v>
      </c>
      <c r="D685" s="23"/>
      <c r="E685" s="23"/>
    </row>
    <row r="686" spans="1:5" x14ac:dyDescent="0.2">
      <c r="A686" s="28" t="s">
        <v>683</v>
      </c>
      <c r="B686" s="31">
        <v>81.64</v>
      </c>
      <c r="C686" s="31">
        <v>140382725.22999999</v>
      </c>
      <c r="D686" s="23"/>
      <c r="E686" s="23"/>
    </row>
    <row r="687" spans="1:5" x14ac:dyDescent="0.2">
      <c r="A687" s="28" t="s">
        <v>684</v>
      </c>
      <c r="B687" s="31">
        <v>81.06</v>
      </c>
      <c r="C687" s="31">
        <v>139536187.09</v>
      </c>
      <c r="D687" s="23"/>
      <c r="E687" s="23"/>
    </row>
    <row r="688" spans="1:5" x14ac:dyDescent="0.2">
      <c r="A688" s="28" t="s">
        <v>685</v>
      </c>
      <c r="B688" s="31">
        <v>81.34</v>
      </c>
      <c r="C688" s="31">
        <v>140463666.63999999</v>
      </c>
      <c r="D688" s="23"/>
      <c r="E688" s="23"/>
    </row>
    <row r="689" spans="1:5" x14ac:dyDescent="0.2">
      <c r="A689" s="28" t="s">
        <v>686</v>
      </c>
      <c r="B689" s="31">
        <v>81.17</v>
      </c>
      <c r="C689" s="31">
        <v>140168574.96000001</v>
      </c>
      <c r="D689" s="23"/>
      <c r="E689" s="23"/>
    </row>
    <row r="690" spans="1:5" x14ac:dyDescent="0.2">
      <c r="A690" s="28" t="s">
        <v>687</v>
      </c>
      <c r="B690" s="31">
        <v>80.459999999999994</v>
      </c>
      <c r="C690" s="31">
        <v>138929753.59</v>
      </c>
      <c r="D690" s="23"/>
      <c r="E690" s="23"/>
    </row>
    <row r="691" spans="1:5" x14ac:dyDescent="0.2">
      <c r="A691" s="28" t="s">
        <v>688</v>
      </c>
      <c r="B691" s="31">
        <v>80.14</v>
      </c>
      <c r="C691" s="31">
        <v>138389499.81999999</v>
      </c>
      <c r="D691" s="23"/>
      <c r="E691" s="23"/>
    </row>
    <row r="692" spans="1:5" x14ac:dyDescent="0.2">
      <c r="A692" s="28" t="s">
        <v>689</v>
      </c>
      <c r="B692" s="31">
        <v>80.8</v>
      </c>
      <c r="C692" s="31">
        <v>139573575.41999999</v>
      </c>
      <c r="D692" s="23"/>
      <c r="E692" s="23"/>
    </row>
    <row r="693" spans="1:5" x14ac:dyDescent="0.2">
      <c r="A693" s="28" t="s">
        <v>690</v>
      </c>
      <c r="B693" s="31">
        <v>80.489999999999995</v>
      </c>
      <c r="C693" s="31">
        <v>139035232.28</v>
      </c>
      <c r="D693" s="23"/>
      <c r="E693" s="23"/>
    </row>
    <row r="694" spans="1:5" x14ac:dyDescent="0.2">
      <c r="A694" s="28" t="s">
        <v>691</v>
      </c>
      <c r="B694" s="31">
        <v>80.319999999999993</v>
      </c>
      <c r="C694" s="31">
        <v>138735596.84</v>
      </c>
      <c r="D694" s="23"/>
      <c r="E694" s="23"/>
    </row>
    <row r="695" spans="1:5" x14ac:dyDescent="0.2">
      <c r="A695" s="28" t="s">
        <v>692</v>
      </c>
      <c r="B695" s="31">
        <v>80.38</v>
      </c>
      <c r="C695" s="31">
        <v>139088890.55000001</v>
      </c>
      <c r="D695" s="23"/>
      <c r="E695" s="23"/>
    </row>
    <row r="696" spans="1:5" x14ac:dyDescent="0.2">
      <c r="A696" s="28" t="s">
        <v>693</v>
      </c>
      <c r="B696" s="31">
        <v>79.790000000000006</v>
      </c>
      <c r="C696" s="31">
        <v>138077606.06999999</v>
      </c>
      <c r="D696" s="23"/>
      <c r="E696" s="23"/>
    </row>
    <row r="697" spans="1:5" x14ac:dyDescent="0.2">
      <c r="A697" s="28" t="s">
        <v>694</v>
      </c>
      <c r="B697" s="31">
        <v>80.290000000000006</v>
      </c>
      <c r="C697" s="31">
        <v>138942588.25999999</v>
      </c>
      <c r="D697" s="23"/>
      <c r="E697" s="23"/>
    </row>
    <row r="698" spans="1:5" x14ac:dyDescent="0.2">
      <c r="A698" s="28" t="s">
        <v>695</v>
      </c>
      <c r="B698" s="31">
        <v>80.84</v>
      </c>
      <c r="C698" s="31">
        <v>139892814.25</v>
      </c>
      <c r="D698" s="23"/>
      <c r="E698" s="23"/>
    </row>
    <row r="699" spans="1:5" x14ac:dyDescent="0.2">
      <c r="A699" s="28" t="s">
        <v>696</v>
      </c>
      <c r="B699" s="31">
        <v>80.62</v>
      </c>
      <c r="C699" s="31">
        <v>139503007.09999999</v>
      </c>
      <c r="D699" s="23"/>
      <c r="E699" s="23"/>
    </row>
    <row r="700" spans="1:5" x14ac:dyDescent="0.2">
      <c r="A700" s="28" t="s">
        <v>697</v>
      </c>
      <c r="B700" s="31">
        <v>80.150000000000006</v>
      </c>
      <c r="C700" s="31">
        <v>138691344.15000001</v>
      </c>
      <c r="D700" s="23"/>
      <c r="E700" s="23"/>
    </row>
    <row r="701" spans="1:5" x14ac:dyDescent="0.2">
      <c r="A701" s="28" t="s">
        <v>698</v>
      </c>
      <c r="B701" s="31">
        <v>80.36</v>
      </c>
      <c r="C701" s="31">
        <v>139064464.34</v>
      </c>
      <c r="D701" s="23"/>
      <c r="E701" s="23"/>
    </row>
    <row r="702" spans="1:5" x14ac:dyDescent="0.2">
      <c r="A702" s="28" t="s">
        <v>699</v>
      </c>
      <c r="B702" s="31">
        <v>79.73</v>
      </c>
      <c r="C702" s="31">
        <v>137961545.16999999</v>
      </c>
      <c r="D702" s="23"/>
      <c r="E702" s="23"/>
    </row>
    <row r="703" spans="1:5" x14ac:dyDescent="0.2">
      <c r="A703" s="28" t="s">
        <v>700</v>
      </c>
      <c r="B703" s="31">
        <v>79.349999999999994</v>
      </c>
      <c r="C703" s="31">
        <v>137570919.87</v>
      </c>
      <c r="D703" s="23"/>
      <c r="E703" s="23"/>
    </row>
    <row r="704" spans="1:5" x14ac:dyDescent="0.2">
      <c r="A704" s="28" t="s">
        <v>701</v>
      </c>
      <c r="B704" s="31">
        <v>79.48</v>
      </c>
      <c r="C704" s="31">
        <v>137804336.36000001</v>
      </c>
      <c r="D704" s="23"/>
      <c r="E704" s="23"/>
    </row>
    <row r="705" spans="1:5" x14ac:dyDescent="0.2">
      <c r="A705" s="28" t="s">
        <v>702</v>
      </c>
      <c r="B705" s="31">
        <v>79.34</v>
      </c>
      <c r="C705" s="31">
        <v>137557007.09</v>
      </c>
      <c r="D705" s="23"/>
      <c r="E705" s="23"/>
    </row>
    <row r="706" spans="1:5" x14ac:dyDescent="0.2">
      <c r="A706" s="28" t="s">
        <v>703</v>
      </c>
      <c r="B706" s="31">
        <v>79.239999999999995</v>
      </c>
      <c r="C706" s="31">
        <v>137388385.05000001</v>
      </c>
      <c r="D706" s="23"/>
      <c r="E706" s="23"/>
    </row>
    <row r="707" spans="1:5" x14ac:dyDescent="0.2">
      <c r="A707" s="28" t="s">
        <v>704</v>
      </c>
      <c r="B707" s="31">
        <v>78.8</v>
      </c>
      <c r="C707" s="31">
        <v>136618171.13</v>
      </c>
      <c r="D707" s="23"/>
      <c r="E707" s="23"/>
    </row>
    <row r="708" spans="1:5" x14ac:dyDescent="0.2">
      <c r="A708" s="28" t="s">
        <v>705</v>
      </c>
      <c r="B708" s="31">
        <v>78.709999999999994</v>
      </c>
      <c r="C708" s="31">
        <v>136756861.88999999</v>
      </c>
      <c r="D708" s="23"/>
      <c r="E708" s="23"/>
    </row>
    <row r="709" spans="1:5" x14ac:dyDescent="0.2">
      <c r="A709" s="28" t="s">
        <v>706</v>
      </c>
      <c r="B709" s="31">
        <v>78.989999999999995</v>
      </c>
      <c r="C709" s="31">
        <v>137255077.53999999</v>
      </c>
      <c r="D709" s="23"/>
      <c r="E709" s="23"/>
    </row>
    <row r="710" spans="1:5" x14ac:dyDescent="0.2">
      <c r="A710" s="28" t="s">
        <v>707</v>
      </c>
      <c r="B710" s="31">
        <v>77.87</v>
      </c>
      <c r="C710" s="31">
        <v>135305445</v>
      </c>
      <c r="D710" s="23"/>
      <c r="E710" s="23"/>
    </row>
    <row r="711" spans="1:5" x14ac:dyDescent="0.2">
      <c r="A711" s="28" t="s">
        <v>708</v>
      </c>
      <c r="B711" s="31">
        <v>77.209999999999994</v>
      </c>
      <c r="C711" s="31">
        <v>134159982.70999999</v>
      </c>
      <c r="D711" s="23"/>
      <c r="E711" s="23"/>
    </row>
    <row r="712" spans="1:5" x14ac:dyDescent="0.2">
      <c r="A712" s="28" t="s">
        <v>709</v>
      </c>
      <c r="B712" s="31">
        <v>76.06</v>
      </c>
      <c r="C712" s="31">
        <v>132150551.61</v>
      </c>
      <c r="D712" s="23"/>
      <c r="E712" s="23"/>
    </row>
    <row r="713" spans="1:5" x14ac:dyDescent="0.2">
      <c r="A713" s="28" t="s">
        <v>710</v>
      </c>
      <c r="B713" s="31">
        <v>75.41</v>
      </c>
      <c r="C713" s="31">
        <v>131018544.22</v>
      </c>
      <c r="D713" s="23"/>
      <c r="E713" s="23"/>
    </row>
    <row r="714" spans="1:5" x14ac:dyDescent="0.2">
      <c r="A714" s="28" t="s">
        <v>711</v>
      </c>
      <c r="B714" s="31">
        <v>76.23</v>
      </c>
      <c r="C714" s="31">
        <v>132447608.15000001</v>
      </c>
      <c r="D714" s="23"/>
      <c r="E714" s="23"/>
    </row>
    <row r="715" spans="1:5" x14ac:dyDescent="0.2">
      <c r="A715" s="28" t="s">
        <v>712</v>
      </c>
      <c r="B715" s="31">
        <v>75.72</v>
      </c>
      <c r="C715" s="31">
        <v>131573954.59</v>
      </c>
      <c r="D715" s="23"/>
      <c r="E715" s="23"/>
    </row>
    <row r="716" spans="1:5" x14ac:dyDescent="0.2">
      <c r="A716" s="28" t="s">
        <v>713</v>
      </c>
      <c r="B716" s="31">
        <v>75.34</v>
      </c>
      <c r="C716" s="31">
        <v>130899323.40000001</v>
      </c>
      <c r="D716" s="23"/>
      <c r="E716" s="23"/>
    </row>
    <row r="717" spans="1:5" x14ac:dyDescent="0.2">
      <c r="A717" s="28" t="s">
        <v>714</v>
      </c>
      <c r="B717" s="31">
        <v>74.53</v>
      </c>
      <c r="C717" s="31">
        <v>129504365.12</v>
      </c>
      <c r="D717" s="23"/>
      <c r="E717" s="23"/>
    </row>
    <row r="718" spans="1:5" x14ac:dyDescent="0.2">
      <c r="A718" s="28" t="s">
        <v>715</v>
      </c>
      <c r="B718" s="31">
        <v>74.14</v>
      </c>
      <c r="C718" s="31">
        <v>128811772.29000001</v>
      </c>
      <c r="D718" s="23"/>
      <c r="E718" s="23"/>
    </row>
    <row r="719" spans="1:5" x14ac:dyDescent="0.2">
      <c r="A719" s="28" t="s">
        <v>716</v>
      </c>
      <c r="B719" s="31">
        <v>73.42</v>
      </c>
      <c r="C719" s="31">
        <v>127574352.87</v>
      </c>
      <c r="D719" s="23"/>
      <c r="E719" s="23"/>
    </row>
    <row r="720" spans="1:5" x14ac:dyDescent="0.2">
      <c r="A720" s="28" t="s">
        <v>717</v>
      </c>
      <c r="B720" s="31">
        <v>72.73</v>
      </c>
      <c r="C720" s="31">
        <v>126425267.09999999</v>
      </c>
      <c r="D720" s="23"/>
      <c r="E720" s="23"/>
    </row>
    <row r="721" spans="1:5" x14ac:dyDescent="0.2">
      <c r="A721" s="28" t="s">
        <v>718</v>
      </c>
      <c r="B721" s="31">
        <v>72.94</v>
      </c>
      <c r="C721" s="31">
        <v>126792182.34</v>
      </c>
      <c r="D721" s="23"/>
      <c r="E721" s="23"/>
    </row>
    <row r="722" spans="1:5" x14ac:dyDescent="0.2">
      <c r="A722" s="28" t="s">
        <v>719</v>
      </c>
      <c r="B722" s="31">
        <v>72.56</v>
      </c>
      <c r="C722" s="31">
        <v>126126660.42</v>
      </c>
      <c r="D722" s="23"/>
      <c r="E722" s="23"/>
    </row>
    <row r="723" spans="1:5" x14ac:dyDescent="0.2">
      <c r="A723" s="28" t="s">
        <v>720</v>
      </c>
      <c r="B723" s="31">
        <v>72.78</v>
      </c>
      <c r="C723" s="31">
        <v>126502474.63</v>
      </c>
      <c r="D723" s="23"/>
      <c r="E723" s="23"/>
    </row>
    <row r="724" spans="1:5" x14ac:dyDescent="0.2">
      <c r="A724" s="28" t="s">
        <v>721</v>
      </c>
      <c r="B724" s="31">
        <v>72.17</v>
      </c>
      <c r="C724" s="31">
        <v>125449341.69</v>
      </c>
      <c r="D724" s="23"/>
      <c r="E724" s="23"/>
    </row>
    <row r="725" spans="1:5" x14ac:dyDescent="0.2">
      <c r="A725" s="28" t="s">
        <v>722</v>
      </c>
      <c r="B725" s="31">
        <v>71.930000000000007</v>
      </c>
      <c r="C725" s="31">
        <v>125025504.52</v>
      </c>
      <c r="D725" s="23"/>
      <c r="E725" s="23"/>
    </row>
    <row r="726" spans="1:5" x14ac:dyDescent="0.2">
      <c r="A726" s="28" t="s">
        <v>723</v>
      </c>
      <c r="B726" s="31">
        <v>71.11</v>
      </c>
      <c r="C726" s="31">
        <v>123608554.89</v>
      </c>
      <c r="D726" s="23"/>
      <c r="E726" s="23"/>
    </row>
    <row r="727" spans="1:5" x14ac:dyDescent="0.2">
      <c r="A727" s="28" t="s">
        <v>724</v>
      </c>
      <c r="B727" s="31">
        <v>70.12</v>
      </c>
      <c r="C727" s="31">
        <v>121884431.47</v>
      </c>
      <c r="D727" s="23"/>
      <c r="E727" s="23"/>
    </row>
    <row r="728" spans="1:5" x14ac:dyDescent="0.2">
      <c r="A728" s="28" t="s">
        <v>725</v>
      </c>
      <c r="B728" s="31">
        <v>69.44</v>
      </c>
      <c r="C728" s="31">
        <v>120702354.52</v>
      </c>
      <c r="D728" s="23"/>
      <c r="E728" s="23"/>
    </row>
    <row r="729" spans="1:5" x14ac:dyDescent="0.2">
      <c r="A729" s="28" t="s">
        <v>726</v>
      </c>
      <c r="B729" s="31">
        <v>69.290000000000006</v>
      </c>
      <c r="C729" s="31">
        <v>120440463.55</v>
      </c>
      <c r="D729" s="23"/>
      <c r="E729" s="23"/>
    </row>
    <row r="730" spans="1:5" x14ac:dyDescent="0.2">
      <c r="A730" s="28" t="s">
        <v>727</v>
      </c>
      <c r="B730" s="31">
        <v>69.5</v>
      </c>
      <c r="C730" s="31">
        <v>120815344.3</v>
      </c>
      <c r="D730" s="23"/>
      <c r="E730" s="23"/>
    </row>
    <row r="731" spans="1:5" x14ac:dyDescent="0.2">
      <c r="A731" s="28" t="s">
        <v>728</v>
      </c>
      <c r="B731" s="31">
        <v>68.209999999999994</v>
      </c>
      <c r="C731" s="31">
        <v>118572012.22</v>
      </c>
      <c r="D731" s="23"/>
      <c r="E731" s="23"/>
    </row>
    <row r="732" spans="1:5" x14ac:dyDescent="0.2">
      <c r="A732" s="28" t="s">
        <v>729</v>
      </c>
      <c r="B732" s="31">
        <v>69.209999999999994</v>
      </c>
      <c r="C732" s="31">
        <v>120306214.83</v>
      </c>
      <c r="D732" s="23"/>
      <c r="E732" s="23"/>
    </row>
    <row r="733" spans="1:5" x14ac:dyDescent="0.2">
      <c r="A733" s="28" t="s">
        <v>730</v>
      </c>
      <c r="B733" s="31">
        <v>70.58</v>
      </c>
      <c r="C733" s="31">
        <v>122677697.81999999</v>
      </c>
      <c r="D733" s="23"/>
      <c r="E733" s="23"/>
    </row>
    <row r="734" spans="1:5" x14ac:dyDescent="0.2">
      <c r="A734" s="28" t="s">
        <v>731</v>
      </c>
      <c r="B734" s="31">
        <v>71.64</v>
      </c>
      <c r="C734" s="31">
        <v>124530491.51000001</v>
      </c>
      <c r="D734" s="23"/>
      <c r="E734" s="23"/>
    </row>
    <row r="735" spans="1:5" x14ac:dyDescent="0.2">
      <c r="A735" s="28" t="s">
        <v>732</v>
      </c>
      <c r="B735" s="31">
        <v>72.28</v>
      </c>
      <c r="C735" s="31">
        <v>125632993.56</v>
      </c>
      <c r="D735" s="23"/>
      <c r="E735" s="23"/>
    </row>
    <row r="736" spans="1:5" x14ac:dyDescent="0.2">
      <c r="A736" s="28" t="s">
        <v>733</v>
      </c>
      <c r="B736" s="31">
        <v>73.5</v>
      </c>
      <c r="C736" s="31">
        <v>127760911.89</v>
      </c>
      <c r="D736" s="23"/>
      <c r="E736" s="23"/>
    </row>
    <row r="737" spans="1:5" x14ac:dyDescent="0.2">
      <c r="A737" s="28" t="s">
        <v>734</v>
      </c>
      <c r="B737" s="31">
        <v>73.569999999999993</v>
      </c>
      <c r="C737" s="31">
        <v>127875543.64</v>
      </c>
      <c r="D737" s="23"/>
      <c r="E737" s="23"/>
    </row>
    <row r="738" spans="1:5" x14ac:dyDescent="0.2">
      <c r="A738" s="28" t="s">
        <v>735</v>
      </c>
      <c r="B738" s="31">
        <v>71.84</v>
      </c>
      <c r="C738" s="31">
        <v>124883735.06999999</v>
      </c>
      <c r="D738" s="23"/>
      <c r="E738" s="23"/>
    </row>
    <row r="739" spans="1:5" x14ac:dyDescent="0.2">
      <c r="A739" s="28" t="s">
        <v>736</v>
      </c>
      <c r="B739" s="31">
        <v>70.67</v>
      </c>
      <c r="C739" s="31">
        <v>122835999.34999999</v>
      </c>
      <c r="D739" s="23"/>
      <c r="E739" s="23"/>
    </row>
    <row r="740" spans="1:5" x14ac:dyDescent="0.2">
      <c r="A740" s="28" t="s">
        <v>737</v>
      </c>
      <c r="B740" s="31">
        <v>70.819999999999993</v>
      </c>
      <c r="C740" s="31">
        <v>123094547.08</v>
      </c>
      <c r="D740" s="23"/>
      <c r="E740" s="23"/>
    </row>
    <row r="741" spans="1:5" x14ac:dyDescent="0.2">
      <c r="A741" s="28" t="s">
        <v>738</v>
      </c>
      <c r="B741" s="31">
        <v>71.989999999999995</v>
      </c>
      <c r="C741" s="31">
        <v>125141248.18000001</v>
      </c>
      <c r="D741" s="23"/>
      <c r="E741" s="23"/>
    </row>
    <row r="742" spans="1:5" x14ac:dyDescent="0.2">
      <c r="A742" s="28" t="s">
        <v>739</v>
      </c>
      <c r="B742" s="31">
        <v>73.5</v>
      </c>
      <c r="C742" s="31">
        <v>127765588.95999999</v>
      </c>
      <c r="D742" s="23"/>
      <c r="E742" s="23"/>
    </row>
    <row r="743" spans="1:5" x14ac:dyDescent="0.2">
      <c r="A743" s="28" t="s">
        <v>740</v>
      </c>
      <c r="B743" s="31">
        <v>73.08</v>
      </c>
      <c r="C743" s="31">
        <v>127028721.95</v>
      </c>
      <c r="D743" s="23"/>
      <c r="E743" s="23"/>
    </row>
    <row r="744" spans="1:5" x14ac:dyDescent="0.2">
      <c r="A744" s="28" t="s">
        <v>741</v>
      </c>
      <c r="B744" s="31">
        <v>71.45</v>
      </c>
      <c r="C744" s="31">
        <v>124199135.34999999</v>
      </c>
      <c r="D744" s="23"/>
      <c r="E744" s="23"/>
    </row>
    <row r="745" spans="1:5" x14ac:dyDescent="0.2">
      <c r="A745" s="28" t="s">
        <v>742</v>
      </c>
      <c r="B745" s="31">
        <v>70.09</v>
      </c>
      <c r="C745" s="31">
        <v>121827622.7</v>
      </c>
      <c r="D745" s="23"/>
      <c r="E745" s="23"/>
    </row>
    <row r="746" spans="1:5" x14ac:dyDescent="0.2">
      <c r="A746" s="28" t="s">
        <v>743</v>
      </c>
      <c r="B746" s="31">
        <v>70.28</v>
      </c>
      <c r="C746" s="31">
        <v>122172161.06999999</v>
      </c>
      <c r="D746" s="23"/>
      <c r="E746" s="23"/>
    </row>
    <row r="747" spans="1:5" x14ac:dyDescent="0.2">
      <c r="A747" s="28" t="s">
        <v>744</v>
      </c>
      <c r="B747" s="31">
        <v>71.569999999999993</v>
      </c>
      <c r="C747" s="31">
        <v>124399423.63</v>
      </c>
      <c r="D747" s="23"/>
      <c r="E747" s="23"/>
    </row>
    <row r="748" spans="1:5" x14ac:dyDescent="0.2">
      <c r="A748" s="28" t="s">
        <v>745</v>
      </c>
      <c r="B748" s="31">
        <v>71.260000000000005</v>
      </c>
      <c r="C748" s="31">
        <v>123862850.33</v>
      </c>
      <c r="D748" s="23"/>
      <c r="E748" s="23"/>
    </row>
    <row r="749" spans="1:5" x14ac:dyDescent="0.2">
      <c r="A749" s="28" t="s">
        <v>746</v>
      </c>
      <c r="B749" s="31">
        <v>70.53</v>
      </c>
      <c r="C749" s="31">
        <v>122600254.27</v>
      </c>
      <c r="D749" s="23"/>
      <c r="E749" s="23"/>
    </row>
    <row r="750" spans="1:5" x14ac:dyDescent="0.2">
      <c r="A750" s="28" t="s">
        <v>747</v>
      </c>
      <c r="B750" s="31">
        <v>70.17</v>
      </c>
      <c r="C750" s="31">
        <v>121967563.13</v>
      </c>
      <c r="D750" s="23"/>
      <c r="E750" s="23"/>
    </row>
    <row r="751" spans="1:5" x14ac:dyDescent="0.2">
      <c r="A751" s="28" t="s">
        <v>748</v>
      </c>
      <c r="B751" s="31">
        <v>69.260000000000005</v>
      </c>
      <c r="C751" s="31">
        <v>120388544.70999999</v>
      </c>
      <c r="D751" s="23"/>
      <c r="E751" s="23"/>
    </row>
    <row r="752" spans="1:5" x14ac:dyDescent="0.2">
      <c r="A752" s="28" t="s">
        <v>749</v>
      </c>
      <c r="B752" s="31">
        <v>68.8</v>
      </c>
      <c r="C752" s="31">
        <v>119587339.51000001</v>
      </c>
      <c r="D752" s="23"/>
      <c r="E752" s="23"/>
    </row>
    <row r="753" spans="1:5" x14ac:dyDescent="0.2">
      <c r="A753" s="28" t="s">
        <v>750</v>
      </c>
      <c r="B753" s="31">
        <v>68.23</v>
      </c>
      <c r="C753" s="31">
        <v>118595393.56</v>
      </c>
      <c r="D753" s="23"/>
      <c r="E753" s="23"/>
    </row>
    <row r="754" spans="1:5" x14ac:dyDescent="0.2">
      <c r="A754" s="28" t="s">
        <v>751</v>
      </c>
      <c r="B754" s="31">
        <v>67.95</v>
      </c>
      <c r="C754" s="31">
        <v>118115058.5</v>
      </c>
      <c r="D754" s="23"/>
      <c r="E754" s="23"/>
    </row>
    <row r="755" spans="1:5" x14ac:dyDescent="0.2">
      <c r="A755" s="28" t="s">
        <v>752</v>
      </c>
      <c r="B755" s="31">
        <v>67.099999999999994</v>
      </c>
      <c r="C755" s="31">
        <v>116643227.06</v>
      </c>
      <c r="D755" s="23"/>
      <c r="E755" s="23"/>
    </row>
    <row r="756" spans="1:5" x14ac:dyDescent="0.2">
      <c r="A756" s="28" t="s">
        <v>753</v>
      </c>
      <c r="B756" s="31">
        <v>66.75</v>
      </c>
      <c r="C756" s="31">
        <v>116020439.81999999</v>
      </c>
      <c r="D756" s="23"/>
      <c r="E756" s="23"/>
    </row>
    <row r="757" spans="1:5" x14ac:dyDescent="0.2">
      <c r="A757" s="28" t="s">
        <v>754</v>
      </c>
      <c r="B757" s="31">
        <v>65.930000000000007</v>
      </c>
      <c r="C757" s="31">
        <v>115031277.09999999</v>
      </c>
      <c r="D757" s="23"/>
      <c r="E757" s="23"/>
    </row>
    <row r="758" spans="1:5" x14ac:dyDescent="0.2">
      <c r="A758" s="28" t="s">
        <v>755</v>
      </c>
      <c r="B758" s="31">
        <v>66.8</v>
      </c>
      <c r="C758" s="31">
        <v>116554160.87</v>
      </c>
      <c r="D758" s="23"/>
      <c r="E758" s="23"/>
    </row>
    <row r="759" spans="1:5" x14ac:dyDescent="0.2">
      <c r="A759" s="28" t="s">
        <v>756</v>
      </c>
      <c r="B759" s="31">
        <v>67.02</v>
      </c>
      <c r="C759" s="31">
        <v>116931899.18000001</v>
      </c>
      <c r="D759" s="23"/>
      <c r="E759" s="23"/>
    </row>
    <row r="760" spans="1:5" x14ac:dyDescent="0.2">
      <c r="A760" s="28" t="s">
        <v>757</v>
      </c>
      <c r="B760" s="31">
        <v>65.11</v>
      </c>
      <c r="C760" s="31">
        <v>113595955.23</v>
      </c>
      <c r="D760" s="23"/>
      <c r="E760" s="23"/>
    </row>
    <row r="761" spans="1:5" x14ac:dyDescent="0.2">
      <c r="A761" s="28" t="s">
        <v>758</v>
      </c>
      <c r="B761" s="31">
        <v>63.29</v>
      </c>
      <c r="C761" s="31">
        <v>110415378.81999999</v>
      </c>
      <c r="D761" s="23"/>
      <c r="E761" s="23"/>
    </row>
    <row r="762" spans="1:5" x14ac:dyDescent="0.2">
      <c r="A762" s="28" t="s">
        <v>759</v>
      </c>
      <c r="B762" s="31">
        <v>61.49</v>
      </c>
      <c r="C762" s="31">
        <v>107280688.94</v>
      </c>
      <c r="D762" s="23"/>
      <c r="E762" s="23"/>
    </row>
    <row r="763" spans="1:5" x14ac:dyDescent="0.2">
      <c r="A763" s="28" t="s">
        <v>760</v>
      </c>
      <c r="B763" s="31">
        <v>65.25</v>
      </c>
      <c r="C763" s="31">
        <v>113849247.95999999</v>
      </c>
      <c r="D763" s="23"/>
      <c r="E763" s="23"/>
    </row>
    <row r="764" spans="1:5" x14ac:dyDescent="0.2">
      <c r="A764" s="28" t="s">
        <v>761</v>
      </c>
      <c r="B764" s="31">
        <v>66.62</v>
      </c>
      <c r="C764" s="31">
        <v>116233304.16</v>
      </c>
      <c r="D764" s="23"/>
      <c r="E764" s="23"/>
    </row>
    <row r="765" spans="1:5" x14ac:dyDescent="0.2">
      <c r="A765" s="28" t="s">
        <v>762</v>
      </c>
      <c r="B765" s="31">
        <v>67.67</v>
      </c>
      <c r="C765" s="31">
        <v>118064275.31999999</v>
      </c>
      <c r="D765" s="23"/>
      <c r="E765" s="23"/>
    </row>
    <row r="766" spans="1:5" x14ac:dyDescent="0.2">
      <c r="A766" s="28" t="s">
        <v>763</v>
      </c>
      <c r="B766" s="31">
        <v>69.239999999999995</v>
      </c>
      <c r="C766" s="31">
        <v>120800860.7</v>
      </c>
      <c r="D766" s="23"/>
      <c r="E766" s="23"/>
    </row>
    <row r="767" spans="1:5" x14ac:dyDescent="0.2">
      <c r="A767" s="28" t="s">
        <v>764</v>
      </c>
      <c r="B767" s="31">
        <v>69.650000000000006</v>
      </c>
      <c r="C767" s="31">
        <v>121526360.92</v>
      </c>
      <c r="D767" s="23"/>
      <c r="E767" s="23"/>
    </row>
    <row r="768" spans="1:5" x14ac:dyDescent="0.2">
      <c r="A768" s="28" t="s">
        <v>765</v>
      </c>
      <c r="B768" s="31">
        <v>70.05</v>
      </c>
      <c r="C768" s="31">
        <v>122209305.38</v>
      </c>
      <c r="D768" s="23"/>
      <c r="E768" s="23"/>
    </row>
    <row r="769" spans="1:5" x14ac:dyDescent="0.2">
      <c r="A769" s="28" t="s">
        <v>766</v>
      </c>
      <c r="B769" s="31">
        <v>69.27</v>
      </c>
      <c r="C769" s="31">
        <v>120857723.59</v>
      </c>
      <c r="D769" s="23"/>
      <c r="E769" s="23"/>
    </row>
    <row r="770" spans="1:5" x14ac:dyDescent="0.2">
      <c r="A770" s="28" t="s">
        <v>767</v>
      </c>
      <c r="B770" s="31">
        <v>68.92</v>
      </c>
      <c r="C770" s="31">
        <v>120248916.88</v>
      </c>
      <c r="D770" s="23"/>
      <c r="E770" s="23"/>
    </row>
    <row r="771" spans="1:5" x14ac:dyDescent="0.2">
      <c r="A771" s="28" t="s">
        <v>768</v>
      </c>
      <c r="B771" s="31">
        <v>76.28</v>
      </c>
      <c r="C771" s="31">
        <v>133085151.43000001</v>
      </c>
      <c r="D771" s="23"/>
      <c r="E771" s="23"/>
    </row>
    <row r="772" spans="1:5" x14ac:dyDescent="0.2">
      <c r="A772" s="28" t="s">
        <v>769</v>
      </c>
      <c r="B772" s="31">
        <v>76.900000000000006</v>
      </c>
      <c r="C772" s="31">
        <v>134244539.5</v>
      </c>
      <c r="D772" s="23"/>
      <c r="E772" s="23"/>
    </row>
    <row r="773" spans="1:5" x14ac:dyDescent="0.2">
      <c r="A773" s="28" t="s">
        <v>770</v>
      </c>
      <c r="B773" s="31">
        <v>78.42</v>
      </c>
      <c r="C773" s="31">
        <v>136900600.94999999</v>
      </c>
      <c r="D773" s="23"/>
      <c r="E773" s="23"/>
    </row>
    <row r="774" spans="1:5" x14ac:dyDescent="0.2">
      <c r="A774" s="28" t="s">
        <v>771</v>
      </c>
      <c r="B774" s="31">
        <v>78.41</v>
      </c>
      <c r="C774" s="31">
        <v>136883300.34</v>
      </c>
      <c r="D774" s="23"/>
      <c r="E774" s="23"/>
    </row>
    <row r="775" spans="1:5" x14ac:dyDescent="0.2">
      <c r="A775" s="28" t="s">
        <v>772</v>
      </c>
      <c r="B775" s="31">
        <v>78.69</v>
      </c>
      <c r="C775" s="31">
        <v>137377571.08000001</v>
      </c>
      <c r="D775" s="23"/>
      <c r="E775" s="23"/>
    </row>
    <row r="776" spans="1:5" x14ac:dyDescent="0.2">
      <c r="A776" s="28" t="s">
        <v>773</v>
      </c>
      <c r="B776" s="31">
        <v>78.72</v>
      </c>
      <c r="C776" s="31">
        <v>137648349.55000001</v>
      </c>
      <c r="D776" s="23"/>
      <c r="E776" s="23"/>
    </row>
    <row r="777" spans="1:5" x14ac:dyDescent="0.2">
      <c r="A777" s="28" t="s">
        <v>774</v>
      </c>
      <c r="B777" s="31">
        <v>78.36</v>
      </c>
      <c r="C777" s="31">
        <v>137124653.77000001</v>
      </c>
      <c r="D777" s="23"/>
      <c r="E777" s="23"/>
    </row>
    <row r="778" spans="1:5" x14ac:dyDescent="0.2">
      <c r="A778" s="28" t="s">
        <v>775</v>
      </c>
      <c r="B778" s="31">
        <v>79.239999999999995</v>
      </c>
      <c r="C778" s="31">
        <v>139072128.28</v>
      </c>
      <c r="D778" s="23"/>
      <c r="E778" s="23"/>
    </row>
    <row r="779" spans="1:5" x14ac:dyDescent="0.2">
      <c r="A779" s="28" t="s">
        <v>776</v>
      </c>
      <c r="B779" s="31">
        <v>79.930000000000007</v>
      </c>
      <c r="C779" s="31">
        <v>140297120.25999999</v>
      </c>
      <c r="D779" s="23"/>
      <c r="E779" s="23"/>
    </row>
    <row r="780" spans="1:5" x14ac:dyDescent="0.2">
      <c r="A780" s="28" t="s">
        <v>777</v>
      </c>
      <c r="B780" s="31">
        <v>79.91</v>
      </c>
      <c r="C780" s="31">
        <v>140258508.52000001</v>
      </c>
      <c r="D780" s="23"/>
      <c r="E780" s="23"/>
    </row>
    <row r="781" spans="1:5" x14ac:dyDescent="0.2">
      <c r="A781" s="28" t="s">
        <v>778</v>
      </c>
      <c r="B781" s="31">
        <v>79.25</v>
      </c>
      <c r="C781" s="31">
        <v>139335448.05000001</v>
      </c>
      <c r="D781" s="23"/>
      <c r="E781" s="23"/>
    </row>
    <row r="782" spans="1:5" x14ac:dyDescent="0.2">
      <c r="A782" s="28" t="s">
        <v>779</v>
      </c>
      <c r="B782" s="31">
        <v>79.59</v>
      </c>
      <c r="C782" s="31">
        <v>139930406.83000001</v>
      </c>
      <c r="D782" s="23"/>
      <c r="E782" s="23"/>
    </row>
    <row r="783" spans="1:5" x14ac:dyDescent="0.2">
      <c r="A783" s="28" t="s">
        <v>780</v>
      </c>
      <c r="B783" s="31">
        <v>80.319999999999993</v>
      </c>
      <c r="C783" s="31">
        <v>141218964.46000001</v>
      </c>
      <c r="D783" s="23"/>
      <c r="E783" s="23"/>
    </row>
    <row r="784" spans="1:5" x14ac:dyDescent="0.2">
      <c r="A784" s="28" t="s">
        <v>781</v>
      </c>
      <c r="B784" s="31">
        <v>80.06</v>
      </c>
      <c r="C784" s="31">
        <v>140786209.16</v>
      </c>
      <c r="D784" s="23"/>
      <c r="E784" s="23"/>
    </row>
    <row r="785" spans="1:5" x14ac:dyDescent="0.2">
      <c r="A785" s="28" t="s">
        <v>782</v>
      </c>
      <c r="B785" s="31">
        <v>80.03</v>
      </c>
      <c r="C785" s="31">
        <v>140732418.43000001</v>
      </c>
      <c r="D785" s="23"/>
      <c r="E785" s="23"/>
    </row>
    <row r="786" spans="1:5" x14ac:dyDescent="0.2">
      <c r="A786" s="28" t="s">
        <v>783</v>
      </c>
      <c r="B786" s="31">
        <v>79.91</v>
      </c>
      <c r="C786" s="31">
        <v>140521116.00999999</v>
      </c>
      <c r="D786" s="23"/>
      <c r="E786" s="23"/>
    </row>
    <row r="787" spans="1:5" x14ac:dyDescent="0.2">
      <c r="A787" s="28" t="s">
        <v>784</v>
      </c>
      <c r="B787" s="31">
        <v>79.37</v>
      </c>
      <c r="C787" s="31">
        <v>139841904.49000001</v>
      </c>
      <c r="D787" s="23"/>
      <c r="E787" s="23"/>
    </row>
    <row r="788" spans="1:5" x14ac:dyDescent="0.2">
      <c r="A788" s="28" t="s">
        <v>785</v>
      </c>
      <c r="B788" s="31">
        <v>78.67</v>
      </c>
      <c r="C788" s="31">
        <v>138860414.18000001</v>
      </c>
      <c r="D788" s="23"/>
      <c r="E788" s="23"/>
    </row>
    <row r="789" spans="1:5" x14ac:dyDescent="0.2">
      <c r="A789" s="28" t="s">
        <v>786</v>
      </c>
      <c r="B789" s="31">
        <v>77.569999999999993</v>
      </c>
      <c r="C789" s="31">
        <v>136931385.27000001</v>
      </c>
      <c r="D789" s="23"/>
      <c r="E789" s="23"/>
    </row>
    <row r="790" spans="1:5" x14ac:dyDescent="0.2">
      <c r="A790" s="28" t="s">
        <v>787</v>
      </c>
      <c r="B790" s="31">
        <v>79.14</v>
      </c>
      <c r="C790" s="31">
        <v>139699064.75999999</v>
      </c>
      <c r="D790" s="23"/>
      <c r="E790" s="23"/>
    </row>
    <row r="791" spans="1:5" x14ac:dyDescent="0.2">
      <c r="A791" s="28" t="s">
        <v>788</v>
      </c>
      <c r="B791" s="31">
        <v>79.099999999999994</v>
      </c>
      <c r="C791" s="31">
        <v>139618577.93000001</v>
      </c>
      <c r="D791" s="23"/>
      <c r="E791" s="23"/>
    </row>
    <row r="792" spans="1:5" x14ac:dyDescent="0.2">
      <c r="A792" s="28" t="s">
        <v>789</v>
      </c>
      <c r="B792" s="31">
        <v>79.02</v>
      </c>
      <c r="C792" s="31">
        <v>139485348.94</v>
      </c>
      <c r="D792" s="23"/>
      <c r="E792" s="23"/>
    </row>
    <row r="793" spans="1:5" x14ac:dyDescent="0.2">
      <c r="A793" s="28" t="s">
        <v>790</v>
      </c>
      <c r="B793" s="31">
        <v>80.41</v>
      </c>
      <c r="C793" s="31">
        <v>141935247.40000001</v>
      </c>
      <c r="D793" s="23"/>
      <c r="E793" s="23"/>
    </row>
    <row r="794" spans="1:5" x14ac:dyDescent="0.2">
      <c r="A794" s="28" t="s">
        <v>791</v>
      </c>
      <c r="B794" s="31">
        <v>80.44</v>
      </c>
      <c r="C794" s="31">
        <v>141983875.16999999</v>
      </c>
      <c r="D794" s="23"/>
      <c r="E794" s="23"/>
    </row>
    <row r="795" spans="1:5" x14ac:dyDescent="0.2">
      <c r="A795" s="28" t="s">
        <v>792</v>
      </c>
      <c r="B795" s="31">
        <v>81.2</v>
      </c>
      <c r="C795" s="31">
        <v>143356673.16</v>
      </c>
      <c r="D795" s="23"/>
      <c r="E795" s="23"/>
    </row>
    <row r="796" spans="1:5" x14ac:dyDescent="0.2">
      <c r="A796" s="28" t="s">
        <v>793</v>
      </c>
      <c r="B796" s="31">
        <v>82.1</v>
      </c>
      <c r="C796" s="31">
        <v>144941459.25</v>
      </c>
      <c r="D796" s="23"/>
      <c r="E796" s="23"/>
    </row>
    <row r="797" spans="1:5" x14ac:dyDescent="0.2">
      <c r="A797" s="28" t="s">
        <v>794</v>
      </c>
      <c r="B797" s="31">
        <v>82.63</v>
      </c>
      <c r="C797" s="31">
        <v>145885886.72</v>
      </c>
      <c r="D797" s="23"/>
      <c r="E797" s="23"/>
    </row>
    <row r="798" spans="1:5" x14ac:dyDescent="0.2">
      <c r="A798" s="28" t="s">
        <v>795</v>
      </c>
      <c r="B798" s="31">
        <v>81.96</v>
      </c>
      <c r="C798" s="31">
        <v>144957145.44</v>
      </c>
      <c r="D798" s="23"/>
      <c r="E798" s="23"/>
    </row>
    <row r="799" spans="1:5" x14ac:dyDescent="0.2">
      <c r="A799" s="28" t="s">
        <v>796</v>
      </c>
      <c r="B799" s="31">
        <v>83.81</v>
      </c>
      <c r="C799" s="31">
        <v>148227924.08000001</v>
      </c>
      <c r="D799" s="23"/>
      <c r="E799" s="23"/>
    </row>
    <row r="800" spans="1:5" x14ac:dyDescent="0.2">
      <c r="A800" s="28" t="s">
        <v>797</v>
      </c>
      <c r="B800" s="31">
        <v>84.55</v>
      </c>
      <c r="C800" s="31">
        <v>149543445.52000001</v>
      </c>
      <c r="D800" s="23"/>
      <c r="E800" s="23"/>
    </row>
    <row r="801" spans="1:5" x14ac:dyDescent="0.2">
      <c r="A801" s="28" t="s">
        <v>798</v>
      </c>
      <c r="B801" s="31">
        <v>84.84</v>
      </c>
      <c r="C801" s="31">
        <v>150248845.31999999</v>
      </c>
      <c r="D801" s="23"/>
      <c r="E801" s="23"/>
    </row>
    <row r="802" spans="1:5" x14ac:dyDescent="0.2">
      <c r="A802" s="28" t="s">
        <v>799</v>
      </c>
      <c r="B802" s="31">
        <v>85.33</v>
      </c>
      <c r="C802" s="31">
        <v>151111543.53</v>
      </c>
      <c r="D802" s="23"/>
      <c r="E802" s="23"/>
    </row>
    <row r="803" spans="1:5" x14ac:dyDescent="0.2">
      <c r="A803" s="28" t="s">
        <v>800</v>
      </c>
      <c r="B803" s="31">
        <v>85.87</v>
      </c>
      <c r="C803" s="31">
        <v>152065657.13</v>
      </c>
      <c r="D803" s="23"/>
      <c r="E803" s="23"/>
    </row>
    <row r="804" spans="1:5" x14ac:dyDescent="0.2">
      <c r="A804" s="28" t="s">
        <v>801</v>
      </c>
      <c r="B804" s="31">
        <v>85.1</v>
      </c>
      <c r="C804" s="31">
        <v>150820874.36000001</v>
      </c>
      <c r="D804" s="23"/>
      <c r="E804" s="23"/>
    </row>
    <row r="805" spans="1:5" x14ac:dyDescent="0.2">
      <c r="A805" s="28" t="s">
        <v>802</v>
      </c>
      <c r="B805" s="31">
        <v>85.21</v>
      </c>
      <c r="C805" s="31">
        <v>150890338.38</v>
      </c>
      <c r="D805" s="23"/>
      <c r="E805" s="23"/>
    </row>
    <row r="806" spans="1:5" x14ac:dyDescent="0.2">
      <c r="A806" s="28" t="s">
        <v>803</v>
      </c>
      <c r="B806" s="31">
        <v>85.1</v>
      </c>
      <c r="C806" s="31">
        <v>150700378.03</v>
      </c>
      <c r="D806" s="23"/>
      <c r="E806" s="23"/>
    </row>
    <row r="807" spans="1:5" x14ac:dyDescent="0.2">
      <c r="A807" s="28" t="s">
        <v>804</v>
      </c>
      <c r="B807" s="31">
        <v>85.32</v>
      </c>
      <c r="C807" s="31">
        <v>151092422.03</v>
      </c>
      <c r="D807" s="23"/>
      <c r="E807" s="23"/>
    </row>
    <row r="808" spans="1:5" x14ac:dyDescent="0.2">
      <c r="A808" s="28" t="s">
        <v>805</v>
      </c>
      <c r="B808" s="31">
        <v>86.09</v>
      </c>
      <c r="C808" s="31">
        <v>152455077.75999999</v>
      </c>
      <c r="D808" s="23"/>
      <c r="E808" s="23"/>
    </row>
    <row r="809" spans="1:5" x14ac:dyDescent="0.2">
      <c r="A809" s="28" t="s">
        <v>806</v>
      </c>
      <c r="B809" s="31">
        <v>85.99</v>
      </c>
      <c r="C809" s="31">
        <v>154857388.31</v>
      </c>
      <c r="D809" s="23"/>
      <c r="E809" s="23"/>
    </row>
    <row r="810" spans="1:5" x14ac:dyDescent="0.2">
      <c r="A810" s="28" t="s">
        <v>807</v>
      </c>
      <c r="B810" s="31">
        <v>85.41</v>
      </c>
      <c r="C810" s="31">
        <v>153815623.13999999</v>
      </c>
      <c r="D810" s="23"/>
      <c r="E810" s="23"/>
    </row>
    <row r="811" spans="1:5" x14ac:dyDescent="0.2">
      <c r="A811" s="28" t="s">
        <v>808</v>
      </c>
      <c r="B811" s="31">
        <v>84.86</v>
      </c>
      <c r="C811" s="31">
        <v>152829048.61000001</v>
      </c>
      <c r="D811" s="23"/>
      <c r="E811" s="23"/>
    </row>
    <row r="812" spans="1:5" x14ac:dyDescent="0.2">
      <c r="A812" s="28" t="s">
        <v>809</v>
      </c>
      <c r="B812" s="31">
        <v>85.95</v>
      </c>
      <c r="C812" s="31">
        <v>155054513.38</v>
      </c>
      <c r="D812" s="23"/>
      <c r="E812" s="23"/>
    </row>
    <row r="813" spans="1:5" x14ac:dyDescent="0.2">
      <c r="A813" s="28" t="s">
        <v>810</v>
      </c>
      <c r="B813" s="31">
        <v>85.86</v>
      </c>
      <c r="C813" s="31">
        <v>154891084.87</v>
      </c>
      <c r="D813" s="23"/>
      <c r="E813" s="23"/>
    </row>
    <row r="814" spans="1:5" x14ac:dyDescent="0.2">
      <c r="A814" s="28" t="s">
        <v>811</v>
      </c>
      <c r="B814" s="31">
        <v>85.48</v>
      </c>
      <c r="C814" s="31">
        <v>154557011.40000001</v>
      </c>
      <c r="D814" s="23"/>
      <c r="E814" s="23"/>
    </row>
    <row r="815" spans="1:5" x14ac:dyDescent="0.2">
      <c r="A815" s="28" t="s">
        <v>812</v>
      </c>
      <c r="B815" s="31">
        <v>84.33</v>
      </c>
      <c r="C815" s="31">
        <v>152493979.00999999</v>
      </c>
      <c r="D815" s="23"/>
      <c r="E815" s="23"/>
    </row>
    <row r="816" spans="1:5" x14ac:dyDescent="0.2">
      <c r="A816" s="28" t="s">
        <v>813</v>
      </c>
      <c r="B816" s="31">
        <v>84.4</v>
      </c>
      <c r="C816" s="31">
        <v>164163949.94999999</v>
      </c>
      <c r="D816" s="23"/>
      <c r="E816" s="23"/>
    </row>
    <row r="817" spans="1:5" x14ac:dyDescent="0.2">
      <c r="A817" s="28" t="s">
        <v>814</v>
      </c>
      <c r="B817" s="31">
        <v>83.65</v>
      </c>
      <c r="C817" s="31">
        <v>163332742.31999999</v>
      </c>
      <c r="D817" s="23"/>
      <c r="E817" s="23"/>
    </row>
    <row r="818" spans="1:5" x14ac:dyDescent="0.2">
      <c r="A818" s="28" t="s">
        <v>815</v>
      </c>
      <c r="B818" s="31">
        <v>83.53</v>
      </c>
      <c r="C818" s="31">
        <v>163103149.93000001</v>
      </c>
      <c r="D818" s="23"/>
      <c r="E818" s="23"/>
    </row>
    <row r="819" spans="1:5" x14ac:dyDescent="0.2">
      <c r="A819" s="28" t="s">
        <v>816</v>
      </c>
      <c r="B819" s="31">
        <v>83.09</v>
      </c>
      <c r="C819" s="31">
        <v>162249185.19999999</v>
      </c>
      <c r="D819" s="23"/>
      <c r="E819" s="23"/>
    </row>
    <row r="820" spans="1:5" x14ac:dyDescent="0.2">
      <c r="A820" s="28" t="s">
        <v>817</v>
      </c>
      <c r="B820" s="31">
        <v>82.33</v>
      </c>
      <c r="C820" s="31">
        <v>160764862.75999999</v>
      </c>
      <c r="D820" s="23"/>
      <c r="E820" s="23"/>
    </row>
    <row r="821" spans="1:5" x14ac:dyDescent="0.2">
      <c r="A821" s="28" t="s">
        <v>818</v>
      </c>
      <c r="B821" s="31">
        <v>81.93</v>
      </c>
      <c r="C821" s="31">
        <v>159981214.13</v>
      </c>
      <c r="D821" s="23"/>
      <c r="E821" s="23"/>
    </row>
    <row r="822" spans="1:5" x14ac:dyDescent="0.2">
      <c r="A822" s="28" t="s">
        <v>819</v>
      </c>
      <c r="B822" s="31">
        <v>82.04</v>
      </c>
      <c r="C822" s="31">
        <v>160197760.27000001</v>
      </c>
      <c r="D822" s="23"/>
      <c r="E822" s="23"/>
    </row>
    <row r="823" spans="1:5" x14ac:dyDescent="0.2">
      <c r="A823" s="28" t="s">
        <v>820</v>
      </c>
      <c r="B823" s="31">
        <v>82.05</v>
      </c>
      <c r="C823" s="31">
        <v>161765951.18000001</v>
      </c>
      <c r="D823" s="23"/>
      <c r="E823" s="23"/>
    </row>
    <row r="824" spans="1:5" x14ac:dyDescent="0.2">
      <c r="A824" s="28" t="s">
        <v>821</v>
      </c>
      <c r="B824" s="31">
        <v>81.790000000000006</v>
      </c>
      <c r="C824" s="31">
        <v>161414142.16</v>
      </c>
      <c r="D824" s="23"/>
      <c r="E824" s="23"/>
    </row>
    <row r="825" spans="1:5" x14ac:dyDescent="0.2">
      <c r="A825" s="28" t="s">
        <v>822</v>
      </c>
      <c r="B825" s="31">
        <v>80.62</v>
      </c>
      <c r="C825" s="31">
        <v>159158144.99000001</v>
      </c>
      <c r="D825" s="23"/>
      <c r="E825" s="23"/>
    </row>
    <row r="826" spans="1:5" x14ac:dyDescent="0.2">
      <c r="A826" s="28" t="s">
        <v>823</v>
      </c>
      <c r="B826" s="31">
        <v>80.12</v>
      </c>
      <c r="C826" s="31">
        <v>158166184.97999999</v>
      </c>
      <c r="D826" s="23"/>
      <c r="E826" s="23"/>
    </row>
    <row r="827" spans="1:5" x14ac:dyDescent="0.2">
      <c r="A827" s="28" t="s">
        <v>824</v>
      </c>
      <c r="B827" s="31">
        <v>80.17</v>
      </c>
      <c r="C827" s="31">
        <v>158272052.27000001</v>
      </c>
      <c r="D827" s="23"/>
      <c r="E827" s="23"/>
    </row>
    <row r="828" spans="1:5" x14ac:dyDescent="0.2">
      <c r="A828" s="28" t="s">
        <v>825</v>
      </c>
      <c r="B828" s="31">
        <v>80.489999999999995</v>
      </c>
      <c r="C828" s="31">
        <v>158910185.34</v>
      </c>
      <c r="D828" s="23"/>
      <c r="E828" s="23"/>
    </row>
    <row r="829" spans="1:5" x14ac:dyDescent="0.2">
      <c r="A829" s="28" t="s">
        <v>826</v>
      </c>
      <c r="B829" s="31">
        <v>81.44</v>
      </c>
      <c r="C829" s="31">
        <v>160776939.97999999</v>
      </c>
      <c r="D829" s="23"/>
      <c r="E829" s="23"/>
    </row>
    <row r="830" spans="1:5" x14ac:dyDescent="0.2">
      <c r="A830" s="28" t="s">
        <v>827</v>
      </c>
      <c r="B830" s="31">
        <v>80.67</v>
      </c>
      <c r="C830" s="31">
        <v>159259585.22</v>
      </c>
      <c r="D830" s="23"/>
      <c r="E830" s="23"/>
    </row>
    <row r="831" spans="1:5" x14ac:dyDescent="0.2">
      <c r="A831" s="28" t="s">
        <v>828</v>
      </c>
      <c r="B831" s="31">
        <v>80.540000000000006</v>
      </c>
      <c r="C831" s="31">
        <v>158999918.31</v>
      </c>
      <c r="D831" s="23"/>
      <c r="E831" s="23"/>
    </row>
    <row r="832" spans="1:5" x14ac:dyDescent="0.2">
      <c r="A832" s="28" t="s">
        <v>829</v>
      </c>
      <c r="B832" s="31">
        <v>80.27</v>
      </c>
      <c r="C832" s="31">
        <v>158474287.78999999</v>
      </c>
      <c r="D832" s="23"/>
      <c r="E832" s="23"/>
    </row>
    <row r="833" spans="1:5" x14ac:dyDescent="0.2">
      <c r="A833" s="28" t="s">
        <v>830</v>
      </c>
      <c r="B833" s="31">
        <v>79.760000000000005</v>
      </c>
      <c r="C833" s="31">
        <v>157818996.75</v>
      </c>
      <c r="D833" s="23"/>
      <c r="E833" s="23"/>
    </row>
    <row r="834" spans="1:5" x14ac:dyDescent="0.2">
      <c r="A834" s="28" t="s">
        <v>831</v>
      </c>
      <c r="B834" s="31">
        <v>80.28</v>
      </c>
      <c r="C834" s="31">
        <v>158847607.66999999</v>
      </c>
      <c r="D834" s="23"/>
      <c r="E834" s="23"/>
    </row>
    <row r="835" spans="1:5" x14ac:dyDescent="0.2">
      <c r="A835" s="28" t="s">
        <v>832</v>
      </c>
      <c r="B835" s="31">
        <v>79.89</v>
      </c>
      <c r="C835" s="31">
        <v>158067143.62</v>
      </c>
      <c r="D835" s="23"/>
      <c r="E835" s="23"/>
    </row>
    <row r="836" spans="1:5" x14ac:dyDescent="0.2">
      <c r="A836" s="28" t="s">
        <v>833</v>
      </c>
      <c r="B836" s="31">
        <v>79.53</v>
      </c>
      <c r="C836" s="31">
        <v>157395343.97</v>
      </c>
      <c r="D836" s="23"/>
      <c r="E836" s="23"/>
    </row>
    <row r="837" spans="1:5" x14ac:dyDescent="0.2">
      <c r="A837" s="28" t="s">
        <v>834</v>
      </c>
      <c r="B837" s="31">
        <v>79.819999999999993</v>
      </c>
      <c r="C837" s="31">
        <v>157962021.5</v>
      </c>
      <c r="D837" s="23"/>
      <c r="E837" s="23"/>
    </row>
    <row r="838" spans="1:5" x14ac:dyDescent="0.2">
      <c r="A838" s="28" t="s">
        <v>835</v>
      </c>
      <c r="B838" s="31">
        <v>80.09</v>
      </c>
      <c r="C838" s="31">
        <v>158507051.65000001</v>
      </c>
      <c r="D838" s="23"/>
      <c r="E838" s="23"/>
    </row>
    <row r="839" spans="1:5" x14ac:dyDescent="0.2">
      <c r="A839" s="28" t="s">
        <v>836</v>
      </c>
      <c r="B839" s="31">
        <v>79.77</v>
      </c>
      <c r="C839" s="31">
        <v>157882419.38</v>
      </c>
      <c r="D839" s="23"/>
      <c r="E839" s="23"/>
    </row>
    <row r="840" spans="1:5" x14ac:dyDescent="0.2">
      <c r="A840" s="28" t="s">
        <v>837</v>
      </c>
      <c r="B840" s="31">
        <v>79.53</v>
      </c>
      <c r="C840" s="31">
        <v>160317035.50999999</v>
      </c>
      <c r="D840" s="23"/>
      <c r="E840" s="23"/>
    </row>
    <row r="841" spans="1:5" x14ac:dyDescent="0.2">
      <c r="A841" s="28" t="s">
        <v>838</v>
      </c>
      <c r="B841" s="31">
        <v>79.38</v>
      </c>
      <c r="C841" s="31">
        <v>160024003.13</v>
      </c>
      <c r="D841" s="23"/>
      <c r="E841" s="23"/>
    </row>
    <row r="842" spans="1:5" x14ac:dyDescent="0.2">
      <c r="A842" s="28" t="s">
        <v>839</v>
      </c>
      <c r="B842" s="31">
        <v>79.19</v>
      </c>
      <c r="C842" s="31">
        <v>159632861.27000001</v>
      </c>
      <c r="D842" s="23"/>
      <c r="E842" s="23"/>
    </row>
    <row r="843" spans="1:5" x14ac:dyDescent="0.2">
      <c r="A843" s="28" t="s">
        <v>840</v>
      </c>
      <c r="B843" s="31">
        <v>79.3</v>
      </c>
      <c r="C843" s="31">
        <v>159858914.19</v>
      </c>
      <c r="D843" s="23"/>
      <c r="E843" s="23"/>
    </row>
    <row r="844" spans="1:5" x14ac:dyDescent="0.2">
      <c r="A844" s="28" t="s">
        <v>841</v>
      </c>
      <c r="B844" s="31">
        <v>79.38</v>
      </c>
      <c r="C844" s="31">
        <v>160013867.69</v>
      </c>
      <c r="D844" s="23"/>
      <c r="E844" s="23"/>
    </row>
    <row r="845" spans="1:5" x14ac:dyDescent="0.2">
      <c r="A845" s="28" t="s">
        <v>842</v>
      </c>
      <c r="B845" s="31">
        <v>79.510000000000005</v>
      </c>
      <c r="C845" s="31">
        <v>160287634.87</v>
      </c>
      <c r="D845" s="23"/>
      <c r="E845" s="23"/>
    </row>
    <row r="846" spans="1:5" x14ac:dyDescent="0.2">
      <c r="A846" s="28" t="s">
        <v>843</v>
      </c>
      <c r="B846" s="31">
        <v>80.209999999999994</v>
      </c>
      <c r="C846" s="31">
        <v>161701223.22</v>
      </c>
      <c r="D846" s="23"/>
      <c r="E846" s="23"/>
    </row>
    <row r="847" spans="1:5" x14ac:dyDescent="0.2">
      <c r="A847" s="28" t="s">
        <v>844</v>
      </c>
      <c r="B847" s="31">
        <v>80.08</v>
      </c>
      <c r="C847" s="31">
        <v>161425555.08000001</v>
      </c>
      <c r="D847" s="23"/>
      <c r="E847" s="23"/>
    </row>
    <row r="848" spans="1:5" x14ac:dyDescent="0.2">
      <c r="A848" s="28" t="s">
        <v>845</v>
      </c>
      <c r="B848" s="31">
        <v>80.040000000000006</v>
      </c>
      <c r="C848" s="31">
        <v>161494564.25</v>
      </c>
      <c r="D848" s="23"/>
      <c r="E848" s="23"/>
    </row>
    <row r="849" spans="1:5" x14ac:dyDescent="0.2">
      <c r="A849" s="28" t="s">
        <v>846</v>
      </c>
      <c r="B849" s="31">
        <v>80.209999999999994</v>
      </c>
      <c r="C849" s="31">
        <v>161824960.33000001</v>
      </c>
      <c r="D849" s="23"/>
      <c r="E849" s="23"/>
    </row>
    <row r="850" spans="1:5" x14ac:dyDescent="0.2">
      <c r="A850" s="28" t="s">
        <v>847</v>
      </c>
      <c r="B850" s="31">
        <v>80.06</v>
      </c>
      <c r="C850" s="31">
        <v>161525197.88999999</v>
      </c>
      <c r="D850" s="23"/>
      <c r="E850" s="23"/>
    </row>
    <row r="851" spans="1:5" x14ac:dyDescent="0.2">
      <c r="A851" s="28" t="s">
        <v>848</v>
      </c>
      <c r="B851" s="31">
        <v>80.66</v>
      </c>
      <c r="C851" s="31">
        <v>162734449.31999999</v>
      </c>
      <c r="D851" s="23"/>
      <c r="E851" s="23"/>
    </row>
    <row r="852" spans="1:5" x14ac:dyDescent="0.2">
      <c r="A852" s="28" t="s">
        <v>849</v>
      </c>
      <c r="B852" s="31">
        <v>80.13</v>
      </c>
      <c r="C852" s="31">
        <v>161660052.34</v>
      </c>
      <c r="D852" s="23"/>
      <c r="E852" s="23"/>
    </row>
    <row r="853" spans="1:5" x14ac:dyDescent="0.2">
      <c r="A853" s="28" t="s">
        <v>850</v>
      </c>
      <c r="B853" s="31">
        <v>79.98</v>
      </c>
      <c r="C853" s="31">
        <v>162074363.19999999</v>
      </c>
      <c r="D853" s="23"/>
      <c r="E853" s="23"/>
    </row>
    <row r="854" spans="1:5" x14ac:dyDescent="0.2">
      <c r="A854" s="28" t="s">
        <v>851</v>
      </c>
      <c r="B854" s="31">
        <v>79.650000000000006</v>
      </c>
      <c r="C854" s="31">
        <v>161465906.72999999</v>
      </c>
      <c r="D854" s="23"/>
      <c r="E854" s="23"/>
    </row>
    <row r="855" spans="1:5" x14ac:dyDescent="0.2">
      <c r="A855" s="28" t="s">
        <v>852</v>
      </c>
      <c r="B855" s="31">
        <v>79.959999999999994</v>
      </c>
      <c r="C855" s="31">
        <v>162087133.86000001</v>
      </c>
      <c r="D855" s="23"/>
      <c r="E855" s="23"/>
    </row>
    <row r="856" spans="1:5" x14ac:dyDescent="0.2">
      <c r="A856" s="28" t="s">
        <v>853</v>
      </c>
      <c r="B856" s="31">
        <v>80.349999999999994</v>
      </c>
      <c r="C856" s="31">
        <v>162874638.72999999</v>
      </c>
      <c r="D856" s="23"/>
      <c r="E856" s="23"/>
    </row>
    <row r="857" spans="1:5" x14ac:dyDescent="0.2">
      <c r="A857" s="28" t="s">
        <v>854</v>
      </c>
      <c r="B857" s="31">
        <v>80.62</v>
      </c>
      <c r="C857" s="31">
        <v>163438650.33000001</v>
      </c>
      <c r="D857" s="23"/>
      <c r="E857" s="23"/>
    </row>
    <row r="858" spans="1:5" x14ac:dyDescent="0.2">
      <c r="A858" s="28" t="s">
        <v>855</v>
      </c>
      <c r="B858" s="31">
        <v>80.8</v>
      </c>
      <c r="C858" s="31">
        <v>163878753.62</v>
      </c>
      <c r="D858" s="23"/>
      <c r="E858" s="23"/>
    </row>
    <row r="859" spans="1:5" x14ac:dyDescent="0.2">
      <c r="A859" s="28" t="s">
        <v>856</v>
      </c>
      <c r="B859" s="31">
        <v>80.739999999999995</v>
      </c>
      <c r="C859" s="31">
        <v>163751603.88</v>
      </c>
      <c r="D859" s="23"/>
      <c r="E859" s="23"/>
    </row>
    <row r="860" spans="1:5" x14ac:dyDescent="0.2">
      <c r="A860" s="28" t="s">
        <v>857</v>
      </c>
      <c r="B860" s="31">
        <v>80.59</v>
      </c>
      <c r="C860" s="31">
        <v>163455387.56999999</v>
      </c>
      <c r="D860" s="23"/>
      <c r="E860" s="23"/>
    </row>
    <row r="861" spans="1:5" x14ac:dyDescent="0.2">
      <c r="A861" s="28" t="s">
        <v>858</v>
      </c>
      <c r="B861" s="31">
        <v>80.930000000000007</v>
      </c>
      <c r="C861" s="31">
        <v>164141535.37</v>
      </c>
      <c r="D861" s="23"/>
      <c r="E861" s="23"/>
    </row>
    <row r="862" spans="1:5" x14ac:dyDescent="0.2">
      <c r="A862" s="28" t="s">
        <v>859</v>
      </c>
      <c r="B862" s="31">
        <v>80.45</v>
      </c>
      <c r="C862" s="31">
        <v>163306362.97999999</v>
      </c>
      <c r="D862" s="23"/>
      <c r="E862" s="23"/>
    </row>
    <row r="863" spans="1:5" x14ac:dyDescent="0.2">
      <c r="A863" s="28" t="s">
        <v>860</v>
      </c>
      <c r="B863" s="31">
        <v>79.62</v>
      </c>
      <c r="C863" s="31">
        <v>161626326.37</v>
      </c>
      <c r="D863" s="23"/>
      <c r="E863" s="23"/>
    </row>
    <row r="864" spans="1:5" x14ac:dyDescent="0.2">
      <c r="A864" s="28" t="s">
        <v>861</v>
      </c>
      <c r="B864" s="31">
        <v>79.709999999999994</v>
      </c>
      <c r="C864" s="31">
        <v>162034760.78999999</v>
      </c>
      <c r="D864" s="23"/>
      <c r="E864" s="23"/>
    </row>
    <row r="865" spans="1:5" x14ac:dyDescent="0.2">
      <c r="A865" s="28" t="s">
        <v>862</v>
      </c>
      <c r="B865" s="31">
        <v>79.540000000000006</v>
      </c>
      <c r="C865" s="31">
        <v>161704519.02000001</v>
      </c>
      <c r="D865" s="23"/>
      <c r="E865" s="23"/>
    </row>
    <row r="866" spans="1:5" x14ac:dyDescent="0.2">
      <c r="A866" s="28" t="s">
        <v>863</v>
      </c>
      <c r="B866" s="31">
        <v>78.92</v>
      </c>
      <c r="C866" s="31">
        <v>160438657.91999999</v>
      </c>
      <c r="D866" s="23"/>
      <c r="E866" s="23"/>
    </row>
    <row r="867" spans="1:5" x14ac:dyDescent="0.2">
      <c r="A867" s="28" t="s">
        <v>864</v>
      </c>
      <c r="B867" s="31">
        <v>78.62</v>
      </c>
      <c r="C867" s="31">
        <v>159896649.81</v>
      </c>
      <c r="D867" s="23"/>
      <c r="E867" s="23"/>
    </row>
    <row r="868" spans="1:5" x14ac:dyDescent="0.2">
      <c r="A868" s="28" t="s">
        <v>865</v>
      </c>
      <c r="B868" s="31">
        <v>78.489999999999995</v>
      </c>
      <c r="C868" s="31">
        <v>159643005.65000001</v>
      </c>
      <c r="D868" s="23"/>
      <c r="E868" s="23"/>
    </row>
    <row r="869" spans="1:5" x14ac:dyDescent="0.2">
      <c r="A869" s="28" t="s">
        <v>866</v>
      </c>
      <c r="B869" s="31">
        <v>77.930000000000007</v>
      </c>
      <c r="C869" s="31">
        <v>158505037.83000001</v>
      </c>
      <c r="D869" s="23"/>
      <c r="E869" s="23"/>
    </row>
    <row r="870" spans="1:5" x14ac:dyDescent="0.2">
      <c r="A870" s="28" t="s">
        <v>867</v>
      </c>
      <c r="B870" s="31">
        <v>78.16</v>
      </c>
      <c r="C870" s="31">
        <v>158960955.19</v>
      </c>
      <c r="D870" s="23"/>
      <c r="E870" s="23"/>
    </row>
    <row r="871" spans="1:5" x14ac:dyDescent="0.2">
      <c r="A871" s="28" t="s">
        <v>868</v>
      </c>
      <c r="B871" s="31">
        <v>78.31</v>
      </c>
      <c r="C871" s="31">
        <v>159273086.80000001</v>
      </c>
      <c r="D871" s="23"/>
      <c r="E871" s="23"/>
    </row>
    <row r="872" spans="1:5" x14ac:dyDescent="0.2">
      <c r="A872" s="28" t="s">
        <v>869</v>
      </c>
      <c r="B872" s="31">
        <v>78.12</v>
      </c>
      <c r="C872" s="31">
        <v>158879713.34</v>
      </c>
      <c r="D872" s="23"/>
      <c r="E872" s="23"/>
    </row>
    <row r="873" spans="1:5" x14ac:dyDescent="0.2">
      <c r="A873" s="28" t="s">
        <v>870</v>
      </c>
      <c r="B873" s="31">
        <v>77.98</v>
      </c>
      <c r="C873" s="31">
        <v>158608794.22999999</v>
      </c>
      <c r="D873" s="23"/>
      <c r="E873" s="23"/>
    </row>
    <row r="874" spans="1:5" x14ac:dyDescent="0.2">
      <c r="A874" s="28" t="s">
        <v>871</v>
      </c>
      <c r="B874" s="31">
        <v>78.38</v>
      </c>
      <c r="C874" s="31">
        <v>159419781.52000001</v>
      </c>
      <c r="D874" s="23"/>
      <c r="E874" s="23"/>
    </row>
    <row r="875" spans="1:5" x14ac:dyDescent="0.2">
      <c r="A875" s="28" t="s">
        <v>872</v>
      </c>
      <c r="B875" s="31">
        <v>78.56</v>
      </c>
      <c r="C875" s="31">
        <v>159851040.38</v>
      </c>
      <c r="D875" s="23"/>
      <c r="E875" s="23"/>
    </row>
    <row r="876" spans="1:5" x14ac:dyDescent="0.2">
      <c r="A876" s="28" t="s">
        <v>873</v>
      </c>
      <c r="B876" s="31">
        <v>78.099999999999994</v>
      </c>
      <c r="C876" s="31">
        <v>158922314.13999999</v>
      </c>
      <c r="D876" s="23"/>
      <c r="E876" s="23"/>
    </row>
    <row r="877" spans="1:5" x14ac:dyDescent="0.2">
      <c r="A877" s="28" t="s">
        <v>874</v>
      </c>
      <c r="B877" s="31">
        <v>77.92</v>
      </c>
      <c r="C877" s="31">
        <v>158554180.83000001</v>
      </c>
      <c r="D877" s="23"/>
      <c r="E877" s="23"/>
    </row>
    <row r="878" spans="1:5" x14ac:dyDescent="0.2">
      <c r="A878" s="28" t="s">
        <v>875</v>
      </c>
      <c r="B878" s="31">
        <v>78.08</v>
      </c>
      <c r="C878" s="31">
        <v>159875017.78999999</v>
      </c>
      <c r="D878" s="23"/>
      <c r="E878" s="23"/>
    </row>
    <row r="879" spans="1:5" x14ac:dyDescent="0.2">
      <c r="A879" s="28" t="s">
        <v>876</v>
      </c>
      <c r="B879" s="31">
        <v>78.62</v>
      </c>
      <c r="C879" s="31">
        <v>161073967.58000001</v>
      </c>
      <c r="D879" s="23"/>
      <c r="E879" s="23"/>
    </row>
    <row r="880" spans="1:5" x14ac:dyDescent="0.2">
      <c r="A880" s="28" t="s">
        <v>877</v>
      </c>
      <c r="B880" s="31">
        <v>78.73</v>
      </c>
      <c r="C880" s="31">
        <v>161292383.06</v>
      </c>
      <c r="D880" s="23"/>
      <c r="E880" s="23"/>
    </row>
    <row r="881" spans="1:5" x14ac:dyDescent="0.2">
      <c r="A881" s="28" t="s">
        <v>878</v>
      </c>
      <c r="B881" s="31">
        <v>77.98</v>
      </c>
      <c r="C881" s="31">
        <v>159792061.22</v>
      </c>
      <c r="D881" s="23"/>
      <c r="E881" s="23"/>
    </row>
    <row r="882" spans="1:5" x14ac:dyDescent="0.2">
      <c r="A882" s="28" t="s">
        <v>879</v>
      </c>
      <c r="B882" s="31">
        <v>78.31</v>
      </c>
      <c r="C882" s="31">
        <v>160464042.22</v>
      </c>
      <c r="D882" s="23"/>
      <c r="E882" s="23"/>
    </row>
    <row r="883" spans="1:5" x14ac:dyDescent="0.2">
      <c r="A883" s="28" t="s">
        <v>880</v>
      </c>
      <c r="B883" s="31">
        <v>78.48</v>
      </c>
      <c r="C883" s="31">
        <v>160817290.83000001</v>
      </c>
      <c r="D883" s="23"/>
      <c r="E883" s="23"/>
    </row>
    <row r="884" spans="1:5" x14ac:dyDescent="0.2">
      <c r="A884" s="28" t="s">
        <v>881</v>
      </c>
      <c r="B884" s="31">
        <v>77.59</v>
      </c>
      <c r="C884" s="31">
        <v>159000226.03</v>
      </c>
      <c r="D884" s="23"/>
      <c r="E884" s="23"/>
    </row>
    <row r="885" spans="1:5" x14ac:dyDescent="0.2">
      <c r="A885" s="28" t="s">
        <v>882</v>
      </c>
      <c r="B885" s="31">
        <v>77.28</v>
      </c>
      <c r="C885" s="31">
        <v>158920402.84</v>
      </c>
      <c r="D885" s="23"/>
      <c r="E885" s="23"/>
    </row>
    <row r="886" spans="1:5" x14ac:dyDescent="0.2">
      <c r="A886" s="28" t="s">
        <v>883</v>
      </c>
      <c r="B886" s="31">
        <v>76.8</v>
      </c>
      <c r="C886" s="31">
        <v>164851119.5</v>
      </c>
      <c r="D886" s="23"/>
      <c r="E886" s="23"/>
    </row>
    <row r="887" spans="1:5" x14ac:dyDescent="0.2">
      <c r="A887" s="28" t="s">
        <v>884</v>
      </c>
      <c r="B887" s="31">
        <v>76.97</v>
      </c>
      <c r="C887" s="31">
        <v>165210029.36000001</v>
      </c>
      <c r="D887" s="23"/>
      <c r="E887" s="23"/>
    </row>
    <row r="888" spans="1:5" x14ac:dyDescent="0.2">
      <c r="A888" s="28" t="s">
        <v>885</v>
      </c>
      <c r="B888" s="31">
        <v>76.87</v>
      </c>
      <c r="C888" s="31">
        <v>166101468.47</v>
      </c>
      <c r="D888" s="23"/>
      <c r="E888" s="23"/>
    </row>
    <row r="889" spans="1:5" x14ac:dyDescent="0.2">
      <c r="A889" s="28" t="s">
        <v>886</v>
      </c>
      <c r="B889" s="31">
        <v>76.94</v>
      </c>
      <c r="C889" s="31">
        <v>166241180.25</v>
      </c>
      <c r="D889" s="23"/>
      <c r="E889" s="23"/>
    </row>
    <row r="890" spans="1:5" x14ac:dyDescent="0.2">
      <c r="A890" s="28" t="s">
        <v>887</v>
      </c>
      <c r="B890" s="31">
        <v>76.63</v>
      </c>
      <c r="C890" s="31">
        <v>165805267.52000001</v>
      </c>
      <c r="D890" s="23"/>
      <c r="E890" s="23"/>
    </row>
    <row r="891" spans="1:5" x14ac:dyDescent="0.2">
      <c r="A891" s="28" t="s">
        <v>888</v>
      </c>
      <c r="B891" s="31">
        <v>75.8</v>
      </c>
      <c r="C891" s="31">
        <v>164015263.84</v>
      </c>
      <c r="D891" s="23"/>
      <c r="E891" s="23"/>
    </row>
    <row r="892" spans="1:5" x14ac:dyDescent="0.2">
      <c r="A892" s="28" t="s">
        <v>889</v>
      </c>
      <c r="B892" s="31">
        <v>76.040000000000006</v>
      </c>
      <c r="C892" s="31">
        <v>164528593.47</v>
      </c>
      <c r="D892" s="23"/>
      <c r="E892" s="23"/>
    </row>
    <row r="893" spans="1:5" x14ac:dyDescent="0.2">
      <c r="A893" s="28" t="s">
        <v>890</v>
      </c>
      <c r="B893" s="31">
        <v>75.83</v>
      </c>
      <c r="C893" s="31">
        <v>164075822.19</v>
      </c>
      <c r="D893" s="23"/>
      <c r="E893" s="23"/>
    </row>
    <row r="894" spans="1:5" x14ac:dyDescent="0.2">
      <c r="A894" s="28" t="s">
        <v>891</v>
      </c>
      <c r="B894" s="31">
        <v>75.81</v>
      </c>
      <c r="C894" s="31">
        <v>164202806.75999999</v>
      </c>
      <c r="D894" s="23"/>
      <c r="E894" s="23"/>
    </row>
    <row r="895" spans="1:5" x14ac:dyDescent="0.2">
      <c r="A895" s="28" t="s">
        <v>892</v>
      </c>
      <c r="B895" s="31">
        <v>75.27</v>
      </c>
      <c r="C895" s="31">
        <v>163046502.56999999</v>
      </c>
      <c r="D895" s="23"/>
      <c r="E895" s="23"/>
    </row>
    <row r="896" spans="1:5" x14ac:dyDescent="0.2">
      <c r="A896" s="28" t="s">
        <v>893</v>
      </c>
      <c r="B896" s="31">
        <v>75.25</v>
      </c>
      <c r="C896" s="31">
        <v>163001656.18000001</v>
      </c>
      <c r="D896" s="23"/>
      <c r="E896" s="23"/>
    </row>
    <row r="897" spans="1:5" x14ac:dyDescent="0.2">
      <c r="A897" s="28" t="s">
        <v>894</v>
      </c>
      <c r="B897" s="31">
        <v>76.02</v>
      </c>
      <c r="C897" s="31">
        <v>164659662.37</v>
      </c>
      <c r="D897" s="23"/>
      <c r="E897" s="23"/>
    </row>
    <row r="898" spans="1:5" x14ac:dyDescent="0.2">
      <c r="A898" s="28" t="s">
        <v>895</v>
      </c>
      <c r="B898" s="31">
        <v>76.83</v>
      </c>
      <c r="C898" s="31">
        <v>166420638.97</v>
      </c>
      <c r="D898" s="23"/>
      <c r="E898" s="23"/>
    </row>
    <row r="899" spans="1:5" x14ac:dyDescent="0.2">
      <c r="A899" s="28" t="s">
        <v>896</v>
      </c>
      <c r="B899" s="31">
        <v>77.25</v>
      </c>
      <c r="C899" s="31">
        <v>167320461.31999999</v>
      </c>
      <c r="D899" s="23"/>
      <c r="E899" s="23"/>
    </row>
    <row r="900" spans="1:5" x14ac:dyDescent="0.2">
      <c r="A900" s="28" t="s">
        <v>897</v>
      </c>
      <c r="B900" s="31">
        <v>76.739999999999995</v>
      </c>
      <c r="C900" s="31">
        <v>166225623.68000001</v>
      </c>
      <c r="D900" s="23"/>
      <c r="E900" s="23"/>
    </row>
    <row r="901" spans="1:5" x14ac:dyDescent="0.2">
      <c r="A901" s="28" t="s">
        <v>898</v>
      </c>
      <c r="B901" s="31">
        <v>76.77</v>
      </c>
      <c r="C901" s="31">
        <v>166364068.81999999</v>
      </c>
      <c r="D901" s="23"/>
      <c r="E901" s="23"/>
    </row>
    <row r="902" spans="1:5" x14ac:dyDescent="0.2">
      <c r="A902" s="28" t="s">
        <v>899</v>
      </c>
      <c r="B902" s="31">
        <v>77.099999999999994</v>
      </c>
      <c r="C902" s="31">
        <v>167079762.03</v>
      </c>
      <c r="D902" s="23"/>
      <c r="E902" s="23"/>
    </row>
    <row r="903" spans="1:5" x14ac:dyDescent="0.2">
      <c r="A903" s="28" t="s">
        <v>900</v>
      </c>
      <c r="B903" s="31">
        <v>77.63</v>
      </c>
      <c r="C903" s="31">
        <v>168230711.31999999</v>
      </c>
      <c r="D903" s="23"/>
      <c r="E903" s="23"/>
    </row>
    <row r="904" spans="1:5" x14ac:dyDescent="0.2">
      <c r="A904" s="28" t="s">
        <v>901</v>
      </c>
      <c r="B904" s="31">
        <v>78.06</v>
      </c>
      <c r="C904" s="31">
        <v>169158283</v>
      </c>
      <c r="D904" s="23"/>
      <c r="E904" s="23"/>
    </row>
    <row r="905" spans="1:5" x14ac:dyDescent="0.2">
      <c r="A905" s="28" t="s">
        <v>902</v>
      </c>
      <c r="B905" s="31">
        <v>79.41</v>
      </c>
      <c r="C905" s="31">
        <v>172434390.84999999</v>
      </c>
      <c r="D905" s="23"/>
      <c r="E905" s="23"/>
    </row>
    <row r="906" spans="1:5" x14ac:dyDescent="0.2">
      <c r="A906" s="28" t="s">
        <v>903</v>
      </c>
      <c r="B906" s="31">
        <v>80.510000000000005</v>
      </c>
      <c r="C906" s="31">
        <v>174806735.43000001</v>
      </c>
      <c r="D906" s="23"/>
      <c r="E906" s="23"/>
    </row>
    <row r="907" spans="1:5" x14ac:dyDescent="0.2">
      <c r="A907" s="28" t="s">
        <v>904</v>
      </c>
      <c r="B907" s="31">
        <v>80.2</v>
      </c>
      <c r="C907" s="31">
        <v>174135967.93000001</v>
      </c>
      <c r="D907" s="23"/>
      <c r="E907" s="23"/>
    </row>
    <row r="908" spans="1:5" x14ac:dyDescent="0.2">
      <c r="A908" s="28" t="s">
        <v>905</v>
      </c>
      <c r="B908" s="31">
        <v>79.540000000000006</v>
      </c>
      <c r="C908" s="31">
        <v>172713775.37</v>
      </c>
      <c r="D908" s="23"/>
      <c r="E908" s="23"/>
    </row>
    <row r="909" spans="1:5" x14ac:dyDescent="0.2">
      <c r="A909" s="28" t="s">
        <v>906</v>
      </c>
      <c r="B909" s="31">
        <v>79.41</v>
      </c>
      <c r="C909" s="31">
        <v>172427433.58000001</v>
      </c>
      <c r="D909" s="23"/>
      <c r="E909" s="23"/>
    </row>
    <row r="910" spans="1:5" x14ac:dyDescent="0.2">
      <c r="A910" s="28" t="s">
        <v>907</v>
      </c>
      <c r="B910" s="31">
        <v>79.150000000000006</v>
      </c>
      <c r="C910" s="31">
        <v>171860799.34</v>
      </c>
      <c r="D910" s="23"/>
      <c r="E910" s="23"/>
    </row>
    <row r="911" spans="1:5" x14ac:dyDescent="0.2">
      <c r="A911" s="28" t="s">
        <v>908</v>
      </c>
      <c r="B911" s="31">
        <v>79.37</v>
      </c>
      <c r="C911" s="31">
        <v>172342962.46000001</v>
      </c>
      <c r="D911" s="23"/>
      <c r="E911" s="23"/>
    </row>
    <row r="912" spans="1:5" x14ac:dyDescent="0.2">
      <c r="A912" s="28" t="s">
        <v>909</v>
      </c>
      <c r="B912" s="31">
        <v>79.73</v>
      </c>
      <c r="C912" s="31">
        <v>174843150.38999999</v>
      </c>
      <c r="D912" s="23"/>
      <c r="E912" s="23"/>
    </row>
    <row r="913" spans="1:5" x14ac:dyDescent="0.2">
      <c r="A913" s="28" t="s">
        <v>910</v>
      </c>
      <c r="B913" s="31">
        <v>80.22</v>
      </c>
      <c r="C913" s="31">
        <v>175896937.00999999</v>
      </c>
      <c r="D913" s="23"/>
      <c r="E913" s="23"/>
    </row>
    <row r="914" spans="1:5" x14ac:dyDescent="0.2">
      <c r="A914" s="28" t="s">
        <v>911</v>
      </c>
      <c r="B914" s="31">
        <v>80.290000000000006</v>
      </c>
      <c r="C914" s="31">
        <v>176053218.80000001</v>
      </c>
      <c r="D914" s="23"/>
      <c r="E914" s="23"/>
    </row>
    <row r="915" spans="1:5" x14ac:dyDescent="0.2">
      <c r="A915" s="28" t="s">
        <v>912</v>
      </c>
      <c r="B915" s="31">
        <v>80.2</v>
      </c>
      <c r="C915" s="31">
        <v>175861790.59</v>
      </c>
      <c r="D915" s="23"/>
      <c r="E915" s="23"/>
    </row>
    <row r="916" spans="1:5" x14ac:dyDescent="0.2">
      <c r="A916" s="28" t="s">
        <v>913</v>
      </c>
      <c r="B916" s="31">
        <v>79.510000000000005</v>
      </c>
      <c r="C916" s="31">
        <v>174352489.50999999</v>
      </c>
      <c r="D916" s="23"/>
      <c r="E916" s="23"/>
    </row>
    <row r="917" spans="1:5" x14ac:dyDescent="0.2">
      <c r="A917" s="28" t="s">
        <v>914</v>
      </c>
      <c r="B917" s="31">
        <v>79.569999999999993</v>
      </c>
      <c r="C917" s="31">
        <v>174544212.44</v>
      </c>
      <c r="D917" s="23"/>
      <c r="E917" s="23"/>
    </row>
    <row r="918" spans="1:5" x14ac:dyDescent="0.2">
      <c r="A918" s="28" t="s">
        <v>915</v>
      </c>
      <c r="B918" s="31">
        <v>79.819999999999993</v>
      </c>
      <c r="C918" s="31">
        <v>175087730.24000001</v>
      </c>
      <c r="D918" s="23"/>
      <c r="E918" s="23"/>
    </row>
    <row r="919" spans="1:5" x14ac:dyDescent="0.2">
      <c r="A919" s="28" t="s">
        <v>916</v>
      </c>
      <c r="B919" s="31">
        <v>79.94</v>
      </c>
      <c r="C919" s="31">
        <v>175342981.50999999</v>
      </c>
      <c r="D919" s="23"/>
      <c r="E919" s="23"/>
    </row>
    <row r="920" spans="1:5" x14ac:dyDescent="0.2">
      <c r="A920" s="28" t="s">
        <v>917</v>
      </c>
      <c r="B920" s="31">
        <v>80.14</v>
      </c>
      <c r="C920" s="31">
        <v>175776014.66999999</v>
      </c>
      <c r="D920" s="23"/>
      <c r="E920" s="23"/>
    </row>
    <row r="921" spans="1:5" x14ac:dyDescent="0.2">
      <c r="A921" s="28" t="s">
        <v>918</v>
      </c>
      <c r="B921" s="31">
        <v>80.27</v>
      </c>
      <c r="C921" s="31">
        <v>176078353.65000001</v>
      </c>
      <c r="D921" s="23"/>
      <c r="E921" s="23"/>
    </row>
    <row r="922" spans="1:5" x14ac:dyDescent="0.2">
      <c r="A922" s="28" t="s">
        <v>919</v>
      </c>
      <c r="B922" s="31">
        <v>80.73</v>
      </c>
      <c r="C922" s="31">
        <v>177749336.28</v>
      </c>
      <c r="D922" s="23"/>
      <c r="E922" s="23"/>
    </row>
    <row r="923" spans="1:5" x14ac:dyDescent="0.2">
      <c r="A923" s="28" t="s">
        <v>920</v>
      </c>
      <c r="B923" s="31">
        <v>79.7</v>
      </c>
      <c r="C923" s="31">
        <v>175472437.66999999</v>
      </c>
      <c r="D923" s="23"/>
      <c r="E923" s="23"/>
    </row>
    <row r="924" spans="1:5" x14ac:dyDescent="0.2">
      <c r="A924" s="28" t="s">
        <v>921</v>
      </c>
      <c r="B924" s="31">
        <v>79.73</v>
      </c>
      <c r="C924" s="31">
        <v>175546310.66</v>
      </c>
      <c r="D924" s="23"/>
      <c r="E924" s="23"/>
    </row>
    <row r="925" spans="1:5" x14ac:dyDescent="0.2">
      <c r="A925" s="28" t="s">
        <v>922</v>
      </c>
      <c r="B925" s="31">
        <v>79.56</v>
      </c>
      <c r="C925" s="31">
        <v>175166425.41999999</v>
      </c>
      <c r="D925" s="23"/>
      <c r="E925" s="23"/>
    </row>
    <row r="926" spans="1:5" x14ac:dyDescent="0.2">
      <c r="A926" s="28" t="s">
        <v>923</v>
      </c>
      <c r="B926" s="31">
        <v>80.03</v>
      </c>
      <c r="C926" s="31">
        <v>176192300.97999999</v>
      </c>
      <c r="D926" s="23"/>
      <c r="E926" s="23"/>
    </row>
    <row r="927" spans="1:5" x14ac:dyDescent="0.2">
      <c r="A927" s="28" t="s">
        <v>924</v>
      </c>
      <c r="B927" s="31">
        <v>79.87</v>
      </c>
      <c r="C927" s="31">
        <v>176531569.00999999</v>
      </c>
      <c r="D927" s="23"/>
      <c r="E927" s="23"/>
    </row>
    <row r="928" spans="1:5" x14ac:dyDescent="0.2">
      <c r="A928" s="28" t="s">
        <v>925</v>
      </c>
      <c r="B928" s="31">
        <v>79.349999999999994</v>
      </c>
      <c r="C928" s="31">
        <v>175391998.75999999</v>
      </c>
      <c r="D928" s="23"/>
      <c r="E928" s="23"/>
    </row>
    <row r="929" spans="1:5" x14ac:dyDescent="0.2">
      <c r="A929" s="28" t="s">
        <v>926</v>
      </c>
      <c r="B929" s="31">
        <v>78.62</v>
      </c>
      <c r="C929" s="31">
        <v>173769652.05000001</v>
      </c>
      <c r="D929" s="23"/>
      <c r="E929" s="23"/>
    </row>
    <row r="930" spans="1:5" x14ac:dyDescent="0.2">
      <c r="A930" s="28" t="s">
        <v>927</v>
      </c>
      <c r="B930" s="31">
        <v>78.53</v>
      </c>
      <c r="C930" s="31">
        <v>173827202.36000001</v>
      </c>
      <c r="D930" s="23"/>
      <c r="E930" s="23"/>
    </row>
    <row r="931" spans="1:5" x14ac:dyDescent="0.2">
      <c r="A931" s="28" t="s">
        <v>928</v>
      </c>
      <c r="B931" s="31">
        <v>78.59</v>
      </c>
      <c r="C931" s="31">
        <v>175115988.31</v>
      </c>
      <c r="D931" s="23"/>
      <c r="E931" s="23"/>
    </row>
    <row r="932" spans="1:5" x14ac:dyDescent="0.2">
      <c r="A932" s="28" t="s">
        <v>929</v>
      </c>
      <c r="B932" s="31">
        <v>79.11</v>
      </c>
      <c r="C932" s="31">
        <v>176940158.02000001</v>
      </c>
      <c r="D932" s="23"/>
      <c r="E932" s="23"/>
    </row>
    <row r="933" spans="1:5" x14ac:dyDescent="0.2">
      <c r="A933" s="28" t="s">
        <v>930</v>
      </c>
      <c r="B933" s="31">
        <v>78.84</v>
      </c>
      <c r="C933" s="31">
        <v>176342744.06</v>
      </c>
      <c r="D933" s="23"/>
      <c r="E933" s="23"/>
    </row>
    <row r="934" spans="1:5" x14ac:dyDescent="0.2">
      <c r="A934" s="28" t="s">
        <v>931</v>
      </c>
      <c r="B934" s="31">
        <v>78.650000000000006</v>
      </c>
      <c r="C934" s="31">
        <v>175913853.34</v>
      </c>
      <c r="D934" s="23"/>
      <c r="E934" s="23"/>
    </row>
    <row r="935" spans="1:5" x14ac:dyDescent="0.2">
      <c r="A935" s="28" t="s">
        <v>932</v>
      </c>
      <c r="B935" s="31">
        <v>78.56</v>
      </c>
      <c r="C935" s="31">
        <v>175709692.87</v>
      </c>
      <c r="D935" s="23"/>
      <c r="E935" s="23"/>
    </row>
    <row r="936" spans="1:5" x14ac:dyDescent="0.2">
      <c r="A936" s="28" t="s">
        <v>933</v>
      </c>
      <c r="B936" s="31">
        <v>77.97</v>
      </c>
      <c r="C936" s="31">
        <v>174379526.09</v>
      </c>
      <c r="D936" s="23"/>
      <c r="E936" s="23"/>
    </row>
    <row r="937" spans="1:5" x14ac:dyDescent="0.2">
      <c r="A937" s="28" t="s">
        <v>934</v>
      </c>
      <c r="B937" s="31">
        <v>78.23</v>
      </c>
      <c r="C937" s="31">
        <v>175001836.88999999</v>
      </c>
      <c r="D937" s="23"/>
      <c r="E937" s="23"/>
    </row>
    <row r="938" spans="1:5" x14ac:dyDescent="0.2">
      <c r="A938" s="28" t="s">
        <v>935</v>
      </c>
      <c r="B938" s="31">
        <v>77.569999999999993</v>
      </c>
      <c r="C938" s="31">
        <v>173540287.91</v>
      </c>
      <c r="D938" s="23"/>
      <c r="E938" s="23"/>
    </row>
    <row r="939" spans="1:5" x14ac:dyDescent="0.2">
      <c r="A939" s="28" t="s">
        <v>936</v>
      </c>
      <c r="B939" s="31">
        <v>77.099999999999994</v>
      </c>
      <c r="C939" s="31">
        <v>172484492.18000001</v>
      </c>
      <c r="D939" s="23"/>
      <c r="E939" s="23"/>
    </row>
    <row r="940" spans="1:5" x14ac:dyDescent="0.2">
      <c r="A940" s="28" t="s">
        <v>937</v>
      </c>
      <c r="B940" s="31">
        <v>76.25</v>
      </c>
      <c r="C940" s="31">
        <v>170576667.65000001</v>
      </c>
      <c r="D940" s="23"/>
      <c r="E940" s="23"/>
    </row>
    <row r="941" spans="1:5" x14ac:dyDescent="0.2">
      <c r="A941" s="28" t="s">
        <v>938</v>
      </c>
      <c r="B941" s="31">
        <v>76.209999999999994</v>
      </c>
      <c r="C941" s="31">
        <v>170483166.08000001</v>
      </c>
      <c r="D941" s="23"/>
      <c r="E941" s="23"/>
    </row>
    <row r="942" spans="1:5" x14ac:dyDescent="0.2">
      <c r="A942" s="28" t="s">
        <v>939</v>
      </c>
      <c r="B942" s="31">
        <v>75.52</v>
      </c>
      <c r="C942" s="31">
        <v>168951738.38</v>
      </c>
      <c r="D942" s="23"/>
      <c r="E942" s="23"/>
    </row>
    <row r="943" spans="1:5" x14ac:dyDescent="0.2">
      <c r="A943" s="28" t="s">
        <v>940</v>
      </c>
      <c r="B943" s="31">
        <v>75.8</v>
      </c>
      <c r="C943" s="31">
        <v>169579123.16</v>
      </c>
      <c r="D943" s="23"/>
      <c r="E943" s="23"/>
    </row>
    <row r="944" spans="1:5" x14ac:dyDescent="0.2">
      <c r="A944" s="28" t="s">
        <v>941</v>
      </c>
      <c r="B944" s="31">
        <v>76.64</v>
      </c>
      <c r="C944" s="31">
        <v>171459371.28</v>
      </c>
      <c r="D944" s="23"/>
      <c r="E944" s="23"/>
    </row>
    <row r="945" spans="1:5" x14ac:dyDescent="0.2">
      <c r="A945" s="28" t="s">
        <v>942</v>
      </c>
      <c r="B945" s="31">
        <v>76.48</v>
      </c>
      <c r="C945" s="31">
        <v>171099889.90000001</v>
      </c>
      <c r="D945" s="23"/>
      <c r="E945" s="23"/>
    </row>
    <row r="946" spans="1:5" x14ac:dyDescent="0.2">
      <c r="A946" s="28" t="s">
        <v>943</v>
      </c>
      <c r="B946" s="31">
        <v>77.45</v>
      </c>
      <c r="C946" s="31">
        <v>173266457.56999999</v>
      </c>
      <c r="D946" s="23"/>
      <c r="E946" s="23"/>
    </row>
    <row r="947" spans="1:5" x14ac:dyDescent="0.2">
      <c r="A947" s="28" t="s">
        <v>944</v>
      </c>
      <c r="B947" s="31">
        <v>77.989999999999995</v>
      </c>
      <c r="C947" s="31">
        <v>174482172.49000001</v>
      </c>
      <c r="D947" s="23"/>
      <c r="E947" s="23"/>
    </row>
    <row r="948" spans="1:5" x14ac:dyDescent="0.2">
      <c r="A948" s="28" t="s">
        <v>945</v>
      </c>
      <c r="B948" s="31">
        <v>78.03</v>
      </c>
      <c r="C948" s="31">
        <v>174557573.55000001</v>
      </c>
      <c r="D948" s="23"/>
      <c r="E948" s="23"/>
    </row>
    <row r="949" spans="1:5" x14ac:dyDescent="0.2">
      <c r="A949" s="28" t="s">
        <v>946</v>
      </c>
      <c r="B949" s="31">
        <v>76.099999999999994</v>
      </c>
      <c r="C949" s="31">
        <v>170241915.41</v>
      </c>
      <c r="D949" s="23"/>
      <c r="E949" s="23"/>
    </row>
    <row r="950" spans="1:5" x14ac:dyDescent="0.2">
      <c r="A950" s="28" t="s">
        <v>947</v>
      </c>
      <c r="B950" s="31">
        <v>75.37</v>
      </c>
      <c r="C950" s="31">
        <v>168611141.41</v>
      </c>
      <c r="D950" s="23"/>
      <c r="E950" s="23"/>
    </row>
    <row r="951" spans="1:5" x14ac:dyDescent="0.2">
      <c r="A951" s="28" t="s">
        <v>948</v>
      </c>
      <c r="B951" s="31">
        <v>76.5</v>
      </c>
      <c r="C951" s="31">
        <v>171134720.80000001</v>
      </c>
      <c r="D951" s="23"/>
      <c r="E951" s="23"/>
    </row>
    <row r="952" spans="1:5" x14ac:dyDescent="0.2">
      <c r="A952" s="28" t="s">
        <v>949</v>
      </c>
      <c r="B952" s="31">
        <v>77.819999999999993</v>
      </c>
      <c r="C952" s="31">
        <v>174118791.46000001</v>
      </c>
      <c r="D952" s="23"/>
      <c r="E952" s="23"/>
    </row>
    <row r="953" spans="1:5" x14ac:dyDescent="0.2">
      <c r="A953" s="28" t="s">
        <v>950</v>
      </c>
      <c r="B953" s="31">
        <v>77.13</v>
      </c>
      <c r="C953" s="31">
        <v>172574130.15000001</v>
      </c>
      <c r="D953" s="23"/>
      <c r="E953" s="23"/>
    </row>
    <row r="954" spans="1:5" x14ac:dyDescent="0.2">
      <c r="A954" s="28" t="s">
        <v>951</v>
      </c>
      <c r="B954" s="31">
        <v>76.58</v>
      </c>
      <c r="C954" s="31">
        <v>171350292.09</v>
      </c>
      <c r="D954" s="23"/>
      <c r="E954" s="23"/>
    </row>
    <row r="955" spans="1:5" x14ac:dyDescent="0.2">
      <c r="A955" s="28" t="s">
        <v>952</v>
      </c>
      <c r="B955" s="31">
        <v>76.83</v>
      </c>
      <c r="C955" s="31">
        <v>171911586.55000001</v>
      </c>
      <c r="D955" s="23"/>
      <c r="E955" s="23"/>
    </row>
    <row r="956" spans="1:5" x14ac:dyDescent="0.2">
      <c r="A956" s="28" t="s">
        <v>953</v>
      </c>
      <c r="B956" s="31">
        <v>77.22</v>
      </c>
      <c r="C956" s="31">
        <v>172790988.68000001</v>
      </c>
      <c r="D956" s="23"/>
      <c r="E956" s="23"/>
    </row>
    <row r="957" spans="1:5" x14ac:dyDescent="0.2">
      <c r="A957" s="28" t="s">
        <v>954</v>
      </c>
      <c r="B957" s="31">
        <v>76.83</v>
      </c>
      <c r="C957" s="31">
        <v>171911897.80000001</v>
      </c>
      <c r="D957" s="23"/>
      <c r="E957" s="23"/>
    </row>
    <row r="958" spans="1:5" x14ac:dyDescent="0.2">
      <c r="A958" s="28" t="s">
        <v>955</v>
      </c>
      <c r="B958" s="31">
        <v>77.59</v>
      </c>
      <c r="C958" s="31">
        <v>173601969.88999999</v>
      </c>
      <c r="D958" s="23"/>
      <c r="E958" s="23"/>
    </row>
    <row r="959" spans="1:5" x14ac:dyDescent="0.2">
      <c r="A959" s="28" t="s">
        <v>956</v>
      </c>
      <c r="B959" s="31">
        <v>78.31</v>
      </c>
      <c r="C959" s="31">
        <v>175220212.13</v>
      </c>
      <c r="D959" s="23"/>
      <c r="E959" s="23"/>
    </row>
    <row r="960" spans="1:5" x14ac:dyDescent="0.2">
      <c r="A960" s="28" t="s">
        <v>957</v>
      </c>
      <c r="B960" s="31">
        <v>78.430000000000007</v>
      </c>
      <c r="C960" s="31">
        <v>175492099.87</v>
      </c>
      <c r="D960" s="23"/>
      <c r="E960" s="23"/>
    </row>
    <row r="961" spans="1:5" x14ac:dyDescent="0.2">
      <c r="A961" s="28" t="s">
        <v>958</v>
      </c>
      <c r="B961" s="31">
        <v>79.31</v>
      </c>
      <c r="C961" s="31">
        <v>177451665.56</v>
      </c>
      <c r="D961" s="23"/>
      <c r="E961" s="23"/>
    </row>
    <row r="962" spans="1:5" x14ac:dyDescent="0.2">
      <c r="A962" s="28" t="s">
        <v>959</v>
      </c>
      <c r="B962" s="31">
        <v>77.849999999999994</v>
      </c>
      <c r="C962" s="31">
        <v>174193558.53999999</v>
      </c>
      <c r="D962" s="23"/>
      <c r="E962" s="23"/>
    </row>
    <row r="963" spans="1:5" x14ac:dyDescent="0.2">
      <c r="A963" s="28" t="s">
        <v>960</v>
      </c>
      <c r="B963" s="31">
        <v>77.849999999999994</v>
      </c>
      <c r="C963" s="31">
        <v>174198093.06</v>
      </c>
      <c r="D963" s="23"/>
      <c r="E963" s="23"/>
    </row>
    <row r="964" spans="1:5" x14ac:dyDescent="0.2">
      <c r="A964" s="28" t="s">
        <v>961</v>
      </c>
      <c r="B964" s="31">
        <v>78.180000000000007</v>
      </c>
      <c r="C964" s="31">
        <v>174934815.77000001</v>
      </c>
      <c r="D964" s="23"/>
      <c r="E964" s="23"/>
    </row>
    <row r="965" spans="1:5" x14ac:dyDescent="0.2">
      <c r="A965" s="28" t="s">
        <v>962</v>
      </c>
      <c r="B965" s="31">
        <v>79.31</v>
      </c>
      <c r="C965" s="31">
        <v>177785653.00999999</v>
      </c>
      <c r="D965" s="23"/>
      <c r="E965" s="23"/>
    </row>
    <row r="966" spans="1:5" x14ac:dyDescent="0.2">
      <c r="A966" s="28" t="s">
        <v>963</v>
      </c>
      <c r="B966" s="31">
        <v>78.33</v>
      </c>
      <c r="C966" s="31">
        <v>175605240.5</v>
      </c>
      <c r="D966" s="23"/>
      <c r="E966" s="23"/>
    </row>
    <row r="967" spans="1:5" x14ac:dyDescent="0.2">
      <c r="A967" s="28" t="s">
        <v>964</v>
      </c>
      <c r="B967" s="31">
        <v>78.02</v>
      </c>
      <c r="C967" s="31">
        <v>174897594.59999999</v>
      </c>
      <c r="D967" s="23"/>
      <c r="E967" s="23"/>
    </row>
    <row r="968" spans="1:5" x14ac:dyDescent="0.2">
      <c r="A968" s="28" t="s">
        <v>965</v>
      </c>
      <c r="B968" s="31">
        <v>78.680000000000007</v>
      </c>
      <c r="C968" s="31">
        <v>176382177.59999999</v>
      </c>
      <c r="D968" s="23"/>
      <c r="E968" s="23"/>
    </row>
    <row r="969" spans="1:5" x14ac:dyDescent="0.2">
      <c r="A969" s="28" t="s">
        <v>966</v>
      </c>
      <c r="B969" s="31">
        <v>77.989999999999995</v>
      </c>
      <c r="C969" s="31">
        <v>174824508.08000001</v>
      </c>
      <c r="D969" s="23"/>
      <c r="E969" s="23"/>
    </row>
    <row r="970" spans="1:5" x14ac:dyDescent="0.2">
      <c r="A970" s="28" t="s">
        <v>967</v>
      </c>
      <c r="B970" s="31">
        <v>78.319999999999993</v>
      </c>
      <c r="C970" s="31">
        <v>175570585.11000001</v>
      </c>
      <c r="D970" s="23"/>
      <c r="E970" s="23"/>
    </row>
    <row r="971" spans="1:5" x14ac:dyDescent="0.2">
      <c r="A971" s="28" t="s">
        <v>968</v>
      </c>
      <c r="B971" s="31">
        <v>78.8</v>
      </c>
      <c r="C971" s="31">
        <v>176645461.03999999</v>
      </c>
      <c r="D971" s="23"/>
      <c r="E971" s="23"/>
    </row>
    <row r="972" spans="1:5" x14ac:dyDescent="0.2">
      <c r="A972" s="28" t="s">
        <v>969</v>
      </c>
      <c r="B972" s="31">
        <v>77.83</v>
      </c>
      <c r="C972" s="31">
        <v>174472723.66999999</v>
      </c>
      <c r="D972" s="23"/>
      <c r="E972" s="23"/>
    </row>
    <row r="973" spans="1:5" x14ac:dyDescent="0.2">
      <c r="A973" s="28" t="s">
        <v>970</v>
      </c>
      <c r="B973" s="31">
        <v>78.150000000000006</v>
      </c>
      <c r="C973" s="31">
        <v>175201409.21000001</v>
      </c>
      <c r="D973" s="23"/>
      <c r="E973" s="23"/>
    </row>
    <row r="974" spans="1:5" x14ac:dyDescent="0.2">
      <c r="A974" s="28" t="s">
        <v>971</v>
      </c>
      <c r="B974" s="31">
        <v>77.3</v>
      </c>
      <c r="C974" s="31">
        <v>173289837.13999999</v>
      </c>
      <c r="D974" s="23"/>
      <c r="E974" s="23"/>
    </row>
    <row r="975" spans="1:5" x14ac:dyDescent="0.2">
      <c r="A975" s="28" t="s">
        <v>972</v>
      </c>
      <c r="B975" s="31">
        <v>76.64</v>
      </c>
      <c r="C975" s="31">
        <v>171798999.97</v>
      </c>
      <c r="D975" s="23"/>
      <c r="E975" s="23"/>
    </row>
    <row r="976" spans="1:5" x14ac:dyDescent="0.2">
      <c r="A976" s="28" t="s">
        <v>973</v>
      </c>
      <c r="B976" s="31">
        <v>74.94</v>
      </c>
      <c r="C976" s="31">
        <v>168204354.88</v>
      </c>
      <c r="D976" s="23"/>
      <c r="E976" s="23"/>
    </row>
    <row r="977" spans="1:5" x14ac:dyDescent="0.2">
      <c r="A977" s="28" t="s">
        <v>974</v>
      </c>
      <c r="B977" s="31">
        <v>74.41</v>
      </c>
      <c r="C977" s="31">
        <v>167000152.62</v>
      </c>
      <c r="D977" s="23"/>
      <c r="E977" s="23"/>
    </row>
    <row r="978" spans="1:5" x14ac:dyDescent="0.2">
      <c r="A978" s="28" t="s">
        <v>975</v>
      </c>
      <c r="B978" s="31">
        <v>74.53</v>
      </c>
      <c r="C978" s="31">
        <v>167272291.08000001</v>
      </c>
      <c r="D978" s="23"/>
      <c r="E978" s="23"/>
    </row>
    <row r="979" spans="1:5" x14ac:dyDescent="0.2">
      <c r="A979" s="28" t="s">
        <v>976</v>
      </c>
      <c r="B979" s="31">
        <v>75.44</v>
      </c>
      <c r="C979" s="31">
        <v>169740125.72</v>
      </c>
      <c r="D979" s="23"/>
      <c r="E979" s="23"/>
    </row>
    <row r="980" spans="1:5" x14ac:dyDescent="0.2">
      <c r="A980" s="28" t="s">
        <v>977</v>
      </c>
      <c r="B980" s="31">
        <v>74.12</v>
      </c>
      <c r="C980" s="31">
        <v>167858781.77000001</v>
      </c>
      <c r="D980" s="23"/>
      <c r="E980" s="23"/>
    </row>
    <row r="981" spans="1:5" x14ac:dyDescent="0.2">
      <c r="A981" s="28" t="s">
        <v>978</v>
      </c>
      <c r="B981" s="31">
        <v>72.569999999999993</v>
      </c>
      <c r="C981" s="31">
        <v>164358082.21000001</v>
      </c>
      <c r="D981" s="23"/>
      <c r="E981" s="23"/>
    </row>
    <row r="982" spans="1:5" x14ac:dyDescent="0.2">
      <c r="A982" s="28" t="s">
        <v>979</v>
      </c>
      <c r="B982" s="31">
        <v>72.709999999999994</v>
      </c>
      <c r="C982" s="31">
        <v>164665236.31999999</v>
      </c>
      <c r="D982" s="23"/>
      <c r="E982" s="23"/>
    </row>
    <row r="983" spans="1:5" x14ac:dyDescent="0.2">
      <c r="A983" s="28" t="s">
        <v>980</v>
      </c>
      <c r="B983" s="31">
        <v>72.540000000000006</v>
      </c>
      <c r="C983" s="31">
        <v>164287192.97</v>
      </c>
      <c r="D983" s="23"/>
      <c r="E983" s="23"/>
    </row>
    <row r="984" spans="1:5" x14ac:dyDescent="0.2">
      <c r="A984" s="28" t="s">
        <v>981</v>
      </c>
      <c r="B984" s="31">
        <v>72.650000000000006</v>
      </c>
      <c r="C984" s="31">
        <v>164535366.63999999</v>
      </c>
      <c r="D984" s="23"/>
      <c r="E984" s="23"/>
    </row>
    <row r="985" spans="1:5" x14ac:dyDescent="0.2">
      <c r="A985" s="28" t="s">
        <v>982</v>
      </c>
      <c r="B985" s="31">
        <v>72.28</v>
      </c>
      <c r="C985" s="31">
        <v>163682726.91999999</v>
      </c>
      <c r="D985" s="23"/>
      <c r="E985" s="23"/>
    </row>
    <row r="986" spans="1:5" x14ac:dyDescent="0.2">
      <c r="A986" s="28" t="s">
        <v>983</v>
      </c>
      <c r="B986" s="31">
        <v>72.72</v>
      </c>
      <c r="C986" s="31">
        <v>164801861.09</v>
      </c>
      <c r="D986" s="23"/>
      <c r="E986" s="23"/>
    </row>
    <row r="987" spans="1:5" x14ac:dyDescent="0.2">
      <c r="A987" s="28" t="s">
        <v>984</v>
      </c>
      <c r="B987" s="31">
        <v>73.739999999999995</v>
      </c>
      <c r="C987" s="31">
        <v>167193875.66</v>
      </c>
      <c r="D987" s="23"/>
      <c r="E987" s="23"/>
    </row>
    <row r="988" spans="1:5" x14ac:dyDescent="0.2">
      <c r="A988" s="28" t="s">
        <v>985</v>
      </c>
      <c r="B988" s="31">
        <v>75.010000000000005</v>
      </c>
      <c r="C988" s="31">
        <v>170073362.72</v>
      </c>
      <c r="D988" s="23"/>
      <c r="E988" s="23"/>
    </row>
    <row r="989" spans="1:5" x14ac:dyDescent="0.2">
      <c r="A989" s="28" t="s">
        <v>986</v>
      </c>
      <c r="B989" s="31">
        <v>76.02</v>
      </c>
      <c r="C989" s="31">
        <v>172367614.37</v>
      </c>
      <c r="D989" s="23"/>
      <c r="E989" s="23"/>
    </row>
    <row r="990" spans="1:5" x14ac:dyDescent="0.2">
      <c r="A990" s="28" t="s">
        <v>987</v>
      </c>
      <c r="B990" s="31">
        <v>76.52</v>
      </c>
      <c r="C990" s="31">
        <v>173505232.16999999</v>
      </c>
      <c r="D990" s="23"/>
      <c r="E990" s="23"/>
    </row>
    <row r="991" spans="1:5" x14ac:dyDescent="0.2">
      <c r="A991" s="28" t="s">
        <v>988</v>
      </c>
      <c r="B991" s="31">
        <v>76.89</v>
      </c>
      <c r="C991" s="31">
        <v>174334069.18000001</v>
      </c>
      <c r="D991" s="23"/>
      <c r="E991" s="23"/>
    </row>
    <row r="992" spans="1:5" x14ac:dyDescent="0.2">
      <c r="A992" s="28" t="s">
        <v>989</v>
      </c>
      <c r="B992" s="31">
        <v>77.23</v>
      </c>
      <c r="C992" s="31">
        <v>175115385.97999999</v>
      </c>
      <c r="D992" s="23"/>
      <c r="E992" s="23"/>
    </row>
    <row r="993" spans="1:5" x14ac:dyDescent="0.2">
      <c r="A993" s="28" t="s">
        <v>990</v>
      </c>
      <c r="B993" s="31">
        <v>77.16</v>
      </c>
      <c r="C993" s="31">
        <v>174949586.11000001</v>
      </c>
      <c r="D993" s="23"/>
      <c r="E993" s="23"/>
    </row>
    <row r="994" spans="1:5" x14ac:dyDescent="0.2">
      <c r="A994" s="28" t="s">
        <v>991</v>
      </c>
      <c r="B994" s="31">
        <v>76.88</v>
      </c>
      <c r="C994" s="31">
        <v>174328708.33000001</v>
      </c>
      <c r="D994" s="23"/>
      <c r="E994" s="23"/>
    </row>
    <row r="995" spans="1:5" x14ac:dyDescent="0.2">
      <c r="A995" s="28" t="s">
        <v>992</v>
      </c>
      <c r="B995" s="31">
        <v>76.959999999999994</v>
      </c>
      <c r="C995" s="31">
        <v>174507457.53999999</v>
      </c>
      <c r="D995" s="23"/>
      <c r="E995" s="23"/>
    </row>
    <row r="996" spans="1:5" x14ac:dyDescent="0.2">
      <c r="A996" s="28" t="s">
        <v>993</v>
      </c>
      <c r="B996" s="31">
        <v>76.760000000000005</v>
      </c>
      <c r="C996" s="31">
        <v>174040184.49000001</v>
      </c>
      <c r="D996" s="23"/>
      <c r="E996" s="23"/>
    </row>
    <row r="997" spans="1:5" x14ac:dyDescent="0.2">
      <c r="A997" s="28" t="s">
        <v>994</v>
      </c>
      <c r="B997" s="31">
        <v>76.98</v>
      </c>
      <c r="C997" s="31">
        <v>174535463.66999999</v>
      </c>
      <c r="D997" s="23"/>
      <c r="E997" s="23"/>
    </row>
    <row r="998" spans="1:5" x14ac:dyDescent="0.2">
      <c r="A998" s="28" t="s">
        <v>995</v>
      </c>
      <c r="B998" s="31">
        <v>77.06</v>
      </c>
      <c r="C998" s="31">
        <v>174721417.03999999</v>
      </c>
      <c r="D998" s="23"/>
      <c r="E998" s="23"/>
    </row>
    <row r="999" spans="1:5" x14ac:dyDescent="0.2">
      <c r="A999" s="28" t="s">
        <v>996</v>
      </c>
      <c r="B999" s="31">
        <v>76.430000000000007</v>
      </c>
      <c r="C999" s="31">
        <v>173298150.19</v>
      </c>
      <c r="D999" s="23"/>
      <c r="E999" s="23"/>
    </row>
    <row r="1000" spans="1:5" x14ac:dyDescent="0.2">
      <c r="A1000" s="28" t="s">
        <v>997</v>
      </c>
      <c r="B1000" s="31">
        <v>75.680000000000007</v>
      </c>
      <c r="C1000" s="31">
        <v>171670921.09</v>
      </c>
      <c r="D1000" s="23"/>
      <c r="E1000" s="23"/>
    </row>
    <row r="1001" spans="1:5" x14ac:dyDescent="0.2">
      <c r="A1001" s="28" t="s">
        <v>998</v>
      </c>
      <c r="B1001" s="31">
        <v>76.08</v>
      </c>
      <c r="C1001" s="31">
        <v>172586403.16</v>
      </c>
      <c r="D1001" s="23"/>
      <c r="E1001" s="23"/>
    </row>
    <row r="1002" spans="1:5" x14ac:dyDescent="0.2">
      <c r="A1002" s="28" t="s">
        <v>999</v>
      </c>
      <c r="B1002" s="31">
        <v>77.91</v>
      </c>
      <c r="C1002" s="31">
        <v>176727189.53999999</v>
      </c>
      <c r="D1002" s="23"/>
      <c r="E1002" s="23"/>
    </row>
    <row r="1003" spans="1:5" x14ac:dyDescent="0.2">
      <c r="A1003" s="28" t="s">
        <v>1000</v>
      </c>
      <c r="B1003" s="31">
        <v>78.67</v>
      </c>
      <c r="C1003" s="31">
        <v>178791511.28</v>
      </c>
      <c r="D1003" s="23"/>
      <c r="E1003" s="23"/>
    </row>
    <row r="1004" spans="1:5" x14ac:dyDescent="0.2">
      <c r="A1004" s="28" t="s">
        <v>1001</v>
      </c>
      <c r="B1004" s="31">
        <v>79.69</v>
      </c>
      <c r="C1004" s="31">
        <v>181106476.99000001</v>
      </c>
      <c r="D1004" s="23"/>
      <c r="E1004" s="23"/>
    </row>
    <row r="1005" spans="1:5" x14ac:dyDescent="0.2">
      <c r="A1005" s="28" t="s">
        <v>1002</v>
      </c>
      <c r="B1005" s="31">
        <v>79.39</v>
      </c>
      <c r="C1005" s="31">
        <v>180426011.33000001</v>
      </c>
      <c r="D1005" s="23"/>
      <c r="E1005" s="23"/>
    </row>
    <row r="1006" spans="1:5" x14ac:dyDescent="0.2">
      <c r="A1006" s="28" t="s">
        <v>1003</v>
      </c>
      <c r="B1006" s="31">
        <v>80.02</v>
      </c>
      <c r="C1006" s="31">
        <v>181842824.03</v>
      </c>
      <c r="D1006" s="23"/>
      <c r="E1006" s="23"/>
    </row>
    <row r="1007" spans="1:5" x14ac:dyDescent="0.2">
      <c r="A1007" s="28" t="s">
        <v>1004</v>
      </c>
      <c r="B1007" s="31">
        <v>80</v>
      </c>
      <c r="C1007" s="31">
        <v>181831468.28</v>
      </c>
      <c r="D1007" s="23"/>
      <c r="E1007" s="23"/>
    </row>
    <row r="1008" spans="1:5" x14ac:dyDescent="0.2">
      <c r="A1008" s="28" t="s">
        <v>1005</v>
      </c>
      <c r="B1008" s="31">
        <v>82.36</v>
      </c>
      <c r="C1008" s="31">
        <v>204354258.59</v>
      </c>
      <c r="D1008" s="23"/>
      <c r="E1008" s="23"/>
    </row>
    <row r="1009" spans="1:5" x14ac:dyDescent="0.2">
      <c r="A1009" s="28" t="s">
        <v>1006</v>
      </c>
      <c r="B1009" s="31">
        <v>82.76</v>
      </c>
      <c r="C1009" s="31">
        <v>205379476.36000001</v>
      </c>
      <c r="D1009" s="23"/>
      <c r="E1009" s="23"/>
    </row>
    <row r="1010" spans="1:5" x14ac:dyDescent="0.2">
      <c r="A1010" s="28" t="s">
        <v>1007</v>
      </c>
      <c r="B1010" s="31">
        <v>81.96</v>
      </c>
      <c r="C1010" s="31">
        <v>203399826.52000001</v>
      </c>
      <c r="D1010" s="23"/>
      <c r="E1010" s="23"/>
    </row>
    <row r="1011" spans="1:5" x14ac:dyDescent="0.2">
      <c r="A1011" s="28" t="s">
        <v>1008</v>
      </c>
      <c r="B1011" s="31">
        <v>81.8</v>
      </c>
      <c r="C1011" s="31">
        <v>202994377.77000001</v>
      </c>
      <c r="D1011" s="23"/>
      <c r="E1011" s="23"/>
    </row>
    <row r="1012" spans="1:5" x14ac:dyDescent="0.2">
      <c r="A1012" s="28" t="s">
        <v>1009</v>
      </c>
      <c r="B1012" s="31">
        <v>82.3</v>
      </c>
      <c r="C1012" s="31">
        <v>204232878.31</v>
      </c>
      <c r="D1012" s="23"/>
      <c r="E1012" s="23"/>
    </row>
    <row r="1013" spans="1:5" x14ac:dyDescent="0.2">
      <c r="A1013" s="28" t="s">
        <v>1010</v>
      </c>
      <c r="B1013" s="31">
        <v>81.89</v>
      </c>
      <c r="C1013" s="31">
        <v>203291250.86000001</v>
      </c>
      <c r="D1013" s="23"/>
      <c r="E1013" s="23"/>
    </row>
    <row r="1014" spans="1:5" x14ac:dyDescent="0.2">
      <c r="A1014" s="28" t="s">
        <v>1011</v>
      </c>
      <c r="B1014" s="31">
        <v>81.84</v>
      </c>
      <c r="C1014" s="31">
        <v>203154838.44</v>
      </c>
      <c r="D1014" s="23"/>
      <c r="E1014" s="23"/>
    </row>
    <row r="1015" spans="1:5" x14ac:dyDescent="0.2">
      <c r="A1015" s="28" t="s">
        <v>1012</v>
      </c>
      <c r="B1015" s="31">
        <v>80.83</v>
      </c>
      <c r="C1015" s="31">
        <v>200663984.05000001</v>
      </c>
      <c r="D1015" s="23"/>
      <c r="E1015" s="23"/>
    </row>
    <row r="1016" spans="1:5" x14ac:dyDescent="0.2">
      <c r="A1016" s="28" t="s">
        <v>1013</v>
      </c>
      <c r="B1016" s="31">
        <v>80.42</v>
      </c>
      <c r="C1016" s="31">
        <v>199629587.43000001</v>
      </c>
      <c r="D1016" s="23"/>
      <c r="E1016" s="23"/>
    </row>
    <row r="1017" spans="1:5" x14ac:dyDescent="0.2">
      <c r="A1017" s="28" t="s">
        <v>1014</v>
      </c>
      <c r="B1017" s="31">
        <v>80.55</v>
      </c>
      <c r="C1017" s="31">
        <v>200125786.00999999</v>
      </c>
      <c r="D1017" s="23"/>
      <c r="E1017" s="23"/>
    </row>
    <row r="1018" spans="1:5" x14ac:dyDescent="0.2">
      <c r="A1018" s="28" t="s">
        <v>1015</v>
      </c>
      <c r="B1018" s="31">
        <v>81.42</v>
      </c>
      <c r="C1018" s="31">
        <v>202504995.44999999</v>
      </c>
      <c r="D1018" s="23"/>
      <c r="E1018" s="23"/>
    </row>
    <row r="1019" spans="1:5" x14ac:dyDescent="0.2">
      <c r="A1019" s="28" t="s">
        <v>1016</v>
      </c>
      <c r="B1019" s="31">
        <v>81.03</v>
      </c>
      <c r="C1019" s="31">
        <v>201640707.12</v>
      </c>
      <c r="D1019" s="23"/>
      <c r="E1019" s="23"/>
    </row>
    <row r="1020" spans="1:5" x14ac:dyDescent="0.2">
      <c r="A1020" s="28" t="s">
        <v>1017</v>
      </c>
      <c r="B1020" s="31">
        <v>80.95</v>
      </c>
      <c r="C1020" s="31">
        <v>201437899.84999999</v>
      </c>
      <c r="D1020" s="23"/>
      <c r="E1020" s="23"/>
    </row>
    <row r="1021" spans="1:5" x14ac:dyDescent="0.2">
      <c r="A1021" s="28" t="s">
        <v>1018</v>
      </c>
      <c r="B1021" s="31">
        <v>81.77</v>
      </c>
      <c r="C1021" s="31">
        <v>220505359.03999999</v>
      </c>
      <c r="D1021" s="23"/>
      <c r="E1021" s="23"/>
    </row>
    <row r="1022" spans="1:5" x14ac:dyDescent="0.2">
      <c r="A1022" s="28" t="s">
        <v>1019</v>
      </c>
      <c r="B1022" s="31">
        <v>81.849999999999994</v>
      </c>
      <c r="C1022" s="31">
        <v>220709302.74000001</v>
      </c>
      <c r="D1022" s="23"/>
      <c r="E1022" s="23"/>
    </row>
    <row r="1023" spans="1:5" x14ac:dyDescent="0.2">
      <c r="A1023" s="28" t="s">
        <v>1020</v>
      </c>
      <c r="B1023" s="31">
        <v>81.650000000000006</v>
      </c>
      <c r="C1023" s="31">
        <v>220416979.69</v>
      </c>
      <c r="D1023" s="23"/>
      <c r="E1023" s="23"/>
    </row>
    <row r="1024" spans="1:5" x14ac:dyDescent="0.2">
      <c r="A1024" s="28" t="s">
        <v>1021</v>
      </c>
      <c r="B1024" s="31">
        <v>83.55</v>
      </c>
      <c r="C1024" s="31">
        <v>225551311.56</v>
      </c>
      <c r="D1024" s="23"/>
      <c r="E1024" s="23"/>
    </row>
    <row r="1025" spans="1:5" x14ac:dyDescent="0.2">
      <c r="A1025" s="28" t="s">
        <v>1022</v>
      </c>
      <c r="B1025" s="31">
        <v>83.78</v>
      </c>
      <c r="C1025" s="31">
        <v>227987411.30000001</v>
      </c>
      <c r="D1025" s="23"/>
      <c r="E1025" s="23"/>
    </row>
    <row r="1026" spans="1:5" x14ac:dyDescent="0.2">
      <c r="A1026" s="28" t="s">
        <v>1023</v>
      </c>
      <c r="B1026" s="31">
        <v>83.63</v>
      </c>
      <c r="C1026" s="31">
        <v>227787483.72999999</v>
      </c>
      <c r="D1026" s="23"/>
      <c r="E1026" s="23"/>
    </row>
    <row r="1027" spans="1:5" x14ac:dyDescent="0.2">
      <c r="A1027" s="28" t="s">
        <v>1024</v>
      </c>
      <c r="B1027" s="31">
        <v>83.93</v>
      </c>
      <c r="C1027" s="31">
        <v>228607105.34</v>
      </c>
      <c r="D1027" s="23"/>
      <c r="E1027" s="23"/>
    </row>
    <row r="1028" spans="1:5" x14ac:dyDescent="0.2">
      <c r="A1028" s="28" t="s">
        <v>1025</v>
      </c>
      <c r="B1028" s="31">
        <v>84.17</v>
      </c>
      <c r="C1028" s="31">
        <v>229236483.97</v>
      </c>
      <c r="D1028" s="23"/>
      <c r="E1028" s="23"/>
    </row>
    <row r="1029" spans="1:5" x14ac:dyDescent="0.2">
      <c r="A1029" s="28" t="s">
        <v>1026</v>
      </c>
      <c r="B1029" s="31">
        <v>84.07</v>
      </c>
      <c r="C1029" s="31">
        <v>229744080.02000001</v>
      </c>
      <c r="D1029" s="23"/>
      <c r="E1029" s="23"/>
    </row>
    <row r="1030" spans="1:5" x14ac:dyDescent="0.2">
      <c r="A1030" s="28" t="s">
        <v>1027</v>
      </c>
      <c r="B1030" s="31">
        <v>83.13</v>
      </c>
      <c r="C1030" s="31">
        <v>227181278.09</v>
      </c>
      <c r="D1030" s="23"/>
      <c r="E1030" s="23"/>
    </row>
    <row r="1031" spans="1:5" x14ac:dyDescent="0.2">
      <c r="A1031" s="28" t="s">
        <v>1028</v>
      </c>
      <c r="B1031" s="31">
        <v>83.11</v>
      </c>
      <c r="C1031" s="31">
        <v>227528376.38999999</v>
      </c>
      <c r="D1031" s="23"/>
      <c r="E1031" s="23"/>
    </row>
    <row r="1032" spans="1:5" x14ac:dyDescent="0.2">
      <c r="A1032" s="28" t="s">
        <v>1029</v>
      </c>
      <c r="B1032" s="31">
        <v>82.9</v>
      </c>
      <c r="C1032" s="31">
        <v>226963507.21000001</v>
      </c>
      <c r="D1032" s="23"/>
      <c r="E1032" s="23"/>
    </row>
    <row r="1033" spans="1:5" x14ac:dyDescent="0.2">
      <c r="A1033" s="28" t="s">
        <v>1030</v>
      </c>
      <c r="B1033" s="31">
        <v>82.97</v>
      </c>
      <c r="C1033" s="31">
        <v>227199926.27000001</v>
      </c>
      <c r="D1033" s="23"/>
      <c r="E1033" s="23"/>
    </row>
    <row r="1034" spans="1:5" x14ac:dyDescent="0.2">
      <c r="A1034" s="28" t="s">
        <v>1031</v>
      </c>
      <c r="B1034" s="31">
        <v>83.13</v>
      </c>
      <c r="C1034" s="31">
        <v>230261923.71000001</v>
      </c>
      <c r="D1034" s="23"/>
      <c r="E1034" s="23"/>
    </row>
    <row r="1035" spans="1:5" x14ac:dyDescent="0.2">
      <c r="A1035" s="28" t="s">
        <v>1032</v>
      </c>
      <c r="B1035" s="31">
        <v>82.49</v>
      </c>
      <c r="C1035" s="31">
        <v>228497660.41</v>
      </c>
      <c r="D1035" s="23"/>
      <c r="E1035" s="23"/>
    </row>
    <row r="1036" spans="1:5" x14ac:dyDescent="0.2">
      <c r="A1036" s="28" t="s">
        <v>1033</v>
      </c>
      <c r="B1036" s="31">
        <v>82.8</v>
      </c>
      <c r="C1036" s="31">
        <v>229354990.94</v>
      </c>
      <c r="D1036" s="23"/>
      <c r="E1036" s="23"/>
    </row>
    <row r="1037" spans="1:5" x14ac:dyDescent="0.2">
      <c r="A1037" s="28" t="s">
        <v>1034</v>
      </c>
      <c r="B1037" s="31">
        <v>82.98</v>
      </c>
      <c r="C1037" s="31">
        <v>229851759.50999999</v>
      </c>
      <c r="D1037" s="23"/>
      <c r="E1037" s="23"/>
    </row>
    <row r="1038" spans="1:5" x14ac:dyDescent="0.2">
      <c r="A1038" s="28" t="s">
        <v>1035</v>
      </c>
      <c r="B1038" s="31">
        <v>82.28</v>
      </c>
      <c r="C1038" s="31">
        <v>243967283.47999999</v>
      </c>
      <c r="D1038" s="23"/>
      <c r="E1038" s="23"/>
    </row>
    <row r="1039" spans="1:5" x14ac:dyDescent="0.2">
      <c r="A1039" s="28" t="s">
        <v>1036</v>
      </c>
      <c r="B1039" s="31">
        <v>82.75</v>
      </c>
      <c r="C1039" s="31">
        <v>245348983.63</v>
      </c>
      <c r="D1039" s="23"/>
      <c r="E1039" s="23"/>
    </row>
    <row r="1040" spans="1:5" x14ac:dyDescent="0.2">
      <c r="A1040" s="28" t="s">
        <v>1037</v>
      </c>
      <c r="B1040" s="31">
        <v>82.77</v>
      </c>
      <c r="C1040" s="31">
        <v>249087631.25999999</v>
      </c>
      <c r="D1040" s="23"/>
      <c r="E1040" s="23"/>
    </row>
    <row r="1041" spans="1:5" x14ac:dyDescent="0.2">
      <c r="A1041" s="28" t="s">
        <v>1038</v>
      </c>
      <c r="B1041" s="31">
        <v>82.66</v>
      </c>
      <c r="C1041" s="31">
        <v>248991411.25999999</v>
      </c>
      <c r="D1041" s="23"/>
      <c r="E1041" s="23"/>
    </row>
    <row r="1042" spans="1:5" x14ac:dyDescent="0.2">
      <c r="A1042" s="28" t="s">
        <v>1039</v>
      </c>
      <c r="B1042" s="31">
        <v>82.56</v>
      </c>
      <c r="C1042" s="31">
        <v>248685803.69</v>
      </c>
      <c r="D1042" s="23"/>
      <c r="E1042" s="23"/>
    </row>
    <row r="1043" spans="1:5" x14ac:dyDescent="0.2">
      <c r="A1043" s="28" t="s">
        <v>1040</v>
      </c>
      <c r="B1043" s="31">
        <v>82.08</v>
      </c>
      <c r="C1043" s="31">
        <v>247253181.18000001</v>
      </c>
      <c r="D1043" s="23"/>
      <c r="E1043" s="23"/>
    </row>
    <row r="1044" spans="1:5" x14ac:dyDescent="0.2">
      <c r="A1044" s="28" t="s">
        <v>1041</v>
      </c>
      <c r="B1044" s="31">
        <v>82.15</v>
      </c>
      <c r="C1044" s="31">
        <v>247457465.28999999</v>
      </c>
      <c r="D1044" s="23"/>
      <c r="E1044" s="23"/>
    </row>
    <row r="1045" spans="1:5" x14ac:dyDescent="0.2">
      <c r="A1045" s="28" t="s">
        <v>1042</v>
      </c>
      <c r="B1045" s="31">
        <v>81.569999999999993</v>
      </c>
      <c r="C1045" s="31">
        <v>245719777.16</v>
      </c>
      <c r="D1045" s="23"/>
      <c r="E1045" s="23"/>
    </row>
    <row r="1046" spans="1:5" x14ac:dyDescent="0.2">
      <c r="A1046" s="28" t="s">
        <v>1043</v>
      </c>
      <c r="B1046" s="31">
        <v>82.29</v>
      </c>
      <c r="C1046" s="31">
        <v>247894642.88</v>
      </c>
      <c r="D1046" s="23"/>
      <c r="E1046" s="23"/>
    </row>
    <row r="1047" spans="1:5" x14ac:dyDescent="0.2">
      <c r="A1047" s="28" t="s">
        <v>1044</v>
      </c>
      <c r="B1047" s="31">
        <v>82</v>
      </c>
      <c r="C1047" s="31">
        <v>247483915.03</v>
      </c>
      <c r="D1047" s="23"/>
      <c r="E1047" s="23"/>
    </row>
    <row r="1048" spans="1:5" x14ac:dyDescent="0.2">
      <c r="A1048" s="28" t="s">
        <v>1045</v>
      </c>
      <c r="B1048" s="31">
        <v>81.09</v>
      </c>
      <c r="C1048" s="31">
        <v>245034644.59999999</v>
      </c>
      <c r="D1048" s="23"/>
      <c r="E1048" s="23"/>
    </row>
    <row r="1049" spans="1:5" x14ac:dyDescent="0.2">
      <c r="A1049" s="28" t="s">
        <v>1046</v>
      </c>
      <c r="B1049" s="31">
        <v>80.81</v>
      </c>
      <c r="C1049" s="31">
        <v>244188097.78999999</v>
      </c>
      <c r="D1049" s="23"/>
      <c r="E1049" s="23"/>
    </row>
    <row r="1050" spans="1:5" x14ac:dyDescent="0.2">
      <c r="A1050" s="28" t="s">
        <v>1047</v>
      </c>
      <c r="B1050" s="31">
        <v>80.12</v>
      </c>
      <c r="C1050" s="31">
        <v>242011228.09</v>
      </c>
      <c r="D1050" s="23"/>
      <c r="E1050" s="23"/>
    </row>
    <row r="1051" spans="1:5" x14ac:dyDescent="0.2">
      <c r="A1051" s="28" t="s">
        <v>1048</v>
      </c>
      <c r="B1051" s="31">
        <v>79.510000000000005</v>
      </c>
      <c r="C1051" s="31">
        <v>240176515.96000001</v>
      </c>
      <c r="D1051" s="23"/>
      <c r="E1051" s="23"/>
    </row>
    <row r="1052" spans="1:5" x14ac:dyDescent="0.2">
      <c r="A1052" s="28" t="s">
        <v>1049</v>
      </c>
      <c r="B1052" s="31">
        <v>78.819999999999993</v>
      </c>
      <c r="C1052" s="31">
        <v>238099737.87</v>
      </c>
      <c r="D1052" s="23"/>
      <c r="E1052" s="23"/>
    </row>
    <row r="1053" spans="1:5" x14ac:dyDescent="0.2">
      <c r="A1053" s="28" t="s">
        <v>1050</v>
      </c>
      <c r="B1053" s="31">
        <v>78.28</v>
      </c>
      <c r="C1053" s="31">
        <v>236454131.49000001</v>
      </c>
      <c r="D1053" s="23"/>
      <c r="E1053" s="23"/>
    </row>
    <row r="1054" spans="1:5" x14ac:dyDescent="0.2">
      <c r="A1054" s="28" t="s">
        <v>1051</v>
      </c>
      <c r="B1054" s="31">
        <v>77.92</v>
      </c>
      <c r="C1054" s="31">
        <v>235375727.16</v>
      </c>
      <c r="D1054" s="23"/>
      <c r="E1054" s="23"/>
    </row>
    <row r="1055" spans="1:5" x14ac:dyDescent="0.2">
      <c r="A1055" s="28" t="s">
        <v>1052</v>
      </c>
      <c r="B1055" s="31">
        <v>75.72</v>
      </c>
      <c r="C1055" s="31">
        <v>228731653.18000001</v>
      </c>
      <c r="D1055" s="23"/>
      <c r="E1055" s="23"/>
    </row>
    <row r="1056" spans="1:5" x14ac:dyDescent="0.2">
      <c r="A1056" s="28" t="s">
        <v>1053</v>
      </c>
      <c r="B1056" s="31">
        <v>75.73</v>
      </c>
      <c r="C1056" s="31">
        <v>228756903.94</v>
      </c>
      <c r="D1056" s="23"/>
      <c r="E1056" s="23"/>
    </row>
    <row r="1057" spans="1:5" x14ac:dyDescent="0.2">
      <c r="A1057" s="28" t="s">
        <v>1054</v>
      </c>
      <c r="B1057" s="31">
        <v>75.44</v>
      </c>
      <c r="C1057" s="31">
        <v>227877495.12</v>
      </c>
      <c r="D1057" s="23"/>
      <c r="E1057" s="23"/>
    </row>
    <row r="1058" spans="1:5" x14ac:dyDescent="0.2">
      <c r="A1058" s="28" t="s">
        <v>1055</v>
      </c>
      <c r="B1058" s="31">
        <v>74.989999999999995</v>
      </c>
      <c r="C1058" s="31">
        <v>226527866.18000001</v>
      </c>
      <c r="D1058" s="23"/>
      <c r="E1058" s="23"/>
    </row>
    <row r="1059" spans="1:5" x14ac:dyDescent="0.2">
      <c r="A1059" s="28" t="s">
        <v>1056</v>
      </c>
      <c r="B1059" s="31">
        <v>74.599999999999994</v>
      </c>
      <c r="C1059" s="31">
        <v>225298789.09</v>
      </c>
      <c r="D1059" s="23"/>
      <c r="E1059" s="23"/>
    </row>
    <row r="1060" spans="1:5" x14ac:dyDescent="0.2">
      <c r="A1060" s="28" t="s">
        <v>1057</v>
      </c>
      <c r="B1060" s="31">
        <v>74.959999999999994</v>
      </c>
      <c r="C1060" s="31">
        <v>226376374.72999999</v>
      </c>
      <c r="D1060" s="23"/>
      <c r="E1060" s="23"/>
    </row>
    <row r="1061" spans="1:5" x14ac:dyDescent="0.2">
      <c r="A1061" s="28" t="s">
        <v>1058</v>
      </c>
      <c r="B1061" s="31">
        <v>75</v>
      </c>
      <c r="C1061" s="31">
        <v>226499885.46000001</v>
      </c>
      <c r="D1061" s="23"/>
      <c r="E1061" s="23"/>
    </row>
    <row r="1062" spans="1:5" x14ac:dyDescent="0.2">
      <c r="A1062" s="28" t="s">
        <v>1059</v>
      </c>
      <c r="B1062" s="31">
        <v>75.099999999999994</v>
      </c>
      <c r="C1062" s="31">
        <v>226811151.41</v>
      </c>
      <c r="D1062" s="23"/>
      <c r="E1062" s="23"/>
    </row>
    <row r="1063" spans="1:5" x14ac:dyDescent="0.2">
      <c r="A1063" s="28" t="s">
        <v>1060</v>
      </c>
      <c r="B1063" s="31">
        <v>75.52</v>
      </c>
      <c r="C1063" s="31">
        <v>228085401.44999999</v>
      </c>
      <c r="D1063" s="23"/>
      <c r="E1063" s="23"/>
    </row>
    <row r="1064" spans="1:5" x14ac:dyDescent="0.2">
      <c r="A1064" s="28" t="s">
        <v>1061</v>
      </c>
      <c r="B1064" s="31">
        <v>75.430000000000007</v>
      </c>
      <c r="C1064" s="31">
        <v>227786115.25999999</v>
      </c>
      <c r="D1064" s="23"/>
      <c r="E1064" s="23"/>
    </row>
    <row r="1065" spans="1:5" x14ac:dyDescent="0.2">
      <c r="A1065" s="28" t="s">
        <v>1062</v>
      </c>
      <c r="B1065" s="31">
        <v>74.569999999999993</v>
      </c>
      <c r="C1065" s="31">
        <v>225300870.88999999</v>
      </c>
      <c r="D1065" s="23"/>
      <c r="E1065" s="23"/>
    </row>
    <row r="1066" spans="1:5" x14ac:dyDescent="0.2">
      <c r="A1066" s="28" t="s">
        <v>1063</v>
      </c>
      <c r="B1066" s="31">
        <v>73.94</v>
      </c>
      <c r="C1066" s="31">
        <v>224425551.72999999</v>
      </c>
      <c r="D1066" s="23"/>
      <c r="E1066" s="23"/>
    </row>
    <row r="1067" spans="1:5" x14ac:dyDescent="0.2">
      <c r="A1067" s="28" t="s">
        <v>1064</v>
      </c>
      <c r="B1067" s="31">
        <v>73.66</v>
      </c>
      <c r="C1067" s="31">
        <v>223581996.63</v>
      </c>
      <c r="D1067" s="23"/>
      <c r="E1067" s="23"/>
    </row>
    <row r="1068" spans="1:5" x14ac:dyDescent="0.2">
      <c r="A1068" s="28" t="s">
        <v>1065</v>
      </c>
      <c r="B1068" s="31">
        <v>73.53</v>
      </c>
      <c r="C1068" s="31">
        <v>234756837.34999999</v>
      </c>
      <c r="D1068" s="23"/>
      <c r="E1068" s="23"/>
    </row>
    <row r="1069" spans="1:5" x14ac:dyDescent="0.2">
      <c r="A1069" s="28" t="s">
        <v>1066</v>
      </c>
      <c r="B1069" s="31">
        <v>72.69</v>
      </c>
      <c r="C1069" s="31">
        <v>232086043.59999999</v>
      </c>
      <c r="D1069" s="23"/>
      <c r="E1069" s="23"/>
    </row>
    <row r="1070" spans="1:5" x14ac:dyDescent="0.2">
      <c r="A1070" s="28" t="s">
        <v>1067</v>
      </c>
      <c r="B1070" s="31">
        <v>72.72</v>
      </c>
      <c r="C1070" s="31">
        <v>232170522.34</v>
      </c>
      <c r="D1070" s="23"/>
      <c r="E1070" s="23"/>
    </row>
    <row r="1071" spans="1:5" x14ac:dyDescent="0.2">
      <c r="A1071" s="28" t="s">
        <v>1068</v>
      </c>
      <c r="B1071" s="31">
        <v>72.239999999999995</v>
      </c>
      <c r="C1071" s="31">
        <v>230631587.40000001</v>
      </c>
      <c r="D1071" s="23"/>
      <c r="E1071" s="23"/>
    </row>
    <row r="1072" spans="1:5" x14ac:dyDescent="0.2">
      <c r="A1072" s="28" t="s">
        <v>1069</v>
      </c>
      <c r="B1072" s="31">
        <v>72.62</v>
      </c>
      <c r="C1072" s="31">
        <v>231992692.02000001</v>
      </c>
      <c r="D1072" s="23"/>
      <c r="E1072" s="23"/>
    </row>
    <row r="1073" spans="1:5" x14ac:dyDescent="0.2">
      <c r="A1073" s="28" t="s">
        <v>1070</v>
      </c>
      <c r="B1073" s="31">
        <v>72.7</v>
      </c>
      <c r="C1073" s="31">
        <v>232264841.21000001</v>
      </c>
      <c r="D1073" s="23"/>
      <c r="E1073" s="23"/>
    </row>
    <row r="1074" spans="1:5" x14ac:dyDescent="0.2">
      <c r="A1074" s="28" t="s">
        <v>1071</v>
      </c>
      <c r="B1074" s="31">
        <v>71.55</v>
      </c>
      <c r="C1074" s="31">
        <v>229383159.81</v>
      </c>
      <c r="D1074" s="23"/>
      <c r="E1074" s="23"/>
    </row>
    <row r="1075" spans="1:5" x14ac:dyDescent="0.2">
      <c r="A1075" s="28" t="s">
        <v>1072</v>
      </c>
      <c r="B1075" s="31">
        <v>72.099999999999994</v>
      </c>
      <c r="C1075" s="31">
        <v>231157922.25</v>
      </c>
      <c r="D1075" s="23"/>
      <c r="E1075" s="23"/>
    </row>
    <row r="1076" spans="1:5" x14ac:dyDescent="0.2">
      <c r="A1076" s="28" t="s">
        <v>1073</v>
      </c>
      <c r="B1076" s="31">
        <v>71.78</v>
      </c>
      <c r="C1076" s="31">
        <v>230137292.97999999</v>
      </c>
      <c r="D1076" s="23"/>
      <c r="E1076" s="23"/>
    </row>
    <row r="1077" spans="1:5" x14ac:dyDescent="0.2">
      <c r="A1077" s="28" t="s">
        <v>1074</v>
      </c>
      <c r="B1077" s="31">
        <v>71.709999999999994</v>
      </c>
      <c r="C1077" s="31">
        <v>229897091</v>
      </c>
      <c r="D1077" s="23"/>
      <c r="E1077" s="23"/>
    </row>
    <row r="1078" spans="1:5" x14ac:dyDescent="0.2">
      <c r="A1078" s="28" t="s">
        <v>1075</v>
      </c>
      <c r="B1078" s="31">
        <v>71.319999999999993</v>
      </c>
      <c r="C1078" s="31">
        <v>228686689.69999999</v>
      </c>
      <c r="D1078" s="23"/>
      <c r="E1078" s="23"/>
    </row>
    <row r="1079" spans="1:5" x14ac:dyDescent="0.2">
      <c r="A1079" s="28" t="s">
        <v>1076</v>
      </c>
      <c r="B1079" s="31">
        <v>72.239999999999995</v>
      </c>
      <c r="C1079" s="31">
        <v>231337764.03</v>
      </c>
      <c r="D1079" s="23"/>
      <c r="E1079" s="23"/>
    </row>
    <row r="1080" spans="1:5" x14ac:dyDescent="0.2">
      <c r="A1080" s="28" t="s">
        <v>1077</v>
      </c>
      <c r="B1080" s="31">
        <v>72.680000000000007</v>
      </c>
      <c r="C1080" s="31">
        <v>232740963.08000001</v>
      </c>
      <c r="D1080" s="23"/>
      <c r="E1080" s="23"/>
    </row>
    <row r="1081" spans="1:5" x14ac:dyDescent="0.2">
      <c r="A1081" s="28" t="s">
        <v>1078</v>
      </c>
      <c r="B1081" s="31">
        <v>73.08</v>
      </c>
      <c r="C1081" s="31">
        <v>244185738.88</v>
      </c>
      <c r="D1081" s="23"/>
      <c r="E1081" s="23"/>
    </row>
    <row r="1082" spans="1:5" x14ac:dyDescent="0.2">
      <c r="A1082" s="28" t="s">
        <v>1079</v>
      </c>
      <c r="B1082" s="31">
        <v>72.64</v>
      </c>
      <c r="C1082" s="31">
        <v>242719255.72999999</v>
      </c>
      <c r="D1082" s="23"/>
      <c r="E1082" s="23"/>
    </row>
    <row r="1083" spans="1:5" x14ac:dyDescent="0.2">
      <c r="A1083" s="28" t="s">
        <v>1080</v>
      </c>
      <c r="B1083" s="31">
        <v>72.2</v>
      </c>
      <c r="C1083" s="31">
        <v>241239581.97</v>
      </c>
      <c r="D1083" s="23"/>
      <c r="E1083" s="23"/>
    </row>
    <row r="1084" spans="1:5" x14ac:dyDescent="0.2">
      <c r="A1084" s="28" t="s">
        <v>1081</v>
      </c>
      <c r="B1084" s="31">
        <v>72.11</v>
      </c>
      <c r="C1084" s="31">
        <v>240950128.30000001</v>
      </c>
      <c r="D1084" s="23"/>
      <c r="E1084" s="23"/>
    </row>
    <row r="1085" spans="1:5" x14ac:dyDescent="0.2">
      <c r="A1085" s="28" t="s">
        <v>1082</v>
      </c>
      <c r="B1085" s="31">
        <v>72.239999999999995</v>
      </c>
      <c r="C1085" s="31">
        <v>241515515.96000001</v>
      </c>
      <c r="D1085" s="23"/>
      <c r="E1085" s="23"/>
    </row>
    <row r="1086" spans="1:5" x14ac:dyDescent="0.2">
      <c r="A1086" s="28" t="s">
        <v>1083</v>
      </c>
      <c r="B1086" s="31">
        <v>71.94</v>
      </c>
      <c r="C1086" s="31">
        <v>240502483.66</v>
      </c>
      <c r="D1086" s="23"/>
      <c r="E1086" s="23"/>
    </row>
    <row r="1087" spans="1:5" x14ac:dyDescent="0.2">
      <c r="A1087" s="28" t="s">
        <v>1084</v>
      </c>
      <c r="B1087" s="31">
        <v>71.010000000000005</v>
      </c>
      <c r="C1087" s="31">
        <v>237533254.78</v>
      </c>
      <c r="D1087" s="23"/>
      <c r="E1087" s="23"/>
    </row>
    <row r="1088" spans="1:5" x14ac:dyDescent="0.2">
      <c r="A1088" s="28" t="s">
        <v>1085</v>
      </c>
      <c r="B1088" s="31">
        <v>71.459999999999994</v>
      </c>
      <c r="C1088" s="31">
        <v>239053243.33000001</v>
      </c>
      <c r="D1088" s="23"/>
      <c r="E1088" s="23"/>
    </row>
    <row r="1089" spans="1:5" x14ac:dyDescent="0.2">
      <c r="A1089" s="28" t="s">
        <v>1086</v>
      </c>
      <c r="B1089" s="31">
        <v>71.97</v>
      </c>
      <c r="C1089" s="31">
        <v>240764896.34999999</v>
      </c>
      <c r="D1089" s="23"/>
      <c r="E1089" s="23"/>
    </row>
    <row r="1090" spans="1:5" x14ac:dyDescent="0.2">
      <c r="A1090" s="28" t="s">
        <v>1087</v>
      </c>
      <c r="B1090" s="31">
        <v>72.86</v>
      </c>
      <c r="C1090" s="31">
        <v>243725225.66</v>
      </c>
      <c r="D1090" s="23"/>
      <c r="E1090" s="23"/>
    </row>
    <row r="1091" spans="1:5" x14ac:dyDescent="0.2">
      <c r="A1091" s="28" t="s">
        <v>1088</v>
      </c>
      <c r="B1091" s="31">
        <v>72.489999999999995</v>
      </c>
      <c r="C1091" s="31">
        <v>242507178.99000001</v>
      </c>
      <c r="D1091" s="23"/>
      <c r="E1091" s="23"/>
    </row>
    <row r="1092" spans="1:5" x14ac:dyDescent="0.2">
      <c r="A1092" s="28" t="s">
        <v>1089</v>
      </c>
      <c r="B1092" s="31">
        <v>73.33</v>
      </c>
      <c r="C1092" s="31">
        <v>245295922.44999999</v>
      </c>
      <c r="D1092" s="23"/>
      <c r="E1092" s="23"/>
    </row>
    <row r="1093" spans="1:5" x14ac:dyDescent="0.2">
      <c r="A1093" s="28" t="s">
        <v>1090</v>
      </c>
      <c r="B1093" s="31">
        <v>74.510000000000005</v>
      </c>
      <c r="C1093" s="31">
        <v>249282964.81</v>
      </c>
      <c r="D1093" s="23"/>
      <c r="E1093" s="23"/>
    </row>
    <row r="1094" spans="1:5" x14ac:dyDescent="0.2">
      <c r="A1094" s="28" t="s">
        <v>1091</v>
      </c>
      <c r="B1094" s="31">
        <v>74.52</v>
      </c>
      <c r="C1094" s="31">
        <v>249315456.43000001</v>
      </c>
      <c r="D1094" s="23"/>
      <c r="E1094" s="23"/>
    </row>
    <row r="1095" spans="1:5" x14ac:dyDescent="0.2">
      <c r="A1095" s="28" t="s">
        <v>1092</v>
      </c>
      <c r="B1095" s="31">
        <v>73.95</v>
      </c>
      <c r="C1095" s="31">
        <v>247438551.74000001</v>
      </c>
      <c r="D1095" s="23"/>
      <c r="E1095" s="23"/>
    </row>
    <row r="1096" spans="1:5" x14ac:dyDescent="0.2">
      <c r="A1096" s="28" t="s">
        <v>1093</v>
      </c>
      <c r="B1096" s="31">
        <v>73.5</v>
      </c>
      <c r="C1096" s="31">
        <v>245926243.56999999</v>
      </c>
      <c r="D1096" s="23"/>
      <c r="E1096" s="23"/>
    </row>
    <row r="1097" spans="1:5" x14ac:dyDescent="0.2">
      <c r="A1097" s="28" t="s">
        <v>1094</v>
      </c>
      <c r="B1097" s="31">
        <v>73.760000000000005</v>
      </c>
      <c r="C1097" s="31">
        <v>246784526.50999999</v>
      </c>
      <c r="D1097" s="23"/>
      <c r="E1097" s="23"/>
    </row>
    <row r="1098" spans="1:5" x14ac:dyDescent="0.2">
      <c r="A1098" s="28" t="s">
        <v>1095</v>
      </c>
      <c r="B1098" s="31">
        <v>73.39</v>
      </c>
      <c r="C1098" s="31">
        <v>245552631.31999999</v>
      </c>
      <c r="D1098" s="23"/>
      <c r="E1098" s="23"/>
    </row>
    <row r="1099" spans="1:5" x14ac:dyDescent="0.2">
      <c r="A1099" s="28" t="s">
        <v>1096</v>
      </c>
      <c r="B1099" s="31">
        <v>73.760000000000005</v>
      </c>
      <c r="C1099" s="31">
        <v>246783200.88999999</v>
      </c>
      <c r="D1099" s="23"/>
      <c r="E1099" s="23"/>
    </row>
    <row r="1100" spans="1:5" x14ac:dyDescent="0.2">
      <c r="A1100" s="28" t="s">
        <v>1097</v>
      </c>
      <c r="B1100" s="31">
        <v>73.95</v>
      </c>
      <c r="C1100" s="31">
        <v>247502039.56</v>
      </c>
      <c r="D1100" s="23"/>
      <c r="E1100" s="23"/>
    </row>
    <row r="1101" spans="1:5" x14ac:dyDescent="0.2">
      <c r="A1101" s="28" t="s">
        <v>1098</v>
      </c>
      <c r="B1101" s="31">
        <v>74.569999999999993</v>
      </c>
      <c r="C1101" s="31">
        <v>249571347.25999999</v>
      </c>
      <c r="D1101" s="23"/>
      <c r="E1101" s="23"/>
    </row>
    <row r="1102" spans="1:5" x14ac:dyDescent="0.2">
      <c r="A1102" s="28" t="s">
        <v>1099</v>
      </c>
      <c r="B1102" s="31">
        <v>74.849999999999994</v>
      </c>
      <c r="C1102" s="31">
        <v>250717500.91</v>
      </c>
      <c r="D1102" s="23"/>
      <c r="E1102" s="23"/>
    </row>
    <row r="1103" spans="1:5" x14ac:dyDescent="0.2">
      <c r="A1103" s="28" t="s">
        <v>1100</v>
      </c>
      <c r="B1103" s="31">
        <v>76.69</v>
      </c>
      <c r="C1103" s="31">
        <v>256944376.28999999</v>
      </c>
      <c r="D1103" s="23"/>
      <c r="E1103" s="23"/>
    </row>
    <row r="1104" spans="1:5" x14ac:dyDescent="0.2">
      <c r="A1104" s="28" t="s">
        <v>1101</v>
      </c>
      <c r="B1104" s="31">
        <v>77.540000000000006</v>
      </c>
      <c r="C1104" s="31">
        <v>260170843.94</v>
      </c>
      <c r="D1104" s="23"/>
      <c r="E1104" s="23"/>
    </row>
    <row r="1105" spans="1:5" x14ac:dyDescent="0.2">
      <c r="A1105" s="28" t="s">
        <v>1102</v>
      </c>
      <c r="B1105" s="31">
        <v>77.88</v>
      </c>
      <c r="C1105" s="31">
        <v>261373187.52000001</v>
      </c>
      <c r="D1105" s="23"/>
      <c r="E1105" s="23"/>
    </row>
    <row r="1106" spans="1:5" x14ac:dyDescent="0.2">
      <c r="A1106" s="28" t="s">
        <v>1103</v>
      </c>
      <c r="B1106" s="31">
        <v>77.72</v>
      </c>
      <c r="C1106" s="31">
        <v>261020088.88</v>
      </c>
      <c r="D1106" s="23"/>
      <c r="E1106" s="23"/>
    </row>
    <row r="1107" spans="1:5" x14ac:dyDescent="0.2">
      <c r="A1107" s="28" t="s">
        <v>1104</v>
      </c>
      <c r="B1107" s="31">
        <v>77.25</v>
      </c>
      <c r="C1107" s="31">
        <v>259449707.69999999</v>
      </c>
      <c r="D1107" s="23"/>
      <c r="E1107" s="23"/>
    </row>
    <row r="1108" spans="1:5" x14ac:dyDescent="0.2">
      <c r="A1108" s="28" t="s">
        <v>1105</v>
      </c>
      <c r="B1108" s="31">
        <v>76.5</v>
      </c>
      <c r="C1108" s="31">
        <v>256919754.81</v>
      </c>
      <c r="D1108" s="23"/>
      <c r="E1108" s="23"/>
    </row>
    <row r="1109" spans="1:5" x14ac:dyDescent="0.2">
      <c r="A1109" s="28" t="s">
        <v>1106</v>
      </c>
      <c r="B1109" s="31">
        <v>76.58</v>
      </c>
      <c r="C1109" s="31">
        <v>257287830.97</v>
      </c>
      <c r="D1109" s="23"/>
      <c r="E1109" s="23"/>
    </row>
    <row r="1110" spans="1:5" x14ac:dyDescent="0.2">
      <c r="A1110" s="28" t="s">
        <v>1107</v>
      </c>
      <c r="B1110" s="31">
        <v>76.7</v>
      </c>
      <c r="C1110" s="31">
        <v>257930249.55000001</v>
      </c>
      <c r="D1110" s="23"/>
      <c r="E1110" s="23"/>
    </row>
    <row r="1111" spans="1:5" x14ac:dyDescent="0.2">
      <c r="A1111" s="28" t="s">
        <v>1108</v>
      </c>
      <c r="B1111" s="31">
        <v>77.25</v>
      </c>
      <c r="C1111" s="31">
        <v>259987764.74000001</v>
      </c>
      <c r="D1111" s="23"/>
      <c r="E1111" s="23"/>
    </row>
    <row r="1112" spans="1:5" x14ac:dyDescent="0.2">
      <c r="A1112" s="28" t="s">
        <v>1109</v>
      </c>
      <c r="B1112" s="31">
        <v>77.209999999999994</v>
      </c>
      <c r="C1112" s="31">
        <v>259908264.84</v>
      </c>
      <c r="D1112" s="23"/>
      <c r="E1112" s="23"/>
    </row>
    <row r="1113" spans="1:5" x14ac:dyDescent="0.2">
      <c r="A1113" s="28" t="s">
        <v>1110</v>
      </c>
      <c r="B1113" s="31">
        <v>78.13</v>
      </c>
      <c r="C1113" s="31">
        <v>263091587.22999999</v>
      </c>
      <c r="D1113" s="23"/>
      <c r="E1113" s="23"/>
    </row>
    <row r="1114" spans="1:5" x14ac:dyDescent="0.2">
      <c r="A1114" s="28" t="s">
        <v>1111</v>
      </c>
      <c r="B1114" s="31">
        <v>78.08</v>
      </c>
      <c r="C1114" s="31">
        <v>262921759.63999999</v>
      </c>
      <c r="D1114" s="23"/>
      <c r="E1114" s="23"/>
    </row>
    <row r="1115" spans="1:5" x14ac:dyDescent="0.2">
      <c r="A1115" s="28" t="s">
        <v>1112</v>
      </c>
      <c r="B1115" s="31">
        <v>78.58</v>
      </c>
      <c r="C1115" s="31">
        <v>264606164.27000001</v>
      </c>
      <c r="D1115" s="23"/>
      <c r="E1115" s="23"/>
    </row>
    <row r="1116" spans="1:5" x14ac:dyDescent="0.2">
      <c r="A1116" s="28" t="s">
        <v>1113</v>
      </c>
      <c r="B1116" s="31">
        <v>77.48</v>
      </c>
      <c r="C1116" s="31">
        <v>261050413.71000001</v>
      </c>
      <c r="D1116" s="23"/>
      <c r="E1116" s="23"/>
    </row>
    <row r="1117" spans="1:5" x14ac:dyDescent="0.2">
      <c r="A1117" s="28" t="s">
        <v>1114</v>
      </c>
      <c r="B1117" s="31">
        <v>78.040000000000006</v>
      </c>
      <c r="C1117" s="31">
        <v>263017338.80000001</v>
      </c>
      <c r="D1117" s="23"/>
      <c r="E1117" s="23"/>
    </row>
    <row r="1118" spans="1:5" x14ac:dyDescent="0.2">
      <c r="A1118" s="28" t="s">
        <v>1115</v>
      </c>
      <c r="B1118" s="31">
        <v>78.09</v>
      </c>
      <c r="C1118" s="31">
        <v>263237413.5</v>
      </c>
      <c r="D1118" s="23"/>
      <c r="E1118" s="23"/>
    </row>
    <row r="1119" spans="1:5" x14ac:dyDescent="0.2">
      <c r="A1119" s="28" t="s">
        <v>1116</v>
      </c>
      <c r="B1119" s="31">
        <v>77.47</v>
      </c>
      <c r="C1119" s="31">
        <v>254409251.96000001</v>
      </c>
      <c r="D1119" s="23"/>
      <c r="E1119" s="23"/>
    </row>
    <row r="1120" spans="1:5" x14ac:dyDescent="0.2">
      <c r="A1120" s="28" t="s">
        <v>1117</v>
      </c>
      <c r="B1120" s="31">
        <v>76.709999999999994</v>
      </c>
      <c r="C1120" s="31">
        <v>252677291.15000001</v>
      </c>
      <c r="D1120" s="23"/>
      <c r="E1120" s="23"/>
    </row>
    <row r="1121" spans="1:5" x14ac:dyDescent="0.2">
      <c r="A1121" s="28" t="s">
        <v>1118</v>
      </c>
      <c r="B1121" s="31">
        <v>76.400000000000006</v>
      </c>
      <c r="C1121" s="31">
        <v>266348427.22</v>
      </c>
      <c r="D1121" s="23"/>
      <c r="E1121" s="23"/>
    </row>
    <row r="1122" spans="1:5" x14ac:dyDescent="0.2">
      <c r="A1122" s="28" t="s">
        <v>1119</v>
      </c>
      <c r="B1122" s="31">
        <v>76.489999999999995</v>
      </c>
      <c r="C1122" s="31">
        <v>266661803.59</v>
      </c>
      <c r="D1122" s="23"/>
      <c r="E1122" s="23"/>
    </row>
    <row r="1123" spans="1:5" x14ac:dyDescent="0.2">
      <c r="A1123" s="28" t="s">
        <v>1120</v>
      </c>
      <c r="B1123" s="31">
        <v>78.150000000000006</v>
      </c>
      <c r="C1123" s="31">
        <v>272425855.51999998</v>
      </c>
      <c r="D1123" s="23"/>
      <c r="E1123" s="23"/>
    </row>
    <row r="1124" spans="1:5" x14ac:dyDescent="0.2">
      <c r="A1124" s="28" t="s">
        <v>1121</v>
      </c>
      <c r="B1124" s="31">
        <v>78.27</v>
      </c>
      <c r="C1124" s="31">
        <v>272855174.26999998</v>
      </c>
      <c r="D1124" s="23"/>
      <c r="E1124" s="23"/>
    </row>
    <row r="1125" spans="1:5" x14ac:dyDescent="0.2">
      <c r="A1125" s="28" t="s">
        <v>1122</v>
      </c>
      <c r="B1125" s="31">
        <v>78.349999999999994</v>
      </c>
      <c r="C1125" s="31">
        <v>273173297.06</v>
      </c>
      <c r="D1125" s="23"/>
      <c r="E1125" s="23"/>
    </row>
    <row r="1126" spans="1:5" x14ac:dyDescent="0.2">
      <c r="A1126" s="28" t="s">
        <v>1123</v>
      </c>
      <c r="B1126" s="31">
        <v>78.099999999999994</v>
      </c>
      <c r="C1126" s="31">
        <v>272289993.99000001</v>
      </c>
      <c r="D1126" s="23"/>
      <c r="E1126" s="23"/>
    </row>
    <row r="1127" spans="1:5" x14ac:dyDescent="0.2">
      <c r="A1127" s="28" t="s">
        <v>1124</v>
      </c>
      <c r="B1127" s="31">
        <v>79.14</v>
      </c>
      <c r="C1127" s="31">
        <v>273111593.97000003</v>
      </c>
      <c r="D1127" s="23"/>
      <c r="E1127" s="23"/>
    </row>
    <row r="1128" spans="1:5" x14ac:dyDescent="0.2">
      <c r="A1128" s="28" t="s">
        <v>1125</v>
      </c>
      <c r="B1128" s="31">
        <v>80.400000000000006</v>
      </c>
      <c r="C1128" s="31">
        <v>277451167.69999999</v>
      </c>
      <c r="D1128" s="23"/>
      <c r="E1128" s="23"/>
    </row>
    <row r="1129" spans="1:5" x14ac:dyDescent="0.2">
      <c r="A1129" s="28" t="s">
        <v>1126</v>
      </c>
      <c r="B1129" s="31">
        <v>80.819999999999993</v>
      </c>
      <c r="C1129" s="31">
        <v>278884299.05000001</v>
      </c>
      <c r="D1129" s="23"/>
      <c r="E1129" s="23"/>
    </row>
    <row r="1130" spans="1:5" x14ac:dyDescent="0.2">
      <c r="A1130" s="28" t="s">
        <v>1127</v>
      </c>
      <c r="B1130" s="31">
        <v>80.400000000000006</v>
      </c>
      <c r="C1130" s="31">
        <v>277436575.5</v>
      </c>
      <c r="D1130" s="23"/>
      <c r="E1130" s="23"/>
    </row>
    <row r="1131" spans="1:5" x14ac:dyDescent="0.2">
      <c r="A1131" s="28" t="s">
        <v>1128</v>
      </c>
      <c r="B1131" s="31">
        <v>78.3</v>
      </c>
      <c r="C1131" s="31">
        <v>270232158.63999999</v>
      </c>
      <c r="D1131" s="23"/>
      <c r="E1131" s="23"/>
    </row>
    <row r="1132" spans="1:5" x14ac:dyDescent="0.2">
      <c r="A1132" s="28" t="s">
        <v>1129</v>
      </c>
      <c r="B1132" s="31">
        <v>78.78</v>
      </c>
      <c r="C1132" s="31">
        <v>271886203.54000002</v>
      </c>
      <c r="D1132" s="23"/>
      <c r="E1132" s="23"/>
    </row>
    <row r="1133" spans="1:5" x14ac:dyDescent="0.2">
      <c r="A1133" s="28" t="s">
        <v>1130</v>
      </c>
      <c r="B1133" s="31">
        <v>78.7</v>
      </c>
      <c r="C1133" s="31">
        <v>273038768.23000002</v>
      </c>
      <c r="D1133" s="23"/>
      <c r="E1133" s="23"/>
    </row>
    <row r="1134" spans="1:5" x14ac:dyDescent="0.2">
      <c r="A1134" s="28" t="s">
        <v>1131</v>
      </c>
      <c r="B1134" s="31">
        <v>78.290000000000006</v>
      </c>
      <c r="C1134" s="31">
        <v>271613882.70999998</v>
      </c>
      <c r="D1134" s="23"/>
      <c r="E1134" s="23"/>
    </row>
    <row r="1135" spans="1:5" x14ac:dyDescent="0.2">
      <c r="A1135" s="28" t="s">
        <v>1132</v>
      </c>
      <c r="B1135" s="31">
        <v>78.010000000000005</v>
      </c>
      <c r="C1135" s="31">
        <v>270636008.75999999</v>
      </c>
      <c r="D1135" s="23"/>
      <c r="E1135" s="23"/>
    </row>
    <row r="1136" spans="1:5" x14ac:dyDescent="0.2">
      <c r="A1136" s="28" t="s">
        <v>1133</v>
      </c>
      <c r="B1136" s="31">
        <v>77.180000000000007</v>
      </c>
      <c r="C1136" s="31">
        <v>267747768.71000001</v>
      </c>
      <c r="D1136" s="23"/>
      <c r="E1136" s="23"/>
    </row>
    <row r="1137" spans="1:5" x14ac:dyDescent="0.2">
      <c r="A1137" s="28" t="s">
        <v>1134</v>
      </c>
      <c r="B1137" s="31">
        <v>76.53</v>
      </c>
      <c r="C1137" s="31">
        <v>267184688.36000001</v>
      </c>
      <c r="D1137" s="23"/>
      <c r="E1137" s="23"/>
    </row>
    <row r="1138" spans="1:5" x14ac:dyDescent="0.2">
      <c r="A1138" s="28" t="s">
        <v>1135</v>
      </c>
      <c r="B1138" s="31">
        <v>76.989999999999995</v>
      </c>
      <c r="C1138" s="31">
        <v>268785346.08999997</v>
      </c>
      <c r="D1138" s="23"/>
      <c r="E1138" s="23"/>
    </row>
    <row r="1139" spans="1:5" x14ac:dyDescent="0.2">
      <c r="A1139" s="28" t="s">
        <v>1136</v>
      </c>
      <c r="B1139" s="31">
        <v>76.56</v>
      </c>
      <c r="C1139" s="31">
        <v>267280283.80000001</v>
      </c>
      <c r="D1139" s="23"/>
      <c r="E1139" s="23"/>
    </row>
    <row r="1140" spans="1:5" x14ac:dyDescent="0.2">
      <c r="A1140" s="28" t="s">
        <v>1137</v>
      </c>
      <c r="B1140" s="31">
        <v>75.989999999999995</v>
      </c>
      <c r="C1140" s="31">
        <v>265363600.91999999</v>
      </c>
      <c r="D1140" s="23"/>
      <c r="E1140" s="23"/>
    </row>
    <row r="1141" spans="1:5" x14ac:dyDescent="0.2">
      <c r="A1141" s="28" t="s">
        <v>1138</v>
      </c>
      <c r="B1141" s="31">
        <v>75.81</v>
      </c>
      <c r="C1141" s="31">
        <v>264743857.69999999</v>
      </c>
      <c r="D1141" s="23"/>
      <c r="E1141" s="23"/>
    </row>
    <row r="1142" spans="1:5" x14ac:dyDescent="0.2">
      <c r="A1142" s="28" t="s">
        <v>1139</v>
      </c>
      <c r="B1142" s="31">
        <v>76</v>
      </c>
      <c r="C1142" s="31">
        <v>265408588.91</v>
      </c>
      <c r="D1142" s="23"/>
      <c r="E1142" s="23"/>
    </row>
    <row r="1143" spans="1:5" x14ac:dyDescent="0.2">
      <c r="A1143" s="28" t="s">
        <v>1140</v>
      </c>
      <c r="B1143" s="31">
        <v>76.099999999999994</v>
      </c>
      <c r="C1143" s="31">
        <v>265750083.09</v>
      </c>
      <c r="D1143" s="23"/>
      <c r="E1143" s="23"/>
    </row>
    <row r="1144" spans="1:5" x14ac:dyDescent="0.2">
      <c r="A1144" s="28" t="s">
        <v>1141</v>
      </c>
      <c r="B1144" s="31">
        <v>76.11</v>
      </c>
      <c r="C1144" s="31">
        <v>265773334.94999999</v>
      </c>
      <c r="D1144" s="23"/>
      <c r="E1144" s="23"/>
    </row>
    <row r="1145" spans="1:5" x14ac:dyDescent="0.2">
      <c r="A1145" s="28" t="s">
        <v>1142</v>
      </c>
      <c r="B1145" s="31">
        <v>76.069999999999993</v>
      </c>
      <c r="C1145" s="31">
        <v>265646706.58000001</v>
      </c>
      <c r="D1145" s="23"/>
      <c r="E1145" s="23"/>
    </row>
    <row r="1146" spans="1:5" x14ac:dyDescent="0.2">
      <c r="A1146" s="28" t="s">
        <v>1143</v>
      </c>
      <c r="B1146" s="31">
        <v>76.72</v>
      </c>
      <c r="C1146" s="31">
        <v>283122402.94999999</v>
      </c>
      <c r="D1146" s="23"/>
      <c r="E1146" s="23"/>
    </row>
    <row r="1147" spans="1:5" x14ac:dyDescent="0.2">
      <c r="A1147" s="28" t="s">
        <v>1144</v>
      </c>
      <c r="B1147" s="31">
        <v>76.16</v>
      </c>
      <c r="C1147" s="31">
        <v>281040943.32999998</v>
      </c>
      <c r="D1147" s="23"/>
      <c r="E1147" s="23"/>
    </row>
    <row r="1148" spans="1:5" x14ac:dyDescent="0.2">
      <c r="A1148" s="28" t="s">
        <v>1145</v>
      </c>
      <c r="B1148" s="31">
        <v>76.680000000000007</v>
      </c>
      <c r="C1148" s="31">
        <v>283260144.20999998</v>
      </c>
      <c r="D1148" s="23"/>
      <c r="E1148" s="23"/>
    </row>
    <row r="1149" spans="1:5" x14ac:dyDescent="0.2">
      <c r="A1149" s="28" t="s">
        <v>1146</v>
      </c>
      <c r="B1149" s="31">
        <v>75.36</v>
      </c>
      <c r="C1149" s="31">
        <v>278364313.17000002</v>
      </c>
      <c r="D1149" s="23"/>
      <c r="E1149" s="23"/>
    </row>
    <row r="1150" spans="1:5" x14ac:dyDescent="0.2">
      <c r="A1150" s="28" t="s">
        <v>1147</v>
      </c>
      <c r="B1150" s="31">
        <v>76.040000000000006</v>
      </c>
      <c r="C1150" s="31">
        <v>281115815.94999999</v>
      </c>
      <c r="D1150" s="23"/>
      <c r="E1150" s="23"/>
    </row>
    <row r="1151" spans="1:5" x14ac:dyDescent="0.2">
      <c r="A1151" s="28" t="s">
        <v>1148</v>
      </c>
      <c r="B1151" s="31">
        <v>76.11</v>
      </c>
      <c r="C1151" s="31">
        <v>281436494.35000002</v>
      </c>
      <c r="D1151" s="23"/>
      <c r="E1151" s="23"/>
    </row>
    <row r="1152" spans="1:5" x14ac:dyDescent="0.2">
      <c r="A1152" s="28" t="s">
        <v>1149</v>
      </c>
      <c r="B1152" s="31">
        <v>75.66</v>
      </c>
      <c r="C1152" s="31">
        <v>279749217.51999998</v>
      </c>
      <c r="D1152" s="23"/>
      <c r="E1152" s="23"/>
    </row>
    <row r="1153" spans="1:5" x14ac:dyDescent="0.2">
      <c r="A1153" s="28" t="s">
        <v>1150</v>
      </c>
      <c r="B1153" s="31">
        <v>76.09</v>
      </c>
      <c r="C1153" s="31">
        <v>281340816.22000003</v>
      </c>
      <c r="D1153" s="23"/>
      <c r="E1153" s="23"/>
    </row>
    <row r="1154" spans="1:5" x14ac:dyDescent="0.2">
      <c r="A1154" s="28" t="s">
        <v>1151</v>
      </c>
      <c r="B1154" s="31">
        <v>75.819999999999993</v>
      </c>
      <c r="C1154" s="31">
        <v>280426770.23000002</v>
      </c>
      <c r="D1154" s="23"/>
      <c r="E1154" s="23"/>
    </row>
    <row r="1155" spans="1:5" x14ac:dyDescent="0.2">
      <c r="A1155" s="28" t="s">
        <v>1152</v>
      </c>
      <c r="B1155" s="31">
        <v>75.22</v>
      </c>
      <c r="C1155" s="31">
        <v>278209516.92000002</v>
      </c>
      <c r="D1155" s="23"/>
      <c r="E1155" s="23"/>
    </row>
    <row r="1156" spans="1:5" x14ac:dyDescent="0.2">
      <c r="A1156" s="28" t="s">
        <v>1153</v>
      </c>
      <c r="B1156" s="31">
        <v>76.05</v>
      </c>
      <c r="C1156" s="31">
        <v>281262003.94999999</v>
      </c>
      <c r="D1156" s="23"/>
      <c r="E1156" s="23"/>
    </row>
    <row r="1157" spans="1:5" x14ac:dyDescent="0.2">
      <c r="A1157" s="28" t="s">
        <v>1154</v>
      </c>
      <c r="B1157" s="31">
        <v>75.739999999999995</v>
      </c>
      <c r="C1157" s="31">
        <v>280114067.87</v>
      </c>
      <c r="D1157" s="23"/>
      <c r="E1157" s="23"/>
    </row>
    <row r="1158" spans="1:5" x14ac:dyDescent="0.2">
      <c r="A1158" s="28" t="s">
        <v>1155</v>
      </c>
      <c r="B1158" s="31">
        <v>75.78</v>
      </c>
      <c r="C1158" s="31">
        <v>280265872.44</v>
      </c>
      <c r="D1158" s="23"/>
      <c r="E1158" s="23"/>
    </row>
    <row r="1159" spans="1:5" x14ac:dyDescent="0.2">
      <c r="A1159" s="28" t="s">
        <v>1156</v>
      </c>
      <c r="B1159" s="31">
        <v>75.83</v>
      </c>
      <c r="C1159" s="31">
        <v>280463987.24000001</v>
      </c>
      <c r="D1159" s="23"/>
      <c r="E1159" s="23"/>
    </row>
    <row r="1160" spans="1:5" x14ac:dyDescent="0.2">
      <c r="A1160" s="28" t="s">
        <v>1157</v>
      </c>
      <c r="B1160" s="31">
        <v>75.06</v>
      </c>
      <c r="C1160" s="31">
        <v>279408988.56999999</v>
      </c>
      <c r="D1160" s="23"/>
      <c r="E1160" s="23"/>
    </row>
    <row r="1161" spans="1:5" x14ac:dyDescent="0.2">
      <c r="A1161" s="28" t="s">
        <v>1158</v>
      </c>
      <c r="B1161" s="31">
        <v>74.849999999999994</v>
      </c>
      <c r="C1161" s="31">
        <v>278692974.63999999</v>
      </c>
      <c r="D1161" s="23"/>
      <c r="E1161" s="23"/>
    </row>
    <row r="1162" spans="1:5" x14ac:dyDescent="0.2">
      <c r="A1162" s="28" t="s">
        <v>1159</v>
      </c>
      <c r="B1162" s="31">
        <v>74.900000000000006</v>
      </c>
      <c r="C1162" s="31">
        <v>278871003.44999999</v>
      </c>
      <c r="D1162" s="23"/>
      <c r="E1162" s="23"/>
    </row>
    <row r="1163" spans="1:5" x14ac:dyDescent="0.2">
      <c r="A1163" s="28" t="s">
        <v>1160</v>
      </c>
      <c r="B1163" s="31">
        <v>75.14</v>
      </c>
      <c r="C1163" s="31">
        <v>281267827.99000001</v>
      </c>
      <c r="D1163" s="23"/>
      <c r="E1163" s="23"/>
    </row>
    <row r="1164" spans="1:5" x14ac:dyDescent="0.2">
      <c r="A1164" s="28" t="s">
        <v>1161</v>
      </c>
      <c r="B1164" s="31">
        <v>75.14</v>
      </c>
      <c r="C1164" s="31">
        <v>281295767.10000002</v>
      </c>
      <c r="D1164" s="23"/>
      <c r="E1164" s="23"/>
    </row>
    <row r="1165" spans="1:5" x14ac:dyDescent="0.2">
      <c r="A1165" s="28" t="s">
        <v>1162</v>
      </c>
      <c r="B1165" s="31">
        <v>74.42</v>
      </c>
      <c r="C1165" s="31">
        <v>278863236.23000002</v>
      </c>
      <c r="D1165" s="23"/>
      <c r="E1165" s="23"/>
    </row>
    <row r="1166" spans="1:5" x14ac:dyDescent="0.2">
      <c r="A1166" s="28" t="s">
        <v>1163</v>
      </c>
      <c r="B1166" s="31">
        <v>73.239999999999995</v>
      </c>
      <c r="C1166" s="31">
        <v>294504828.08999997</v>
      </c>
      <c r="D1166" s="23"/>
      <c r="E1166" s="23"/>
    </row>
    <row r="1167" spans="1:5" x14ac:dyDescent="0.2">
      <c r="A1167" s="28" t="s">
        <v>1164</v>
      </c>
      <c r="B1167" s="31">
        <v>73.08</v>
      </c>
      <c r="C1167" s="31">
        <v>293853904.29000002</v>
      </c>
      <c r="D1167" s="23"/>
      <c r="E1167" s="23"/>
    </row>
    <row r="1168" spans="1:5" x14ac:dyDescent="0.2">
      <c r="A1168" s="28" t="s">
        <v>1165</v>
      </c>
      <c r="B1168" s="31">
        <v>72.05</v>
      </c>
      <c r="C1168" s="31">
        <v>289708678.22000003</v>
      </c>
      <c r="D1168" s="23"/>
      <c r="E1168" s="23"/>
    </row>
    <row r="1169" spans="1:5" x14ac:dyDescent="0.2">
      <c r="A1169" s="28" t="s">
        <v>1166</v>
      </c>
      <c r="B1169" s="31">
        <v>72.13</v>
      </c>
      <c r="C1169" s="31">
        <v>290638146.67000002</v>
      </c>
      <c r="D1169" s="23"/>
      <c r="E1169" s="23"/>
    </row>
    <row r="1170" spans="1:5" x14ac:dyDescent="0.2">
      <c r="A1170" s="28" t="s">
        <v>1167</v>
      </c>
      <c r="B1170" s="31">
        <v>73.86</v>
      </c>
      <c r="C1170" s="31">
        <v>297816509.19</v>
      </c>
      <c r="D1170" s="23"/>
      <c r="E1170" s="23"/>
    </row>
    <row r="1171" spans="1:5" x14ac:dyDescent="0.2">
      <c r="A1171" s="28" t="s">
        <v>1168</v>
      </c>
      <c r="B1171" s="31">
        <v>74.33</v>
      </c>
      <c r="C1171" s="31">
        <v>299702984.38</v>
      </c>
      <c r="D1171" s="23"/>
      <c r="E1171" s="23"/>
    </row>
    <row r="1172" spans="1:5" x14ac:dyDescent="0.2">
      <c r="A1172" s="28" t="s">
        <v>1169</v>
      </c>
      <c r="B1172" s="31">
        <v>73.36</v>
      </c>
      <c r="C1172" s="31">
        <v>296005370.79000002</v>
      </c>
      <c r="D1172" s="23"/>
      <c r="E1172" s="23"/>
    </row>
    <row r="1173" spans="1:5" x14ac:dyDescent="0.2">
      <c r="A1173" s="28" t="s">
        <v>1170</v>
      </c>
      <c r="B1173" s="31">
        <v>73.41</v>
      </c>
      <c r="C1173" s="31">
        <v>296222554.07999998</v>
      </c>
      <c r="D1173" s="23"/>
      <c r="E1173" s="23"/>
    </row>
    <row r="1174" spans="1:5" x14ac:dyDescent="0.2">
      <c r="A1174" s="28" t="s">
        <v>1171</v>
      </c>
      <c r="B1174" s="31">
        <v>72.95</v>
      </c>
      <c r="C1174" s="31">
        <v>294335250.69</v>
      </c>
      <c r="D1174" s="23"/>
      <c r="E1174" s="23"/>
    </row>
    <row r="1175" spans="1:5" x14ac:dyDescent="0.2">
      <c r="A1175" s="28" t="s">
        <v>1172</v>
      </c>
      <c r="B1175" s="31">
        <v>72.39</v>
      </c>
      <c r="C1175" s="31">
        <v>292082884.93000001</v>
      </c>
      <c r="D1175" s="23"/>
      <c r="E1175" s="23"/>
    </row>
    <row r="1176" spans="1:5" x14ac:dyDescent="0.2">
      <c r="A1176" s="28" t="s">
        <v>1173</v>
      </c>
      <c r="B1176" s="31">
        <v>71.63</v>
      </c>
      <c r="C1176" s="31">
        <v>289039297.44999999</v>
      </c>
      <c r="D1176" s="23"/>
      <c r="E1176" s="23"/>
    </row>
    <row r="1177" spans="1:5" x14ac:dyDescent="0.2">
      <c r="A1177" s="28" t="s">
        <v>1174</v>
      </c>
      <c r="B1177" s="31">
        <v>71.900000000000006</v>
      </c>
      <c r="C1177" s="31">
        <v>290102296.16000003</v>
      </c>
      <c r="D1177" s="23"/>
      <c r="E1177" s="23"/>
    </row>
    <row r="1178" spans="1:5" x14ac:dyDescent="0.2">
      <c r="A1178" s="28" t="s">
        <v>1175</v>
      </c>
      <c r="B1178" s="31">
        <v>71.86</v>
      </c>
      <c r="C1178" s="31">
        <v>289940209.92000002</v>
      </c>
      <c r="D1178" s="23"/>
      <c r="E1178" s="23"/>
    </row>
    <row r="1179" spans="1:5" x14ac:dyDescent="0.2">
      <c r="A1179" s="28" t="s">
        <v>1176</v>
      </c>
      <c r="B1179" s="31">
        <v>70.94</v>
      </c>
      <c r="C1179" s="31">
        <v>286219167.48000002</v>
      </c>
      <c r="D1179" s="23"/>
      <c r="E1179" s="23"/>
    </row>
    <row r="1180" spans="1:5" x14ac:dyDescent="0.2">
      <c r="A1180" s="28" t="s">
        <v>1177</v>
      </c>
      <c r="B1180" s="31">
        <v>71.17</v>
      </c>
      <c r="C1180" s="31">
        <v>287155031.07999998</v>
      </c>
      <c r="D1180" s="23"/>
      <c r="E1180" s="23"/>
    </row>
    <row r="1181" spans="1:5" x14ac:dyDescent="0.2">
      <c r="A1181" s="28" t="s">
        <v>1178</v>
      </c>
      <c r="B1181" s="31">
        <v>71.88</v>
      </c>
      <c r="C1181" s="31">
        <v>290529811.44999999</v>
      </c>
      <c r="D1181" s="23"/>
      <c r="E1181" s="23"/>
    </row>
    <row r="1182" spans="1:5" x14ac:dyDescent="0.2">
      <c r="A1182" s="28" t="s">
        <v>1179</v>
      </c>
      <c r="B1182" s="31">
        <v>72.349999999999994</v>
      </c>
      <c r="C1182" s="31">
        <v>292425662.36000001</v>
      </c>
      <c r="D1182" s="23"/>
      <c r="E1182" s="23"/>
    </row>
    <row r="1183" spans="1:5" x14ac:dyDescent="0.2">
      <c r="A1183" s="28" t="s">
        <v>1180</v>
      </c>
      <c r="B1183" s="31">
        <v>72.25</v>
      </c>
      <c r="C1183" s="31">
        <v>292027237.97000003</v>
      </c>
      <c r="D1183" s="23"/>
      <c r="E1183" s="23"/>
    </row>
    <row r="1184" spans="1:5" x14ac:dyDescent="0.2">
      <c r="A1184" s="28" t="s">
        <v>1181</v>
      </c>
      <c r="B1184" s="31">
        <v>70.64</v>
      </c>
      <c r="C1184" s="31">
        <v>285517927.42000002</v>
      </c>
      <c r="D1184" s="23"/>
      <c r="E1184" s="23"/>
    </row>
    <row r="1185" spans="1:5" x14ac:dyDescent="0.2">
      <c r="A1185" s="28" t="s">
        <v>1182</v>
      </c>
      <c r="B1185" s="31">
        <v>69.22</v>
      </c>
      <c r="C1185" s="31">
        <v>279873023.33999997</v>
      </c>
      <c r="D1185" s="23"/>
      <c r="E1185" s="23"/>
    </row>
    <row r="1186" spans="1:5" x14ac:dyDescent="0.2">
      <c r="A1186" s="28" t="s">
        <v>1183</v>
      </c>
      <c r="B1186" s="31">
        <v>68.06</v>
      </c>
      <c r="C1186" s="31">
        <v>275174324.48000002</v>
      </c>
      <c r="D1186" s="23"/>
      <c r="E1186" s="23"/>
    </row>
    <row r="1187" spans="1:5" x14ac:dyDescent="0.2">
      <c r="A1187" s="28" t="s">
        <v>1184</v>
      </c>
      <c r="B1187" s="31">
        <v>68.010000000000005</v>
      </c>
      <c r="C1187" s="31">
        <v>275690116.39999998</v>
      </c>
      <c r="D1187" s="23"/>
      <c r="E1187" s="23"/>
    </row>
    <row r="1188" spans="1:5" x14ac:dyDescent="0.2">
      <c r="A1188" s="28" t="s">
        <v>1185</v>
      </c>
      <c r="B1188" s="31">
        <v>68.099999999999994</v>
      </c>
      <c r="C1188" s="31">
        <v>276075255.24000001</v>
      </c>
      <c r="D1188" s="23"/>
      <c r="E1188" s="23"/>
    </row>
    <row r="1189" spans="1:5" x14ac:dyDescent="0.2">
      <c r="A1189" s="28" t="s">
        <v>1186</v>
      </c>
      <c r="B1189" s="31">
        <v>67.56</v>
      </c>
      <c r="C1189" s="31">
        <v>273875900.55000001</v>
      </c>
      <c r="D1189" s="23"/>
      <c r="E1189" s="23"/>
    </row>
    <row r="1190" spans="1:5" x14ac:dyDescent="0.2">
      <c r="A1190" s="28" t="s">
        <v>1187</v>
      </c>
      <c r="B1190" s="31">
        <v>66.930000000000007</v>
      </c>
      <c r="C1190" s="31">
        <v>271343597.38</v>
      </c>
      <c r="D1190" s="23"/>
      <c r="E1190" s="23"/>
    </row>
    <row r="1191" spans="1:5" x14ac:dyDescent="0.2">
      <c r="A1191" s="28" t="s">
        <v>1188</v>
      </c>
      <c r="B1191" s="31">
        <v>68.150000000000006</v>
      </c>
      <c r="C1191" s="31">
        <v>276289492.58999997</v>
      </c>
      <c r="D1191" s="23"/>
      <c r="E1191" s="23"/>
    </row>
    <row r="1192" spans="1:5" x14ac:dyDescent="0.2">
      <c r="A1192" s="28" t="s">
        <v>1189</v>
      </c>
      <c r="B1192" s="31">
        <v>69.61</v>
      </c>
      <c r="C1192" s="31">
        <v>282183954.52999997</v>
      </c>
      <c r="D1192" s="23"/>
      <c r="E1192" s="23"/>
    </row>
    <row r="1193" spans="1:5" x14ac:dyDescent="0.2">
      <c r="A1193" s="28" t="s">
        <v>1190</v>
      </c>
      <c r="B1193" s="31">
        <v>70.400000000000006</v>
      </c>
      <c r="C1193" s="31">
        <v>285379773.36000001</v>
      </c>
      <c r="D1193" s="23"/>
      <c r="E1193" s="23"/>
    </row>
    <row r="1194" spans="1:5" x14ac:dyDescent="0.2">
      <c r="A1194" s="28" t="s">
        <v>1191</v>
      </c>
      <c r="B1194" s="31">
        <v>69.41</v>
      </c>
      <c r="C1194" s="31">
        <v>281377108.75999999</v>
      </c>
      <c r="D1194" s="23"/>
      <c r="E1194" s="23"/>
    </row>
    <row r="1195" spans="1:5" x14ac:dyDescent="0.2">
      <c r="A1195" s="28" t="s">
        <v>1192</v>
      </c>
      <c r="B1195" s="31">
        <v>69.11</v>
      </c>
      <c r="C1195" s="31">
        <v>280528604.07999998</v>
      </c>
      <c r="D1195" s="23"/>
      <c r="E1195" s="23"/>
    </row>
    <row r="1196" spans="1:5" x14ac:dyDescent="0.2">
      <c r="A1196" s="28" t="s">
        <v>1193</v>
      </c>
      <c r="B1196" s="31">
        <v>67.37</v>
      </c>
      <c r="C1196" s="31">
        <v>273465848.51999998</v>
      </c>
      <c r="D1196" s="23"/>
      <c r="E1196" s="23"/>
    </row>
    <row r="1197" spans="1:5" x14ac:dyDescent="0.2">
      <c r="A1197" s="28" t="s">
        <v>1194</v>
      </c>
      <c r="B1197" s="31">
        <v>67.709999999999994</v>
      </c>
      <c r="C1197" s="31">
        <v>274802294.89999998</v>
      </c>
      <c r="D1197" s="23"/>
      <c r="E1197" s="23"/>
    </row>
    <row r="1198" spans="1:5" x14ac:dyDescent="0.2">
      <c r="A1198" s="28" t="s">
        <v>1195</v>
      </c>
      <c r="B1198" s="31">
        <v>67.39</v>
      </c>
      <c r="C1198" s="31">
        <v>273504727.24000001</v>
      </c>
      <c r="D1198" s="23"/>
      <c r="E1198" s="23"/>
    </row>
    <row r="1199" spans="1:5" x14ac:dyDescent="0.2">
      <c r="A1199" s="28" t="s">
        <v>1196</v>
      </c>
      <c r="B1199" s="31">
        <v>66.239999999999995</v>
      </c>
      <c r="C1199" s="31">
        <v>268866773.42000002</v>
      </c>
      <c r="D1199" s="23"/>
      <c r="E1199" s="23"/>
    </row>
    <row r="1200" spans="1:5" x14ac:dyDescent="0.2">
      <c r="A1200" s="28" t="s">
        <v>1197</v>
      </c>
      <c r="B1200" s="31">
        <v>65.3</v>
      </c>
      <c r="C1200" s="31">
        <v>265054605.78999999</v>
      </c>
      <c r="D1200" s="23"/>
      <c r="E1200" s="23"/>
    </row>
    <row r="1201" spans="1:5" x14ac:dyDescent="0.2">
      <c r="A1201" s="28" t="s">
        <v>1198</v>
      </c>
      <c r="B1201" s="31">
        <v>64.099999999999994</v>
      </c>
      <c r="C1201" s="31">
        <v>260241756.02000001</v>
      </c>
      <c r="D1201" s="23"/>
      <c r="E1201" s="23"/>
    </row>
    <row r="1202" spans="1:5" x14ac:dyDescent="0.2">
      <c r="A1202" s="28" t="s">
        <v>1199</v>
      </c>
      <c r="B1202" s="31">
        <v>63.78</v>
      </c>
      <c r="C1202" s="31">
        <v>258949364.30000001</v>
      </c>
      <c r="D1202" s="23"/>
      <c r="E1202" s="23"/>
    </row>
    <row r="1203" spans="1:5" x14ac:dyDescent="0.2">
      <c r="A1203" s="28" t="s">
        <v>1200</v>
      </c>
      <c r="B1203" s="31">
        <v>63.78</v>
      </c>
      <c r="C1203" s="31">
        <v>258977439.87</v>
      </c>
      <c r="D1203" s="23"/>
      <c r="E1203" s="23"/>
    </row>
    <row r="1204" spans="1:5" x14ac:dyDescent="0.2">
      <c r="A1204" s="28" t="s">
        <v>1201</v>
      </c>
      <c r="B1204" s="31">
        <v>64.31</v>
      </c>
      <c r="C1204" s="31">
        <v>261127686.77000001</v>
      </c>
      <c r="D1204" s="23"/>
      <c r="E1204" s="23"/>
    </row>
    <row r="1205" spans="1:5" x14ac:dyDescent="0.2">
      <c r="A1205" s="28" t="s">
        <v>1202</v>
      </c>
      <c r="B1205" s="31">
        <v>65.540000000000006</v>
      </c>
      <c r="C1205" s="31">
        <v>266120384.53999999</v>
      </c>
      <c r="D1205" s="23"/>
      <c r="E1205" s="23"/>
    </row>
    <row r="1206" spans="1:5" x14ac:dyDescent="0.2">
      <c r="A1206" s="28" t="s">
        <v>1203</v>
      </c>
      <c r="B1206" s="31">
        <v>65.45</v>
      </c>
      <c r="C1206" s="31">
        <v>265724058.13999999</v>
      </c>
      <c r="D1206" s="23"/>
      <c r="E1206" s="23"/>
    </row>
    <row r="1207" spans="1:5" x14ac:dyDescent="0.2">
      <c r="A1207" s="28" t="s">
        <v>1204</v>
      </c>
      <c r="B1207" s="31">
        <v>65.66</v>
      </c>
      <c r="C1207" s="31">
        <v>266799943.81</v>
      </c>
      <c r="D1207" s="23"/>
      <c r="E1207" s="23"/>
    </row>
    <row r="1208" spans="1:5" x14ac:dyDescent="0.2">
      <c r="A1208" s="28" t="s">
        <v>1205</v>
      </c>
      <c r="B1208" s="31">
        <v>65.23</v>
      </c>
      <c r="C1208" s="31">
        <v>265041401.16</v>
      </c>
      <c r="D1208" s="23"/>
      <c r="E1208" s="23"/>
    </row>
    <row r="1209" spans="1:5" x14ac:dyDescent="0.2">
      <c r="A1209" s="28" t="s">
        <v>1206</v>
      </c>
      <c r="B1209" s="31">
        <v>64.63</v>
      </c>
      <c r="C1209" s="31">
        <v>262597697.33000001</v>
      </c>
      <c r="D1209" s="23"/>
      <c r="E1209" s="23"/>
    </row>
    <row r="1210" spans="1:5" x14ac:dyDescent="0.2">
      <c r="A1210" s="28" t="s">
        <v>1207</v>
      </c>
      <c r="B1210" s="31">
        <v>63.63</v>
      </c>
      <c r="C1210" s="31">
        <v>258531746.15000001</v>
      </c>
      <c r="D1210" s="23"/>
      <c r="E1210" s="23"/>
    </row>
    <row r="1211" spans="1:5" x14ac:dyDescent="0.2">
      <c r="A1211" s="28" t="s">
        <v>1208</v>
      </c>
      <c r="B1211" s="31">
        <v>64.72</v>
      </c>
      <c r="C1211" s="31">
        <v>262986129.53999999</v>
      </c>
      <c r="D1211" s="23"/>
      <c r="E1211" s="23"/>
    </row>
    <row r="1212" spans="1:5" x14ac:dyDescent="0.2">
      <c r="A1212" s="28" t="s">
        <v>1209</v>
      </c>
      <c r="B1212" s="31">
        <v>65.62</v>
      </c>
      <c r="C1212" s="31">
        <v>267800502.52000001</v>
      </c>
      <c r="D1212" s="23"/>
      <c r="E1212" s="23"/>
    </row>
    <row r="1213" spans="1:5" x14ac:dyDescent="0.2">
      <c r="A1213" s="28" t="s">
        <v>1210</v>
      </c>
      <c r="B1213" s="31">
        <v>64.83</v>
      </c>
      <c r="C1213" s="31">
        <v>264678531.59999999</v>
      </c>
      <c r="D1213" s="23"/>
      <c r="E1213" s="23"/>
    </row>
    <row r="1214" spans="1:5" x14ac:dyDescent="0.2">
      <c r="A1214" s="28" t="s">
        <v>1211</v>
      </c>
      <c r="B1214" s="31">
        <v>64.45</v>
      </c>
      <c r="C1214" s="31">
        <v>263212039.44</v>
      </c>
      <c r="D1214" s="23"/>
      <c r="E1214" s="23"/>
    </row>
    <row r="1215" spans="1:5" x14ac:dyDescent="0.2">
      <c r="A1215" s="28" t="s">
        <v>1212</v>
      </c>
      <c r="B1215" s="31">
        <v>65.13</v>
      </c>
      <c r="C1215" s="31">
        <v>265987264.62</v>
      </c>
      <c r="D1215" s="23"/>
      <c r="E1215" s="23"/>
    </row>
    <row r="1216" spans="1:5" x14ac:dyDescent="0.2">
      <c r="A1216" s="28" t="s">
        <v>1213</v>
      </c>
      <c r="B1216" s="31">
        <v>66.14</v>
      </c>
      <c r="C1216" s="31">
        <v>270112247.56</v>
      </c>
      <c r="D1216" s="23"/>
      <c r="E1216" s="23"/>
    </row>
    <row r="1217" spans="1:5" x14ac:dyDescent="0.2">
      <c r="A1217" s="28" t="s">
        <v>1214</v>
      </c>
      <c r="B1217" s="31">
        <v>66.73</v>
      </c>
      <c r="C1217" s="31">
        <v>272735224.29000002</v>
      </c>
      <c r="D1217" s="23"/>
      <c r="E1217" s="23"/>
    </row>
    <row r="1218" spans="1:5" x14ac:dyDescent="0.2">
      <c r="A1218" s="28" t="s">
        <v>1215</v>
      </c>
      <c r="B1218" s="31">
        <v>68.28</v>
      </c>
      <c r="C1218" s="31">
        <v>279046167.25999999</v>
      </c>
      <c r="D1218" s="23"/>
      <c r="E1218" s="23"/>
    </row>
    <row r="1219" spans="1:5" x14ac:dyDescent="0.2">
      <c r="A1219" s="28" t="s">
        <v>1216</v>
      </c>
      <c r="B1219" s="31">
        <v>70.37</v>
      </c>
      <c r="C1219" s="31">
        <v>287601865.23000002</v>
      </c>
      <c r="D1219" s="23"/>
      <c r="E1219" s="23"/>
    </row>
    <row r="1220" spans="1:5" x14ac:dyDescent="0.2">
      <c r="A1220" s="28" t="s">
        <v>1217</v>
      </c>
      <c r="B1220" s="31">
        <v>70.48</v>
      </c>
      <c r="C1220" s="31">
        <v>288134943.86000001</v>
      </c>
      <c r="D1220" s="23"/>
      <c r="E1220" s="23"/>
    </row>
    <row r="1221" spans="1:5" x14ac:dyDescent="0.2">
      <c r="A1221" s="28" t="s">
        <v>1218</v>
      </c>
      <c r="B1221" s="31">
        <v>71.47</v>
      </c>
      <c r="C1221" s="31">
        <v>292172850.06999999</v>
      </c>
      <c r="D1221" s="23"/>
      <c r="E1221" s="23"/>
    </row>
    <row r="1222" spans="1:5" x14ac:dyDescent="0.2">
      <c r="A1222" s="28" t="s">
        <v>1219</v>
      </c>
      <c r="B1222" s="31">
        <v>71.78</v>
      </c>
      <c r="C1222" s="31">
        <v>293443369.06</v>
      </c>
      <c r="D1222" s="23"/>
      <c r="E1222" s="23"/>
    </row>
    <row r="1223" spans="1:5" x14ac:dyDescent="0.2">
      <c r="A1223" s="28" t="s">
        <v>1220</v>
      </c>
      <c r="B1223" s="31">
        <v>72.73</v>
      </c>
      <c r="C1223" s="31">
        <v>297398864.13</v>
      </c>
      <c r="D1223" s="23"/>
      <c r="E1223" s="23"/>
    </row>
    <row r="1224" spans="1:5" x14ac:dyDescent="0.2">
      <c r="A1224" s="28" t="s">
        <v>1221</v>
      </c>
      <c r="B1224" s="31">
        <v>74.709999999999994</v>
      </c>
      <c r="C1224" s="31">
        <v>305533730.31999999</v>
      </c>
      <c r="D1224" s="23"/>
      <c r="E1224" s="23"/>
    </row>
    <row r="1225" spans="1:5" x14ac:dyDescent="0.2">
      <c r="A1225" s="28" t="s">
        <v>1222</v>
      </c>
      <c r="B1225" s="31">
        <v>76.58</v>
      </c>
      <c r="C1225" s="31">
        <v>313216224.38999999</v>
      </c>
      <c r="D1225" s="23"/>
      <c r="E1225" s="23"/>
    </row>
    <row r="1226" spans="1:5" x14ac:dyDescent="0.2">
      <c r="A1226" s="28" t="s">
        <v>1223</v>
      </c>
      <c r="B1226" s="31">
        <v>76.790000000000006</v>
      </c>
      <c r="C1226" s="31">
        <v>314110519.33999997</v>
      </c>
      <c r="D1226" s="23"/>
      <c r="E1226" s="23"/>
    </row>
    <row r="1227" spans="1:5" x14ac:dyDescent="0.2">
      <c r="A1227" s="28" t="s">
        <v>1224</v>
      </c>
      <c r="B1227" s="31">
        <v>76.430000000000007</v>
      </c>
      <c r="C1227" s="31">
        <v>312650634.27999997</v>
      </c>
      <c r="D1227" s="23"/>
      <c r="E1227" s="23"/>
    </row>
    <row r="1228" spans="1:5" x14ac:dyDescent="0.2">
      <c r="A1228" s="28" t="s">
        <v>1225</v>
      </c>
      <c r="B1228" s="31">
        <v>76.45</v>
      </c>
      <c r="C1228" s="31">
        <v>312706816.30000001</v>
      </c>
      <c r="D1228" s="23"/>
      <c r="E1228" s="23"/>
    </row>
    <row r="1229" spans="1:5" x14ac:dyDescent="0.2">
      <c r="A1229" s="28" t="s">
        <v>1226</v>
      </c>
      <c r="B1229" s="31">
        <v>77.16</v>
      </c>
      <c r="C1229" s="31">
        <v>317099139.61000001</v>
      </c>
      <c r="D1229" s="23"/>
      <c r="E1229" s="23"/>
    </row>
    <row r="1230" spans="1:5" x14ac:dyDescent="0.2">
      <c r="A1230" s="28" t="s">
        <v>1227</v>
      </c>
      <c r="B1230" s="31">
        <v>77.150000000000006</v>
      </c>
      <c r="C1230" s="31">
        <v>317768256.83999997</v>
      </c>
      <c r="D1230" s="23"/>
      <c r="E1230" s="23"/>
    </row>
    <row r="1231" spans="1:5" x14ac:dyDescent="0.2">
      <c r="A1231" s="28" t="s">
        <v>1228</v>
      </c>
      <c r="B1231" s="31">
        <v>78.47</v>
      </c>
      <c r="C1231" s="31">
        <v>323228342.52999997</v>
      </c>
      <c r="D1231" s="23"/>
      <c r="E1231" s="23"/>
    </row>
    <row r="1232" spans="1:5" x14ac:dyDescent="0.2">
      <c r="A1232" s="28" t="s">
        <v>1229</v>
      </c>
      <c r="B1232" s="31">
        <v>78.77</v>
      </c>
      <c r="C1232" s="31">
        <v>324470280.31999999</v>
      </c>
      <c r="D1232" s="23"/>
      <c r="E1232" s="23"/>
    </row>
    <row r="1233" spans="1:5" x14ac:dyDescent="0.2">
      <c r="A1233" s="28" t="s">
        <v>1230</v>
      </c>
      <c r="B1233" s="31">
        <v>78.56</v>
      </c>
      <c r="C1233" s="31">
        <v>323672100.81</v>
      </c>
      <c r="D1233" s="23"/>
      <c r="E1233" s="23"/>
    </row>
    <row r="1234" spans="1:5" x14ac:dyDescent="0.2">
      <c r="A1234" s="28" t="s">
        <v>1231</v>
      </c>
      <c r="B1234" s="31">
        <v>78.2</v>
      </c>
      <c r="C1234" s="31">
        <v>322177177.89999998</v>
      </c>
      <c r="D1234" s="23"/>
      <c r="E1234" s="23"/>
    </row>
    <row r="1235" spans="1:5" x14ac:dyDescent="0.2">
      <c r="A1235" s="28" t="s">
        <v>1232</v>
      </c>
      <c r="B1235" s="31">
        <v>78.099999999999994</v>
      </c>
      <c r="C1235" s="31">
        <v>321757243.64999998</v>
      </c>
      <c r="D1235" s="23"/>
      <c r="E1235" s="23"/>
    </row>
    <row r="1236" spans="1:5" x14ac:dyDescent="0.2">
      <c r="A1236" s="28" t="s">
        <v>1233</v>
      </c>
      <c r="B1236" s="31">
        <v>78.12</v>
      </c>
      <c r="C1236" s="31">
        <v>321863486.57999998</v>
      </c>
      <c r="D1236" s="23"/>
      <c r="E1236" s="23"/>
    </row>
    <row r="1237" spans="1:5" x14ac:dyDescent="0.2">
      <c r="A1237" s="28" t="s">
        <v>1234</v>
      </c>
      <c r="B1237" s="31">
        <v>78.47</v>
      </c>
      <c r="C1237" s="31">
        <v>323305255.44</v>
      </c>
      <c r="D1237" s="23"/>
      <c r="E1237" s="23"/>
    </row>
    <row r="1238" spans="1:5" x14ac:dyDescent="0.2">
      <c r="A1238" s="28" t="s">
        <v>1235</v>
      </c>
      <c r="B1238" s="31">
        <v>77.930000000000007</v>
      </c>
      <c r="C1238" s="31">
        <v>321085375.77999997</v>
      </c>
      <c r="D1238" s="23"/>
      <c r="E1238" s="23"/>
    </row>
    <row r="1239" spans="1:5" x14ac:dyDescent="0.2">
      <c r="A1239" s="28" t="s">
        <v>1236</v>
      </c>
      <c r="B1239" s="31">
        <v>78.23</v>
      </c>
      <c r="C1239" s="31">
        <v>322714485.50999999</v>
      </c>
      <c r="D1239" s="23"/>
      <c r="E1239" s="23"/>
    </row>
    <row r="1240" spans="1:5" x14ac:dyDescent="0.2">
      <c r="A1240" s="28" t="s">
        <v>1237</v>
      </c>
      <c r="B1240" s="31">
        <v>78.67</v>
      </c>
      <c r="C1240" s="31">
        <v>324651419.80000001</v>
      </c>
      <c r="D1240" s="23"/>
      <c r="E1240" s="23"/>
    </row>
    <row r="1241" spans="1:5" x14ac:dyDescent="0.2">
      <c r="A1241" s="28" t="s">
        <v>1238</v>
      </c>
      <c r="B1241" s="31">
        <v>78.3</v>
      </c>
      <c r="C1241" s="31">
        <v>323117469.67000002</v>
      </c>
      <c r="D1241" s="23"/>
      <c r="E1241" s="23"/>
    </row>
    <row r="1242" spans="1:5" x14ac:dyDescent="0.2">
      <c r="A1242" s="28" t="s">
        <v>1239</v>
      </c>
      <c r="B1242" s="31">
        <v>79.16</v>
      </c>
      <c r="C1242" s="31">
        <v>326714099.93000001</v>
      </c>
      <c r="D1242" s="23"/>
      <c r="E1242" s="23"/>
    </row>
    <row r="1243" spans="1:5" x14ac:dyDescent="0.2">
      <c r="A1243" s="28" t="s">
        <v>1240</v>
      </c>
      <c r="B1243" s="31">
        <v>79.02</v>
      </c>
      <c r="C1243" s="31">
        <v>326623965.42000002</v>
      </c>
      <c r="D1243" s="23"/>
      <c r="E1243" s="23"/>
    </row>
    <row r="1244" spans="1:5" x14ac:dyDescent="0.2">
      <c r="A1244" s="28" t="s">
        <v>1241</v>
      </c>
      <c r="B1244" s="31">
        <v>79.23</v>
      </c>
      <c r="C1244" s="31">
        <v>327495509.64999998</v>
      </c>
      <c r="D1244" s="23"/>
      <c r="E1244" s="23"/>
    </row>
    <row r="1245" spans="1:5" x14ac:dyDescent="0.2">
      <c r="A1245" s="28" t="s">
        <v>1242</v>
      </c>
      <c r="B1245" s="31">
        <v>80.47</v>
      </c>
      <c r="C1245" s="31">
        <v>334109425.64999998</v>
      </c>
      <c r="D1245" s="23"/>
      <c r="E1245" s="23"/>
    </row>
    <row r="1246" spans="1:5" x14ac:dyDescent="0.2">
      <c r="A1246" s="28" t="s">
        <v>1243</v>
      </c>
      <c r="B1246" s="31">
        <v>80.180000000000007</v>
      </c>
      <c r="C1246" s="31">
        <v>332910197.02999997</v>
      </c>
      <c r="D1246" s="23"/>
      <c r="E1246" s="23"/>
    </row>
    <row r="1247" spans="1:5" x14ac:dyDescent="0.2">
      <c r="A1247" s="28" t="s">
        <v>1244</v>
      </c>
      <c r="B1247" s="31">
        <v>79.680000000000007</v>
      </c>
      <c r="C1247" s="31">
        <v>330819414.05000001</v>
      </c>
      <c r="D1247" s="23"/>
      <c r="E1247" s="23"/>
    </row>
    <row r="1248" spans="1:5" x14ac:dyDescent="0.2">
      <c r="A1248" s="28" t="s">
        <v>1245</v>
      </c>
      <c r="B1248" s="31">
        <v>78.489999999999995</v>
      </c>
      <c r="C1248" s="31">
        <v>325944064.43000001</v>
      </c>
      <c r="D1248" s="23"/>
      <c r="E1248" s="23"/>
    </row>
    <row r="1249" spans="1:5" x14ac:dyDescent="0.2">
      <c r="A1249" s="28" t="s">
        <v>1246</v>
      </c>
      <c r="B1249" s="31">
        <v>79.81</v>
      </c>
      <c r="C1249" s="31">
        <v>331443817.57999998</v>
      </c>
      <c r="D1249" s="23"/>
      <c r="E1249" s="23"/>
    </row>
    <row r="1250" spans="1:5" x14ac:dyDescent="0.2">
      <c r="A1250" s="28" t="s">
        <v>1247</v>
      </c>
      <c r="B1250" s="31">
        <v>80.58</v>
      </c>
      <c r="C1250" s="31">
        <v>336145635.22000003</v>
      </c>
      <c r="D1250" s="23"/>
      <c r="E1250" s="23"/>
    </row>
    <row r="1251" spans="1:5" x14ac:dyDescent="0.2">
      <c r="A1251" s="28" t="s">
        <v>1248</v>
      </c>
      <c r="B1251" s="31">
        <v>80.11</v>
      </c>
      <c r="C1251" s="31">
        <v>334194561.13999999</v>
      </c>
      <c r="D1251" s="23"/>
      <c r="E1251" s="23"/>
    </row>
    <row r="1252" spans="1:5" x14ac:dyDescent="0.2">
      <c r="A1252" s="28" t="s">
        <v>1249</v>
      </c>
      <c r="B1252" s="31">
        <v>79.010000000000005</v>
      </c>
      <c r="C1252" s="31">
        <v>329588624.86000001</v>
      </c>
      <c r="D1252" s="23"/>
      <c r="E1252" s="23"/>
    </row>
    <row r="1253" spans="1:5" x14ac:dyDescent="0.2">
      <c r="A1253" s="28" t="s">
        <v>1250</v>
      </c>
      <c r="B1253" s="31">
        <v>79.31</v>
      </c>
      <c r="C1253" s="31">
        <v>331112992.93000001</v>
      </c>
      <c r="D1253" s="23"/>
      <c r="E1253" s="23"/>
    </row>
    <row r="1254" spans="1:5" x14ac:dyDescent="0.2">
      <c r="A1254" s="28" t="s">
        <v>1251</v>
      </c>
      <c r="B1254" s="31">
        <v>80.010000000000005</v>
      </c>
      <c r="C1254" s="31">
        <v>334077589.39999998</v>
      </c>
      <c r="D1254" s="23"/>
      <c r="E1254" s="23"/>
    </row>
    <row r="1255" spans="1:5" x14ac:dyDescent="0.2">
      <c r="A1255" s="28" t="s">
        <v>1252</v>
      </c>
      <c r="B1255" s="31">
        <v>80.28</v>
      </c>
      <c r="C1255" s="31">
        <v>335192184.06999999</v>
      </c>
      <c r="D1255" s="23"/>
      <c r="E1255" s="23"/>
    </row>
    <row r="1256" spans="1:5" x14ac:dyDescent="0.2">
      <c r="A1256" s="28" t="s">
        <v>1253</v>
      </c>
      <c r="B1256" s="31">
        <v>80.989999999999995</v>
      </c>
      <c r="C1256" s="31">
        <v>338157994.04000002</v>
      </c>
      <c r="D1256" s="23"/>
      <c r="E1256" s="23"/>
    </row>
    <row r="1257" spans="1:5" x14ac:dyDescent="0.2">
      <c r="A1257" s="28" t="s">
        <v>1254</v>
      </c>
      <c r="B1257" s="31">
        <v>81.33</v>
      </c>
      <c r="C1257" s="31">
        <v>339603589.72000003</v>
      </c>
      <c r="D1257" s="23"/>
      <c r="E1257" s="23"/>
    </row>
    <row r="1258" spans="1:5" x14ac:dyDescent="0.2">
      <c r="A1258" s="28" t="s">
        <v>1255</v>
      </c>
      <c r="B1258" s="31">
        <v>81.56</v>
      </c>
      <c r="C1258" s="31">
        <v>340564595.76999998</v>
      </c>
      <c r="D1258" s="23"/>
      <c r="E1258" s="23"/>
    </row>
    <row r="1259" spans="1:5" x14ac:dyDescent="0.2">
      <c r="A1259" s="28" t="s">
        <v>1256</v>
      </c>
      <c r="B1259" s="31">
        <v>81.180000000000007</v>
      </c>
      <c r="C1259" s="31">
        <v>338997036.10000002</v>
      </c>
      <c r="D1259" s="23"/>
      <c r="E1259" s="23"/>
    </row>
    <row r="1260" spans="1:5" x14ac:dyDescent="0.2">
      <c r="A1260" s="28" t="s">
        <v>1257</v>
      </c>
      <c r="B1260" s="31">
        <v>79.989999999999995</v>
      </c>
      <c r="C1260" s="31">
        <v>334771875.32999998</v>
      </c>
      <c r="D1260" s="23"/>
      <c r="E1260" s="23"/>
    </row>
    <row r="1261" spans="1:5" x14ac:dyDescent="0.2">
      <c r="A1261" s="28" t="s">
        <v>1258</v>
      </c>
      <c r="B1261" s="31">
        <v>79.349999999999994</v>
      </c>
      <c r="C1261" s="31">
        <v>332116635.33999997</v>
      </c>
      <c r="D1261" s="23"/>
      <c r="E1261" s="23"/>
    </row>
    <row r="1262" spans="1:5" x14ac:dyDescent="0.2">
      <c r="A1262" s="28" t="s">
        <v>1259</v>
      </c>
      <c r="B1262" s="31">
        <v>79.11</v>
      </c>
      <c r="C1262" s="31">
        <v>331098683.61000001</v>
      </c>
      <c r="D1262" s="23"/>
      <c r="E1262" s="23"/>
    </row>
    <row r="1263" spans="1:5" x14ac:dyDescent="0.2">
      <c r="A1263" s="28" t="s">
        <v>1260</v>
      </c>
      <c r="B1263" s="31">
        <v>77.790000000000006</v>
      </c>
      <c r="C1263" s="31">
        <v>325577777.31</v>
      </c>
      <c r="D1263" s="23"/>
      <c r="E1263" s="23"/>
    </row>
    <row r="1264" spans="1:5" x14ac:dyDescent="0.2">
      <c r="A1264" s="28" t="s">
        <v>1261</v>
      </c>
      <c r="B1264" s="31">
        <v>78.34</v>
      </c>
      <c r="C1264" s="31">
        <v>328280582.67000002</v>
      </c>
      <c r="D1264" s="23"/>
      <c r="E1264" s="23"/>
    </row>
    <row r="1265" spans="1:5" x14ac:dyDescent="0.2">
      <c r="A1265" s="28" t="s">
        <v>1262</v>
      </c>
      <c r="B1265" s="31">
        <v>79.61</v>
      </c>
      <c r="C1265" s="31">
        <v>333646338.43000001</v>
      </c>
      <c r="D1265" s="23"/>
      <c r="E1265" s="23"/>
    </row>
    <row r="1266" spans="1:5" x14ac:dyDescent="0.2">
      <c r="A1266" s="28" t="s">
        <v>1263</v>
      </c>
      <c r="B1266" s="31">
        <v>79.260000000000005</v>
      </c>
      <c r="C1266" s="31">
        <v>333825237.16000003</v>
      </c>
      <c r="D1266" s="23"/>
      <c r="E1266" s="23"/>
    </row>
    <row r="1267" spans="1:5" x14ac:dyDescent="0.2">
      <c r="A1267" s="28" t="s">
        <v>1264</v>
      </c>
      <c r="B1267" s="31">
        <v>78.97</v>
      </c>
      <c r="C1267" s="31">
        <v>332605459.99000001</v>
      </c>
      <c r="D1267" s="23"/>
      <c r="E1267" s="23"/>
    </row>
    <row r="1268" spans="1:5" x14ac:dyDescent="0.2">
      <c r="A1268" s="28" t="s">
        <v>1265</v>
      </c>
      <c r="B1268" s="31">
        <v>79.63</v>
      </c>
      <c r="C1268" s="31">
        <v>335406261.69</v>
      </c>
      <c r="D1268" s="23"/>
      <c r="E1268" s="23"/>
    </row>
    <row r="1269" spans="1:5" x14ac:dyDescent="0.2">
      <c r="A1269" s="28" t="s">
        <v>1266</v>
      </c>
      <c r="B1269" s="31">
        <v>79.63</v>
      </c>
      <c r="C1269" s="31">
        <v>335433107.13</v>
      </c>
      <c r="D1269" s="23"/>
      <c r="E1269" s="23"/>
    </row>
    <row r="1270" spans="1:5" x14ac:dyDescent="0.2">
      <c r="A1270" s="28" t="s">
        <v>1267</v>
      </c>
      <c r="B1270" s="31">
        <v>80.06</v>
      </c>
      <c r="C1270" s="31">
        <v>337243186.44999999</v>
      </c>
      <c r="D1270" s="23"/>
      <c r="E1270" s="23"/>
    </row>
    <row r="1271" spans="1:5" x14ac:dyDescent="0.2">
      <c r="A1271" s="28" t="s">
        <v>1268</v>
      </c>
      <c r="B1271" s="31">
        <v>79.41</v>
      </c>
      <c r="C1271" s="31">
        <v>334490898.60000002</v>
      </c>
      <c r="D1271" s="23"/>
      <c r="E1271" s="23"/>
    </row>
    <row r="1272" spans="1:5" x14ac:dyDescent="0.2">
      <c r="A1272" s="28" t="s">
        <v>1269</v>
      </c>
      <c r="B1272" s="31">
        <v>78.760000000000005</v>
      </c>
      <c r="C1272" s="31">
        <v>331778494.45999998</v>
      </c>
      <c r="D1272" s="23"/>
      <c r="E1272" s="23"/>
    </row>
    <row r="1273" spans="1:5" x14ac:dyDescent="0.2">
      <c r="A1273" s="28" t="s">
        <v>1270</v>
      </c>
      <c r="B1273" s="31">
        <v>79.31</v>
      </c>
      <c r="C1273" s="31">
        <v>334080822.69</v>
      </c>
      <c r="D1273" s="23"/>
      <c r="E1273" s="23"/>
    </row>
    <row r="1274" spans="1:5" x14ac:dyDescent="0.2">
      <c r="A1274" s="28" t="s">
        <v>1271</v>
      </c>
      <c r="B1274" s="31">
        <v>79.58</v>
      </c>
      <c r="C1274" s="31">
        <v>335204746.82999998</v>
      </c>
      <c r="D1274" s="23"/>
      <c r="E1274" s="23"/>
    </row>
    <row r="1275" spans="1:5" x14ac:dyDescent="0.2">
      <c r="A1275" s="28" t="s">
        <v>1272</v>
      </c>
      <c r="B1275" s="31">
        <v>78.900000000000006</v>
      </c>
      <c r="C1275" s="31">
        <v>332351267.5</v>
      </c>
      <c r="D1275" s="23"/>
      <c r="E1275" s="23"/>
    </row>
    <row r="1276" spans="1:5" x14ac:dyDescent="0.2">
      <c r="A1276" s="28" t="s">
        <v>1273</v>
      </c>
      <c r="B1276" s="31">
        <v>78.45</v>
      </c>
      <c r="C1276" s="31">
        <v>330477433.45999998</v>
      </c>
      <c r="D1276" s="23"/>
      <c r="E1276" s="23"/>
    </row>
    <row r="1277" spans="1:5" x14ac:dyDescent="0.2">
      <c r="A1277" s="28" t="s">
        <v>1274</v>
      </c>
      <c r="B1277" s="31">
        <v>78.95</v>
      </c>
      <c r="C1277" s="31">
        <v>332637910.23000002</v>
      </c>
      <c r="D1277" s="23"/>
      <c r="E1277" s="23"/>
    </row>
    <row r="1278" spans="1:5" x14ac:dyDescent="0.2">
      <c r="A1278" s="28" t="s">
        <v>1275</v>
      </c>
      <c r="B1278" s="31">
        <v>78.17</v>
      </c>
      <c r="C1278" s="31">
        <v>329351069.29000002</v>
      </c>
      <c r="D1278" s="23"/>
      <c r="E1278" s="23"/>
    </row>
    <row r="1279" spans="1:5" x14ac:dyDescent="0.2">
      <c r="A1279" s="28" t="s">
        <v>1276</v>
      </c>
      <c r="B1279" s="31">
        <v>77.64</v>
      </c>
      <c r="C1279" s="31">
        <v>327848926.93000001</v>
      </c>
      <c r="D1279" s="23"/>
      <c r="E1279" s="23"/>
    </row>
    <row r="1280" spans="1:5" x14ac:dyDescent="0.2">
      <c r="A1280" s="28" t="s">
        <v>1277</v>
      </c>
      <c r="B1280" s="31">
        <v>76.959999999999994</v>
      </c>
      <c r="C1280" s="31">
        <v>325062601.11000001</v>
      </c>
      <c r="D1280" s="23"/>
      <c r="E1280" s="23"/>
    </row>
    <row r="1281" spans="1:5" x14ac:dyDescent="0.2">
      <c r="A1281" s="28" t="s">
        <v>1278</v>
      </c>
      <c r="B1281" s="31">
        <v>78.47</v>
      </c>
      <c r="C1281" s="31">
        <v>331739879.02999997</v>
      </c>
      <c r="D1281" s="23"/>
      <c r="E1281" s="23"/>
    </row>
    <row r="1282" spans="1:5" x14ac:dyDescent="0.2">
      <c r="A1282" s="28" t="s">
        <v>1279</v>
      </c>
      <c r="B1282" s="31">
        <v>78.569999999999993</v>
      </c>
      <c r="C1282" s="31">
        <v>332155358.88999999</v>
      </c>
      <c r="D1282" s="23"/>
      <c r="E1282" s="23"/>
    </row>
    <row r="1283" spans="1:5" x14ac:dyDescent="0.2">
      <c r="A1283" s="28" t="s">
        <v>1280</v>
      </c>
      <c r="B1283" s="31">
        <v>77.599999999999994</v>
      </c>
      <c r="C1283" s="31">
        <v>328080180.19</v>
      </c>
      <c r="D1283" s="23"/>
      <c r="E1283" s="23"/>
    </row>
    <row r="1284" spans="1:5" x14ac:dyDescent="0.2">
      <c r="A1284" s="28" t="s">
        <v>1281</v>
      </c>
      <c r="B1284" s="31">
        <v>77.17</v>
      </c>
      <c r="C1284" s="31">
        <v>326314739.23000002</v>
      </c>
      <c r="D1284" s="23"/>
      <c r="E1284" s="23"/>
    </row>
    <row r="1285" spans="1:5" x14ac:dyDescent="0.2">
      <c r="A1285" s="28" t="s">
        <v>1282</v>
      </c>
      <c r="B1285" s="31">
        <v>76.5</v>
      </c>
      <c r="C1285" s="31">
        <v>323462161.05000001</v>
      </c>
      <c r="D1285" s="23"/>
      <c r="E1285" s="23"/>
    </row>
    <row r="1286" spans="1:5" x14ac:dyDescent="0.2">
      <c r="A1286" s="28" t="s">
        <v>1283</v>
      </c>
      <c r="B1286" s="31">
        <v>76.06</v>
      </c>
      <c r="C1286" s="31">
        <v>322517817.18000001</v>
      </c>
      <c r="D1286" s="23"/>
      <c r="E1286" s="23"/>
    </row>
    <row r="1287" spans="1:5" x14ac:dyDescent="0.2">
      <c r="A1287" s="28" t="s">
        <v>1284</v>
      </c>
      <c r="B1287" s="31">
        <v>75.599999999999994</v>
      </c>
      <c r="C1287" s="31">
        <v>320555506.99000001</v>
      </c>
      <c r="D1287" s="23"/>
      <c r="E1287" s="23"/>
    </row>
    <row r="1288" spans="1:5" x14ac:dyDescent="0.2">
      <c r="A1288" s="28" t="s">
        <v>1285</v>
      </c>
      <c r="B1288" s="31">
        <v>73.86</v>
      </c>
      <c r="C1288" s="31">
        <v>313161375.58999997</v>
      </c>
      <c r="D1288" s="23"/>
      <c r="E1288" s="23"/>
    </row>
    <row r="1289" spans="1:5" x14ac:dyDescent="0.2">
      <c r="A1289" s="28" t="s">
        <v>1286</v>
      </c>
      <c r="B1289" s="31">
        <v>72.69</v>
      </c>
      <c r="C1289" s="31">
        <v>308224535.64999998</v>
      </c>
      <c r="D1289" s="23"/>
      <c r="E1289" s="23"/>
    </row>
    <row r="1290" spans="1:5" x14ac:dyDescent="0.2">
      <c r="A1290" s="28" t="s">
        <v>1287</v>
      </c>
      <c r="B1290" s="31">
        <v>73.150000000000006</v>
      </c>
      <c r="C1290" s="31">
        <v>310224498.61000001</v>
      </c>
      <c r="D1290" s="23"/>
      <c r="E1290" s="23"/>
    </row>
    <row r="1291" spans="1:5" x14ac:dyDescent="0.2">
      <c r="A1291" s="28" t="s">
        <v>1288</v>
      </c>
      <c r="B1291" s="31">
        <v>73.290000000000006</v>
      </c>
      <c r="C1291" s="31">
        <v>311175203.29000002</v>
      </c>
      <c r="D1291" s="23"/>
      <c r="E1291" s="23"/>
    </row>
    <row r="1292" spans="1:5" x14ac:dyDescent="0.2">
      <c r="A1292" s="28" t="s">
        <v>1289</v>
      </c>
      <c r="B1292" s="31">
        <v>72.510000000000005</v>
      </c>
      <c r="C1292" s="31">
        <v>307846774.33999997</v>
      </c>
      <c r="D1292" s="23"/>
      <c r="E1292" s="23"/>
    </row>
    <row r="1293" spans="1:5" x14ac:dyDescent="0.2">
      <c r="A1293" s="28" t="s">
        <v>1290</v>
      </c>
      <c r="B1293" s="31">
        <v>72.150000000000006</v>
      </c>
      <c r="C1293" s="31">
        <v>306338255.25</v>
      </c>
      <c r="D1293" s="23"/>
      <c r="E1293" s="23"/>
    </row>
    <row r="1294" spans="1:5" x14ac:dyDescent="0.2">
      <c r="A1294" s="28" t="s">
        <v>1291</v>
      </c>
      <c r="B1294" s="31">
        <v>71.709999999999994</v>
      </c>
      <c r="C1294" s="31">
        <v>304451728.88</v>
      </c>
      <c r="D1294" s="23"/>
      <c r="E1294" s="23"/>
    </row>
    <row r="1295" spans="1:5" x14ac:dyDescent="0.2">
      <c r="A1295" s="28" t="s">
        <v>1292</v>
      </c>
      <c r="B1295" s="31">
        <v>68.83</v>
      </c>
      <c r="C1295" s="31">
        <v>292252182.57999998</v>
      </c>
      <c r="D1295" s="23"/>
      <c r="E1295" s="23"/>
    </row>
    <row r="1296" spans="1:5" x14ac:dyDescent="0.2">
      <c r="A1296" s="28" t="s">
        <v>1293</v>
      </c>
      <c r="B1296" s="31">
        <v>68.83</v>
      </c>
      <c r="C1296" s="31">
        <v>292252182.57999998</v>
      </c>
      <c r="D1296" s="23"/>
      <c r="E1296" s="23"/>
    </row>
    <row r="1297" spans="1:5" x14ac:dyDescent="0.2">
      <c r="A1297" s="28" t="s">
        <v>1294</v>
      </c>
      <c r="B1297" s="31">
        <v>69.540000000000006</v>
      </c>
      <c r="C1297" s="31">
        <v>295269934.66000003</v>
      </c>
      <c r="D1297" s="23"/>
      <c r="E1297" s="23"/>
    </row>
    <row r="1298" spans="1:5" x14ac:dyDescent="0.2">
      <c r="A1298" s="28" t="s">
        <v>1295</v>
      </c>
      <c r="B1298" s="31">
        <v>70.02</v>
      </c>
      <c r="C1298" s="31">
        <v>297275781.91000003</v>
      </c>
      <c r="D1298" s="23"/>
      <c r="E1298" s="23"/>
    </row>
    <row r="1299" spans="1:5" x14ac:dyDescent="0.2">
      <c r="A1299" s="28" t="s">
        <v>1296</v>
      </c>
      <c r="B1299" s="31">
        <v>69.36</v>
      </c>
      <c r="C1299" s="31">
        <v>294692757.25999999</v>
      </c>
      <c r="D1299" s="23"/>
      <c r="E1299" s="23"/>
    </row>
    <row r="1300" spans="1:5" x14ac:dyDescent="0.2">
      <c r="A1300" s="28" t="s">
        <v>1297</v>
      </c>
      <c r="B1300" s="31">
        <v>69.400000000000006</v>
      </c>
      <c r="C1300" s="31">
        <v>294875856.29000002</v>
      </c>
      <c r="D1300" s="23"/>
      <c r="E1300" s="23"/>
    </row>
    <row r="1301" spans="1:5" x14ac:dyDescent="0.2">
      <c r="A1301" s="28" t="s">
        <v>1298</v>
      </c>
      <c r="B1301" s="31">
        <v>69.930000000000007</v>
      </c>
      <c r="C1301" s="31">
        <v>303628765.14999998</v>
      </c>
      <c r="D1301" s="23"/>
      <c r="E1301" s="23"/>
    </row>
    <row r="1302" spans="1:5" x14ac:dyDescent="0.2">
      <c r="A1302" s="28" t="s">
        <v>1299</v>
      </c>
      <c r="B1302" s="31">
        <v>69.44</v>
      </c>
      <c r="C1302" s="31">
        <v>301483336.48000002</v>
      </c>
      <c r="D1302" s="23"/>
      <c r="E1302" s="23"/>
    </row>
    <row r="1303" spans="1:5" x14ac:dyDescent="0.2">
      <c r="A1303" s="28" t="s">
        <v>1300</v>
      </c>
      <c r="B1303" s="31">
        <v>69.61</v>
      </c>
      <c r="C1303" s="31">
        <v>302234218.77999997</v>
      </c>
      <c r="D1303" s="23"/>
      <c r="E1303" s="23"/>
    </row>
    <row r="1304" spans="1:5" x14ac:dyDescent="0.2">
      <c r="A1304" s="28" t="s">
        <v>1301</v>
      </c>
      <c r="B1304" s="31">
        <v>69.75</v>
      </c>
      <c r="C1304" s="31">
        <v>302819366.51999998</v>
      </c>
      <c r="D1304" s="23"/>
      <c r="E1304" s="23"/>
    </row>
    <row r="1305" spans="1:5" x14ac:dyDescent="0.2">
      <c r="A1305" s="28" t="s">
        <v>1302</v>
      </c>
      <c r="B1305" s="31">
        <v>71.75</v>
      </c>
      <c r="C1305" s="31">
        <v>314781164.51999998</v>
      </c>
      <c r="D1305" s="23"/>
      <c r="E1305" s="23"/>
    </row>
    <row r="1306" spans="1:5" x14ac:dyDescent="0.2">
      <c r="A1306" s="28" t="s">
        <v>1303</v>
      </c>
      <c r="B1306" s="31">
        <v>72.099999999999994</v>
      </c>
      <c r="C1306" s="31">
        <v>316329043.37</v>
      </c>
      <c r="D1306" s="23"/>
      <c r="E1306" s="23"/>
    </row>
    <row r="1307" spans="1:5" x14ac:dyDescent="0.2">
      <c r="A1307" s="28" t="s">
        <v>1304</v>
      </c>
      <c r="B1307" s="31">
        <v>74.53</v>
      </c>
      <c r="C1307" s="31">
        <v>326970258.74000001</v>
      </c>
      <c r="D1307" s="23"/>
      <c r="E1307" s="23"/>
    </row>
    <row r="1308" spans="1:5" x14ac:dyDescent="0.2">
      <c r="A1308" s="28" t="s">
        <v>1305</v>
      </c>
      <c r="B1308" s="31">
        <v>73.97</v>
      </c>
      <c r="C1308" s="31">
        <v>324552816.19999999</v>
      </c>
      <c r="D1308" s="23"/>
      <c r="E1308" s="23"/>
    </row>
    <row r="1309" spans="1:5" x14ac:dyDescent="0.2">
      <c r="A1309" s="28" t="s">
        <v>1306</v>
      </c>
      <c r="B1309" s="31">
        <v>74.959999999999994</v>
      </c>
      <c r="C1309" s="31">
        <v>328868510.94999999</v>
      </c>
      <c r="D1309" s="23"/>
      <c r="E1309" s="23"/>
    </row>
    <row r="1310" spans="1:5" x14ac:dyDescent="0.2">
      <c r="A1310" s="28" t="s">
        <v>1307</v>
      </c>
      <c r="B1310" s="31">
        <v>76.319999999999993</v>
      </c>
      <c r="C1310" s="31">
        <v>334835923.75999999</v>
      </c>
      <c r="D1310" s="23"/>
      <c r="E1310" s="23"/>
    </row>
    <row r="1311" spans="1:5" x14ac:dyDescent="0.2">
      <c r="A1311" s="28" t="s">
        <v>1308</v>
      </c>
      <c r="B1311" s="31">
        <v>76.510000000000005</v>
      </c>
      <c r="C1311" s="31">
        <v>335695438.33999997</v>
      </c>
      <c r="D1311" s="23"/>
      <c r="E1311" s="23"/>
    </row>
    <row r="1312" spans="1:5" x14ac:dyDescent="0.2">
      <c r="A1312" s="28" t="s">
        <v>1309</v>
      </c>
      <c r="B1312" s="31">
        <v>77.61</v>
      </c>
      <c r="C1312" s="31">
        <v>340799933.88</v>
      </c>
      <c r="D1312" s="23"/>
      <c r="E1312" s="23"/>
    </row>
    <row r="1313" spans="1:5" x14ac:dyDescent="0.2">
      <c r="A1313" s="28" t="s">
        <v>1310</v>
      </c>
      <c r="B1313" s="31">
        <v>76.44</v>
      </c>
      <c r="C1313" s="31">
        <v>335686686.43000001</v>
      </c>
      <c r="D1313" s="23"/>
      <c r="E1313" s="23"/>
    </row>
    <row r="1314" spans="1:5" x14ac:dyDescent="0.2">
      <c r="A1314" s="28" t="s">
        <v>1311</v>
      </c>
      <c r="B1314" s="31">
        <v>75.59</v>
      </c>
      <c r="C1314" s="31">
        <v>331938408.56</v>
      </c>
      <c r="D1314" s="23"/>
      <c r="E1314" s="23"/>
    </row>
    <row r="1315" spans="1:5" x14ac:dyDescent="0.2">
      <c r="A1315" s="28" t="s">
        <v>1312</v>
      </c>
      <c r="B1315" s="31">
        <v>74.930000000000007</v>
      </c>
      <c r="C1315" s="31">
        <v>344257158.29000002</v>
      </c>
      <c r="D1315" s="23"/>
      <c r="E1315" s="23"/>
    </row>
    <row r="1316" spans="1:5" x14ac:dyDescent="0.2">
      <c r="A1316" s="28" t="s">
        <v>1313</v>
      </c>
      <c r="B1316" s="31">
        <v>72.58</v>
      </c>
      <c r="C1316" s="31">
        <v>333555517.60000002</v>
      </c>
      <c r="D1316" s="23"/>
      <c r="E1316" s="23"/>
    </row>
    <row r="1317" spans="1:5" x14ac:dyDescent="0.2">
      <c r="A1317" s="28" t="s">
        <v>1314</v>
      </c>
      <c r="B1317" s="31">
        <v>73.89</v>
      </c>
      <c r="C1317" s="31">
        <v>340375440.39999998</v>
      </c>
      <c r="D1317" s="23"/>
      <c r="E1317" s="23"/>
    </row>
    <row r="1318" spans="1:5" x14ac:dyDescent="0.2">
      <c r="A1318" s="28" t="s">
        <v>1315</v>
      </c>
      <c r="B1318" s="31">
        <v>73.86</v>
      </c>
      <c r="C1318" s="31">
        <v>340228747.05000001</v>
      </c>
      <c r="D1318" s="23"/>
      <c r="E1318" s="23"/>
    </row>
    <row r="1319" spans="1:5" x14ac:dyDescent="0.2">
      <c r="A1319" s="28" t="s">
        <v>1316</v>
      </c>
      <c r="B1319" s="31">
        <v>75.540000000000006</v>
      </c>
      <c r="C1319" s="31">
        <v>348770444.11000001</v>
      </c>
      <c r="D1319" s="23"/>
      <c r="E1319" s="23"/>
    </row>
    <row r="1320" spans="1:5" x14ac:dyDescent="0.2">
      <c r="A1320" s="28" t="s">
        <v>1317</v>
      </c>
      <c r="B1320" s="31">
        <v>75.75</v>
      </c>
      <c r="C1320" s="31">
        <v>349734793.79000002</v>
      </c>
      <c r="D1320" s="23"/>
      <c r="E1320" s="23"/>
    </row>
    <row r="1321" spans="1:5" x14ac:dyDescent="0.2">
      <c r="A1321" s="28" t="s">
        <v>1318</v>
      </c>
      <c r="B1321" s="31">
        <v>74.84</v>
      </c>
      <c r="C1321" s="31">
        <v>345541559.80000001</v>
      </c>
      <c r="D1321" s="23"/>
      <c r="E1321" s="23"/>
    </row>
    <row r="1322" spans="1:5" x14ac:dyDescent="0.2">
      <c r="A1322" s="28" t="s">
        <v>1319</v>
      </c>
      <c r="B1322" s="31">
        <v>74.62</v>
      </c>
      <c r="C1322" s="31">
        <v>344549452.95999998</v>
      </c>
      <c r="D1322" s="23"/>
      <c r="E1322" s="23"/>
    </row>
    <row r="1323" spans="1:5" x14ac:dyDescent="0.2">
      <c r="A1323" s="28" t="s">
        <v>1320</v>
      </c>
      <c r="B1323" s="31">
        <v>76.05</v>
      </c>
      <c r="C1323" s="31">
        <v>351138066.79000002</v>
      </c>
      <c r="D1323" s="23"/>
      <c r="E1323" s="23"/>
    </row>
    <row r="1324" spans="1:5" x14ac:dyDescent="0.2">
      <c r="A1324" s="28" t="s">
        <v>1321</v>
      </c>
      <c r="B1324" s="31">
        <v>77.75</v>
      </c>
      <c r="C1324" s="31">
        <v>358980970.10000002</v>
      </c>
      <c r="D1324" s="23"/>
      <c r="E1324" s="23"/>
    </row>
    <row r="1325" spans="1:5" x14ac:dyDescent="0.2">
      <c r="A1325" s="28" t="s">
        <v>1322</v>
      </c>
      <c r="B1325" s="31">
        <v>76.680000000000007</v>
      </c>
      <c r="C1325" s="31">
        <v>354015409.37</v>
      </c>
      <c r="D1325" s="23"/>
      <c r="E1325" s="23"/>
    </row>
    <row r="1326" spans="1:5" x14ac:dyDescent="0.2">
      <c r="A1326" s="28" t="s">
        <v>1323</v>
      </c>
      <c r="B1326" s="31">
        <v>75.7</v>
      </c>
      <c r="C1326" s="31">
        <v>349505135.02999997</v>
      </c>
      <c r="D1326" s="23"/>
      <c r="E1326" s="23"/>
    </row>
    <row r="1327" spans="1:5" x14ac:dyDescent="0.2">
      <c r="A1327" s="28" t="s">
        <v>1324</v>
      </c>
      <c r="B1327" s="31">
        <v>76.069999999999993</v>
      </c>
      <c r="C1327" s="31">
        <v>351229043.44</v>
      </c>
      <c r="D1327" s="23"/>
      <c r="E1327" s="23"/>
    </row>
    <row r="1328" spans="1:5" x14ac:dyDescent="0.2">
      <c r="A1328" s="28" t="s">
        <v>1325</v>
      </c>
      <c r="B1328" s="31">
        <v>76.55</v>
      </c>
      <c r="C1328" s="31">
        <v>353458065.99000001</v>
      </c>
      <c r="D1328" s="23"/>
      <c r="E1328" s="23"/>
    </row>
    <row r="1329" spans="1:5" x14ac:dyDescent="0.2">
      <c r="A1329" s="28" t="s">
        <v>1326</v>
      </c>
      <c r="B1329" s="31">
        <v>77.13</v>
      </c>
      <c r="C1329" s="31">
        <v>356156975.82999998</v>
      </c>
      <c r="D1329" s="23"/>
      <c r="E1329" s="23"/>
    </row>
    <row r="1330" spans="1:5" x14ac:dyDescent="0.2">
      <c r="A1330" s="28" t="s">
        <v>1327</v>
      </c>
      <c r="B1330" s="31">
        <v>77.63</v>
      </c>
      <c r="C1330" s="31">
        <v>358484802.11000001</v>
      </c>
      <c r="D1330" s="23"/>
      <c r="E1330" s="23"/>
    </row>
    <row r="1331" spans="1:5" x14ac:dyDescent="0.2">
      <c r="A1331" s="28" t="s">
        <v>1328</v>
      </c>
      <c r="B1331" s="31">
        <v>77.510000000000005</v>
      </c>
      <c r="C1331" s="31">
        <v>357901001.72000003</v>
      </c>
      <c r="D1331" s="23"/>
      <c r="E1331" s="23"/>
    </row>
    <row r="1332" spans="1:5" x14ac:dyDescent="0.2">
      <c r="A1332" s="28" t="s">
        <v>1329</v>
      </c>
      <c r="B1332" s="31">
        <v>75.89</v>
      </c>
      <c r="C1332" s="31">
        <v>350422573.17000002</v>
      </c>
      <c r="D1332" s="23"/>
      <c r="E1332" s="23"/>
    </row>
    <row r="1333" spans="1:5" x14ac:dyDescent="0.2">
      <c r="A1333" s="28" t="s">
        <v>1330</v>
      </c>
      <c r="B1333" s="31">
        <v>75.58</v>
      </c>
      <c r="C1333" s="31">
        <v>349316615.11000001</v>
      </c>
      <c r="D1333" s="23"/>
      <c r="E1333" s="23"/>
    </row>
    <row r="1334" spans="1:5" x14ac:dyDescent="0.2">
      <c r="A1334" s="28" t="s">
        <v>1331</v>
      </c>
      <c r="B1334" s="31">
        <v>75.48</v>
      </c>
      <c r="C1334" s="31">
        <v>348835869.82999998</v>
      </c>
      <c r="D1334" s="23"/>
      <c r="E1334" s="23"/>
    </row>
    <row r="1335" spans="1:5" x14ac:dyDescent="0.2">
      <c r="A1335" s="28" t="s">
        <v>1332</v>
      </c>
      <c r="B1335" s="31">
        <v>73.959999999999994</v>
      </c>
      <c r="C1335" s="31">
        <v>341798496.50999999</v>
      </c>
      <c r="D1335" s="23"/>
      <c r="E1335" s="23"/>
    </row>
    <row r="1336" spans="1:5" x14ac:dyDescent="0.2">
      <c r="A1336" s="28" t="s">
        <v>1333</v>
      </c>
      <c r="B1336" s="31">
        <v>73.040000000000006</v>
      </c>
      <c r="C1336" s="31">
        <v>337646990.47000003</v>
      </c>
      <c r="D1336" s="23"/>
      <c r="E1336" s="23"/>
    </row>
    <row r="1337" spans="1:5" x14ac:dyDescent="0.2">
      <c r="A1337" s="28" t="s">
        <v>1334</v>
      </c>
      <c r="B1337" s="31">
        <v>73.010000000000005</v>
      </c>
      <c r="C1337" s="31">
        <v>337515050.47000003</v>
      </c>
      <c r="D1337" s="23"/>
      <c r="E1337" s="23"/>
    </row>
    <row r="1338" spans="1:5" x14ac:dyDescent="0.2">
      <c r="A1338" s="28" t="s">
        <v>1335</v>
      </c>
      <c r="B1338" s="31">
        <v>74.75</v>
      </c>
      <c r="C1338" s="31">
        <v>345840885.39999998</v>
      </c>
      <c r="D1338" s="23"/>
      <c r="E1338" s="23"/>
    </row>
    <row r="1339" spans="1:5" x14ac:dyDescent="0.2">
      <c r="A1339" s="28" t="s">
        <v>1336</v>
      </c>
      <c r="B1339" s="31">
        <v>74.98</v>
      </c>
      <c r="C1339" s="31">
        <v>346890085.70999998</v>
      </c>
      <c r="D1339" s="23"/>
      <c r="E1339" s="23"/>
    </row>
    <row r="1340" spans="1:5" x14ac:dyDescent="0.2">
      <c r="A1340" s="28" t="s">
        <v>1337</v>
      </c>
      <c r="B1340" s="31">
        <v>74.39</v>
      </c>
      <c r="C1340" s="31">
        <v>344554008.50999999</v>
      </c>
      <c r="D1340" s="23"/>
      <c r="E1340" s="23"/>
    </row>
    <row r="1341" spans="1:5" x14ac:dyDescent="0.2">
      <c r="A1341" s="28" t="s">
        <v>1338</v>
      </c>
      <c r="B1341" s="31">
        <v>73.349999999999994</v>
      </c>
      <c r="C1341" s="31">
        <v>339745147.75999999</v>
      </c>
      <c r="D1341" s="23"/>
      <c r="E1341" s="23"/>
    </row>
    <row r="1342" spans="1:5" x14ac:dyDescent="0.2">
      <c r="A1342" s="28" t="s">
        <v>1339</v>
      </c>
      <c r="B1342" s="31">
        <v>73.23</v>
      </c>
      <c r="C1342" s="31">
        <v>339180400.19</v>
      </c>
      <c r="D1342" s="23"/>
      <c r="E1342" s="23"/>
    </row>
    <row r="1343" spans="1:5" x14ac:dyDescent="0.2">
      <c r="A1343" s="28" t="s">
        <v>1340</v>
      </c>
      <c r="B1343" s="31">
        <v>72.569999999999993</v>
      </c>
      <c r="C1343" s="31">
        <v>336128007.42000002</v>
      </c>
      <c r="D1343" s="23"/>
      <c r="E1343" s="23"/>
    </row>
    <row r="1344" spans="1:5" x14ac:dyDescent="0.2">
      <c r="A1344" s="28" t="s">
        <v>1341</v>
      </c>
      <c r="B1344" s="31">
        <v>73.37</v>
      </c>
      <c r="C1344" s="31">
        <v>339836519</v>
      </c>
      <c r="D1344" s="23"/>
      <c r="E1344" s="23"/>
    </row>
    <row r="1345" spans="1:5" x14ac:dyDescent="0.2">
      <c r="A1345" s="28" t="s">
        <v>1342</v>
      </c>
      <c r="B1345" s="31">
        <v>72.989999999999995</v>
      </c>
      <c r="C1345" s="31">
        <v>338063383.06999999</v>
      </c>
      <c r="D1345" s="23"/>
      <c r="E1345" s="23"/>
    </row>
    <row r="1346" spans="1:5" x14ac:dyDescent="0.2">
      <c r="A1346" s="28" t="s">
        <v>1343</v>
      </c>
      <c r="B1346" s="31">
        <v>71.56</v>
      </c>
      <c r="C1346" s="31">
        <v>331463519.51999998</v>
      </c>
      <c r="D1346" s="23"/>
      <c r="E1346" s="23"/>
    </row>
    <row r="1347" spans="1:5" x14ac:dyDescent="0.2">
      <c r="A1347" s="28" t="s">
        <v>1344</v>
      </c>
      <c r="B1347" s="31">
        <v>69.94</v>
      </c>
      <c r="C1347" s="31">
        <v>323968454.70999998</v>
      </c>
      <c r="D1347" s="23"/>
      <c r="E1347" s="23"/>
    </row>
    <row r="1348" spans="1:5" x14ac:dyDescent="0.2">
      <c r="A1348" s="28" t="s">
        <v>1345</v>
      </c>
      <c r="B1348" s="31">
        <v>70.33</v>
      </c>
      <c r="C1348" s="31">
        <v>325757885.86000001</v>
      </c>
      <c r="D1348" s="23"/>
      <c r="E1348" s="23"/>
    </row>
    <row r="1349" spans="1:5" x14ac:dyDescent="0.2">
      <c r="A1349" s="28" t="s">
        <v>1346</v>
      </c>
      <c r="B1349" s="31">
        <v>72.19</v>
      </c>
      <c r="C1349" s="31">
        <v>334373092.63999999</v>
      </c>
      <c r="D1349" s="23"/>
      <c r="E1349" s="23"/>
    </row>
    <row r="1350" spans="1:5" x14ac:dyDescent="0.2">
      <c r="A1350" s="28" t="s">
        <v>1347</v>
      </c>
      <c r="B1350" s="31">
        <v>73.83</v>
      </c>
      <c r="C1350" s="31">
        <v>342025827.32999998</v>
      </c>
      <c r="D1350" s="23"/>
      <c r="E1350" s="23"/>
    </row>
    <row r="1351" spans="1:5" x14ac:dyDescent="0.2">
      <c r="A1351" s="28" t="s">
        <v>1348</v>
      </c>
      <c r="B1351" s="31">
        <v>75.319999999999993</v>
      </c>
      <c r="C1351" s="31">
        <v>348926019.11000001</v>
      </c>
      <c r="D1351" s="23"/>
      <c r="E1351" s="23"/>
    </row>
    <row r="1352" spans="1:5" x14ac:dyDescent="0.2">
      <c r="A1352" s="28" t="s">
        <v>1349</v>
      </c>
      <c r="B1352" s="31">
        <v>75.13</v>
      </c>
      <c r="C1352" s="31">
        <v>348049626.20999998</v>
      </c>
      <c r="D1352" s="23"/>
      <c r="E1352" s="23"/>
    </row>
    <row r="1353" spans="1:5" x14ac:dyDescent="0.2">
      <c r="A1353" s="28" t="s">
        <v>1350</v>
      </c>
      <c r="B1353" s="31">
        <v>76.03</v>
      </c>
      <c r="C1353" s="31">
        <v>354055070.89999998</v>
      </c>
      <c r="D1353" s="23"/>
      <c r="E1353" s="23"/>
    </row>
    <row r="1354" spans="1:5" x14ac:dyDescent="0.2">
      <c r="A1354" s="28" t="s">
        <v>1351</v>
      </c>
      <c r="B1354" s="31">
        <v>74.12</v>
      </c>
      <c r="C1354" s="31">
        <v>345581941.95999998</v>
      </c>
      <c r="D1354" s="23"/>
      <c r="E1354" s="23"/>
    </row>
    <row r="1355" spans="1:5" x14ac:dyDescent="0.2">
      <c r="A1355" s="28" t="s">
        <v>1352</v>
      </c>
      <c r="B1355" s="31">
        <v>74.430000000000007</v>
      </c>
      <c r="C1355" s="31">
        <v>347004132.32999998</v>
      </c>
      <c r="D1355" s="23"/>
      <c r="E1355" s="23"/>
    </row>
    <row r="1356" spans="1:5" x14ac:dyDescent="0.2">
      <c r="A1356" s="28" t="s">
        <v>1353</v>
      </c>
      <c r="B1356" s="31">
        <v>79.87</v>
      </c>
      <c r="C1356" s="31">
        <v>372480573</v>
      </c>
      <c r="D1356" s="23"/>
      <c r="E1356" s="23"/>
    </row>
    <row r="1357" spans="1:5" x14ac:dyDescent="0.2">
      <c r="A1357" s="28"/>
      <c r="B1357" s="31"/>
      <c r="C1357" s="31"/>
      <c r="D1357" s="23"/>
      <c r="E1357" s="23"/>
    </row>
    <row r="1358" spans="1:5" x14ac:dyDescent="0.2">
      <c r="A1358" s="28"/>
      <c r="B1358" s="31"/>
      <c r="C1358" s="31"/>
      <c r="D1358" s="23"/>
      <c r="E1358" s="23"/>
    </row>
    <row r="1359" spans="1:5" x14ac:dyDescent="0.2">
      <c r="A1359" s="28"/>
      <c r="B1359" s="31"/>
      <c r="C1359" s="31"/>
      <c r="D1359" s="23"/>
      <c r="E1359" s="23"/>
    </row>
    <row r="1360" spans="1:5" x14ac:dyDescent="0.2">
      <c r="A1360" s="28"/>
      <c r="B1360" s="31"/>
      <c r="C1360" s="31"/>
      <c r="D1360" s="23"/>
      <c r="E1360" s="23"/>
    </row>
    <row r="1361" spans="1:5" x14ac:dyDescent="0.2">
      <c r="A1361" s="28"/>
      <c r="B1361" s="31"/>
      <c r="C1361" s="31"/>
      <c r="D1361" s="23"/>
      <c r="E1361" s="23"/>
    </row>
    <row r="1362" spans="1:5" x14ac:dyDescent="0.2">
      <c r="A1362" s="28"/>
      <c r="B1362" s="31"/>
      <c r="C1362" s="31"/>
      <c r="D1362" s="23"/>
      <c r="E1362" s="23"/>
    </row>
    <row r="1363" spans="1:5" x14ac:dyDescent="0.2">
      <c r="A1363" s="28"/>
      <c r="B1363" s="31"/>
      <c r="C1363" s="31"/>
      <c r="D1363" s="23"/>
      <c r="E1363" s="23"/>
    </row>
    <row r="1364" spans="1:5" x14ac:dyDescent="0.2">
      <c r="A1364" s="28"/>
      <c r="B1364" s="31"/>
      <c r="C1364" s="31"/>
      <c r="D1364" s="23"/>
      <c r="E1364" s="23"/>
    </row>
    <row r="1365" spans="1:5" x14ac:dyDescent="0.2">
      <c r="A1365" s="28"/>
      <c r="B1365" s="31"/>
      <c r="C1365" s="31"/>
      <c r="D1365" s="23"/>
      <c r="E1365" s="23"/>
    </row>
    <row r="1366" spans="1:5" x14ac:dyDescent="0.2">
      <c r="A1366" s="28"/>
      <c r="B1366" s="31"/>
      <c r="C1366" s="31"/>
      <c r="D1366" s="23"/>
      <c r="E1366" s="23"/>
    </row>
    <row r="1367" spans="1:5" x14ac:dyDescent="0.2">
      <c r="A1367" s="28"/>
      <c r="B1367" s="31"/>
      <c r="C1367" s="31"/>
      <c r="D1367" s="23"/>
      <c r="E1367" s="23"/>
    </row>
    <row r="1368" spans="1:5" x14ac:dyDescent="0.2">
      <c r="A1368" s="28"/>
      <c r="B1368" s="31"/>
      <c r="C1368" s="31"/>
      <c r="D1368" s="23"/>
      <c r="E1368" s="23"/>
    </row>
    <row r="1369" spans="1:5" x14ac:dyDescent="0.2">
      <c r="A1369" s="28"/>
      <c r="B1369" s="31"/>
      <c r="C1369" s="31"/>
      <c r="D1369" s="23"/>
      <c r="E1369" s="23"/>
    </row>
    <row r="1370" spans="1:5" x14ac:dyDescent="0.2">
      <c r="A1370" s="28"/>
      <c r="B1370" s="31"/>
      <c r="C1370" s="31"/>
      <c r="D1370" s="23"/>
      <c r="E1370" s="23"/>
    </row>
    <row r="1371" spans="1:5" x14ac:dyDescent="0.2">
      <c r="A1371" s="28"/>
      <c r="B1371" s="31"/>
      <c r="C1371" s="31"/>
      <c r="D1371" s="23"/>
      <c r="E1371" s="23"/>
    </row>
    <row r="1372" spans="1:5" x14ac:dyDescent="0.2">
      <c r="A1372" s="28"/>
      <c r="B1372" s="31"/>
      <c r="C1372" s="31"/>
      <c r="D1372" s="23"/>
      <c r="E1372" s="23"/>
    </row>
    <row r="1373" spans="1:5" x14ac:dyDescent="0.2">
      <c r="A1373" s="28"/>
      <c r="B1373" s="31"/>
      <c r="C1373" s="31"/>
      <c r="D1373" s="23"/>
      <c r="E1373" s="23"/>
    </row>
    <row r="1374" spans="1:5" x14ac:dyDescent="0.2">
      <c r="A1374" s="28"/>
      <c r="B1374" s="31"/>
      <c r="C1374" s="31"/>
      <c r="D1374" s="23"/>
      <c r="E1374" s="23"/>
    </row>
    <row r="1375" spans="1:5" x14ac:dyDescent="0.2">
      <c r="A1375" s="28"/>
      <c r="B1375" s="31"/>
      <c r="C1375" s="31"/>
      <c r="D1375" s="23"/>
      <c r="E1375" s="23"/>
    </row>
    <row r="1376" spans="1:5" x14ac:dyDescent="0.2">
      <c r="A1376" s="28"/>
      <c r="B1376" s="31"/>
      <c r="C1376" s="31"/>
      <c r="D1376" s="23"/>
      <c r="E1376" s="23"/>
    </row>
    <row r="1377" spans="1:5" x14ac:dyDescent="0.2">
      <c r="A1377" s="28"/>
      <c r="B1377" s="31"/>
      <c r="C1377" s="31"/>
      <c r="D1377" s="23"/>
      <c r="E1377" s="23"/>
    </row>
    <row r="1378" spans="1:5" x14ac:dyDescent="0.2">
      <c r="A1378" s="28"/>
      <c r="B1378" s="31"/>
      <c r="C1378" s="31"/>
      <c r="D1378" s="23"/>
      <c r="E1378" s="23"/>
    </row>
    <row r="1379" spans="1:5" x14ac:dyDescent="0.2">
      <c r="A1379" s="28"/>
      <c r="B1379" s="31"/>
      <c r="C1379" s="31"/>
      <c r="D1379" s="23"/>
      <c r="E1379" s="23"/>
    </row>
    <row r="1380" spans="1:5" x14ac:dyDescent="0.2">
      <c r="A1380" s="28"/>
      <c r="B1380" s="31"/>
      <c r="C1380" s="31"/>
      <c r="D1380" s="23"/>
      <c r="E1380" s="23"/>
    </row>
    <row r="1381" spans="1:5" x14ac:dyDescent="0.2">
      <c r="A1381" s="28"/>
      <c r="B1381" s="31"/>
      <c r="C1381" s="31"/>
      <c r="D1381" s="23"/>
      <c r="E1381" s="23"/>
    </row>
    <row r="1382" spans="1:5" x14ac:dyDescent="0.2">
      <c r="A1382" s="28"/>
      <c r="B1382" s="31"/>
      <c r="C1382" s="31"/>
      <c r="D1382" s="23"/>
      <c r="E1382" s="23"/>
    </row>
    <row r="1383" spans="1:5" x14ac:dyDescent="0.2">
      <c r="A1383" s="28"/>
      <c r="B1383" s="31"/>
      <c r="C1383" s="31"/>
      <c r="D1383" s="23"/>
      <c r="E1383" s="23"/>
    </row>
    <row r="1384" spans="1:5" x14ac:dyDescent="0.2">
      <c r="A1384" s="28"/>
      <c r="B1384" s="31"/>
      <c r="C1384" s="31"/>
      <c r="D1384" s="23"/>
      <c r="E1384" s="23"/>
    </row>
    <row r="1385" spans="1:5" x14ac:dyDescent="0.2">
      <c r="A1385" s="28"/>
      <c r="B1385" s="31"/>
      <c r="C1385" s="31"/>
      <c r="D1385" s="23"/>
      <c r="E1385" s="23"/>
    </row>
    <row r="1386" spans="1:5" x14ac:dyDescent="0.2">
      <c r="A1386" s="28"/>
      <c r="B1386" s="31"/>
      <c r="C1386" s="31"/>
      <c r="D1386" s="23"/>
      <c r="E1386" s="23"/>
    </row>
    <row r="1387" spans="1:5" x14ac:dyDescent="0.2">
      <c r="A1387" s="28"/>
      <c r="B1387" s="31"/>
      <c r="C1387" s="31"/>
      <c r="D1387" s="23"/>
      <c r="E1387" s="23"/>
    </row>
    <row r="1388" spans="1:5" x14ac:dyDescent="0.2">
      <c r="A1388" s="28"/>
      <c r="B1388" s="31"/>
      <c r="C1388" s="31"/>
      <c r="D1388" s="23"/>
      <c r="E1388" s="23"/>
    </row>
    <row r="1389" spans="1:5" x14ac:dyDescent="0.2">
      <c r="A1389" s="28"/>
      <c r="B1389" s="31"/>
      <c r="C1389" s="31"/>
      <c r="D1389" s="23"/>
      <c r="E1389" s="23"/>
    </row>
    <row r="1390" spans="1:5" x14ac:dyDescent="0.2">
      <c r="A1390" s="28"/>
      <c r="B1390" s="31"/>
      <c r="C1390" s="31"/>
      <c r="D1390" s="23"/>
      <c r="E1390" s="23"/>
    </row>
    <row r="1391" spans="1:5" x14ac:dyDescent="0.2">
      <c r="A1391" s="28"/>
      <c r="B1391" s="31"/>
      <c r="C1391" s="31"/>
      <c r="D1391" s="23"/>
      <c r="E1391" s="23"/>
    </row>
    <row r="1392" spans="1:5" x14ac:dyDescent="0.2">
      <c r="A1392" s="28"/>
      <c r="B1392" s="31"/>
      <c r="C1392" s="31"/>
      <c r="D1392" s="23"/>
      <c r="E1392" s="23"/>
    </row>
    <row r="1393" spans="1:5" x14ac:dyDescent="0.2">
      <c r="A1393" s="28"/>
      <c r="B1393" s="31"/>
      <c r="C1393" s="31"/>
      <c r="D1393" s="23"/>
      <c r="E1393" s="23"/>
    </row>
    <row r="1394" spans="1:5" x14ac:dyDescent="0.2">
      <c r="A1394" s="28"/>
      <c r="B1394" s="31"/>
      <c r="C1394" s="31"/>
      <c r="D1394" s="23"/>
      <c r="E1394" s="23"/>
    </row>
    <row r="1395" spans="1:5" x14ac:dyDescent="0.2">
      <c r="A1395" s="28"/>
      <c r="B1395" s="31"/>
      <c r="C1395" s="31"/>
      <c r="D1395" s="23"/>
      <c r="E1395" s="23"/>
    </row>
    <row r="1396" spans="1:5" x14ac:dyDescent="0.2">
      <c r="A1396" s="28"/>
      <c r="B1396" s="31"/>
      <c r="C1396" s="31"/>
      <c r="D1396" s="23"/>
      <c r="E1396" s="23"/>
    </row>
    <row r="1397" spans="1:5" x14ac:dyDescent="0.2">
      <c r="A1397" s="28"/>
      <c r="B1397" s="31"/>
      <c r="C1397" s="31"/>
      <c r="D1397" s="23"/>
      <c r="E1397" s="23"/>
    </row>
    <row r="1398" spans="1:5" x14ac:dyDescent="0.2">
      <c r="A1398" s="28"/>
      <c r="B1398" s="31"/>
      <c r="C1398" s="31"/>
      <c r="D1398" s="23"/>
      <c r="E1398" s="23"/>
    </row>
    <row r="1399" spans="1:5" x14ac:dyDescent="0.2">
      <c r="A1399" s="28"/>
      <c r="B1399" s="31"/>
      <c r="C1399" s="31"/>
      <c r="D1399" s="23"/>
      <c r="E1399" s="23"/>
    </row>
    <row r="1400" spans="1:5" x14ac:dyDescent="0.2">
      <c r="A1400" s="28"/>
      <c r="B1400" s="31"/>
      <c r="C1400" s="31"/>
      <c r="D1400" s="23"/>
      <c r="E1400" s="23"/>
    </row>
    <row r="1401" spans="1:5" x14ac:dyDescent="0.2">
      <c r="A1401" s="28"/>
      <c r="B1401" s="31"/>
      <c r="C1401" s="31"/>
      <c r="D1401" s="23"/>
      <c r="E1401" s="23"/>
    </row>
    <row r="1402" spans="1:5" x14ac:dyDescent="0.2">
      <c r="A1402" s="28"/>
      <c r="B1402" s="31"/>
      <c r="C1402" s="31"/>
      <c r="D1402" s="23"/>
      <c r="E1402" s="23"/>
    </row>
    <row r="1403" spans="1:5" x14ac:dyDescent="0.2">
      <c r="A1403" s="28"/>
      <c r="B1403" s="31"/>
      <c r="C1403" s="31"/>
      <c r="D1403" s="23"/>
      <c r="E1403" s="23"/>
    </row>
    <row r="1404" spans="1:5" x14ac:dyDescent="0.2">
      <c r="A1404" s="28"/>
      <c r="B1404" s="31"/>
      <c r="C1404" s="31"/>
      <c r="D1404" s="23"/>
      <c r="E1404" s="23"/>
    </row>
    <row r="1405" spans="1:5" x14ac:dyDescent="0.2">
      <c r="A1405" s="28"/>
      <c r="B1405" s="31"/>
      <c r="C1405" s="31"/>
      <c r="D1405" s="23"/>
      <c r="E1405" s="23"/>
    </row>
    <row r="1406" spans="1:5" x14ac:dyDescent="0.2">
      <c r="A1406" s="28"/>
      <c r="B1406" s="31"/>
      <c r="C1406" s="31"/>
      <c r="D1406" s="23"/>
      <c r="E1406" s="23"/>
    </row>
    <row r="1407" spans="1:5" x14ac:dyDescent="0.2">
      <c r="A1407" s="28"/>
      <c r="B1407" s="31"/>
      <c r="C1407" s="31"/>
      <c r="D1407" s="23"/>
      <c r="E1407" s="23"/>
    </row>
    <row r="1408" spans="1:5" x14ac:dyDescent="0.2">
      <c r="A1408" s="28"/>
      <c r="B1408" s="31"/>
      <c r="C1408" s="31"/>
      <c r="D1408" s="23"/>
      <c r="E1408" s="23"/>
    </row>
    <row r="1409" spans="1:5" x14ac:dyDescent="0.2">
      <c r="A1409" s="28"/>
      <c r="B1409" s="31"/>
      <c r="C1409" s="31"/>
      <c r="D1409" s="23"/>
      <c r="E1409" s="23"/>
    </row>
    <row r="1410" spans="1:5" x14ac:dyDescent="0.2">
      <c r="A1410" s="28"/>
      <c r="B1410" s="31"/>
      <c r="C1410" s="31"/>
      <c r="D1410" s="23"/>
      <c r="E1410" s="23"/>
    </row>
    <row r="1411" spans="1:5" x14ac:dyDescent="0.2">
      <c r="A1411" s="28"/>
      <c r="B1411" s="31"/>
      <c r="C1411" s="31"/>
      <c r="D1411" s="23"/>
      <c r="E1411" s="23"/>
    </row>
    <row r="1412" spans="1:5" x14ac:dyDescent="0.2">
      <c r="A1412" s="28"/>
      <c r="B1412" s="31"/>
      <c r="C1412" s="31"/>
      <c r="D1412" s="23"/>
      <c r="E1412" s="23"/>
    </row>
    <row r="1413" spans="1:5" x14ac:dyDescent="0.2">
      <c r="A1413" s="28"/>
      <c r="B1413" s="31"/>
      <c r="C1413" s="31"/>
      <c r="D1413" s="23"/>
      <c r="E1413" s="23"/>
    </row>
    <row r="1414" spans="1:5" x14ac:dyDescent="0.2">
      <c r="A1414" s="28"/>
      <c r="B1414" s="31"/>
      <c r="C1414" s="31"/>
      <c r="D1414" s="23"/>
      <c r="E1414" s="23"/>
    </row>
    <row r="1415" spans="1:5" x14ac:dyDescent="0.2">
      <c r="A1415" s="28"/>
      <c r="B1415" s="31"/>
      <c r="C1415" s="31"/>
      <c r="D1415" s="23"/>
      <c r="E1415" s="23"/>
    </row>
    <row r="1416" spans="1:5" x14ac:dyDescent="0.2">
      <c r="A1416" s="28"/>
      <c r="B1416" s="31"/>
      <c r="C1416" s="31"/>
      <c r="D1416" s="23"/>
      <c r="E1416" s="23"/>
    </row>
    <row r="1417" spans="1:5" x14ac:dyDescent="0.2">
      <c r="A1417" s="28"/>
      <c r="B1417" s="31"/>
      <c r="C1417" s="31"/>
      <c r="D1417" s="23"/>
      <c r="E1417" s="23"/>
    </row>
    <row r="1418" spans="1:5" x14ac:dyDescent="0.2">
      <c r="A1418" s="28"/>
      <c r="B1418" s="31"/>
      <c r="C1418" s="31"/>
      <c r="D1418" s="23"/>
      <c r="E1418" s="23"/>
    </row>
    <row r="1419" spans="1:5" x14ac:dyDescent="0.2">
      <c r="A1419" s="28"/>
      <c r="B1419" s="31"/>
      <c r="C1419" s="31"/>
      <c r="D1419" s="23"/>
      <c r="E1419" s="23"/>
    </row>
    <row r="1420" spans="1:5" x14ac:dyDescent="0.2">
      <c r="A1420" s="28"/>
      <c r="B1420" s="31"/>
      <c r="C1420" s="31"/>
      <c r="D1420" s="23"/>
      <c r="E1420" s="23"/>
    </row>
    <row r="1421" spans="1:5" x14ac:dyDescent="0.2">
      <c r="A1421" s="28"/>
      <c r="B1421" s="31"/>
      <c r="C1421" s="31"/>
      <c r="D1421" s="23"/>
      <c r="E1421" s="23"/>
    </row>
    <row r="1422" spans="1:5" x14ac:dyDescent="0.2">
      <c r="A1422" s="28"/>
      <c r="B1422" s="31"/>
      <c r="C1422" s="31"/>
      <c r="D1422" s="23"/>
      <c r="E1422" s="23"/>
    </row>
    <row r="1423" spans="1:5" x14ac:dyDescent="0.2">
      <c r="A1423" s="28"/>
      <c r="B1423" s="31"/>
      <c r="C1423" s="31"/>
      <c r="D1423" s="23"/>
      <c r="E1423" s="23"/>
    </row>
    <row r="1424" spans="1:5" x14ac:dyDescent="0.2">
      <c r="A1424" s="28"/>
      <c r="B1424" s="31"/>
      <c r="C1424" s="31"/>
      <c r="D1424" s="23"/>
      <c r="E1424" s="23"/>
    </row>
    <row r="1425" spans="1:5" x14ac:dyDescent="0.2">
      <c r="A1425" s="28"/>
      <c r="B1425" s="31"/>
      <c r="C1425" s="31"/>
      <c r="D1425" s="23"/>
      <c r="E1425" s="23"/>
    </row>
    <row r="1426" spans="1:5" x14ac:dyDescent="0.2">
      <c r="A1426" s="28"/>
      <c r="B1426" s="31"/>
      <c r="C1426" s="31"/>
      <c r="D1426" s="23"/>
      <c r="E1426" s="23"/>
    </row>
    <row r="1427" spans="1:5" x14ac:dyDescent="0.2">
      <c r="A1427" s="24"/>
      <c r="B1427" s="25"/>
      <c r="C1427" s="25"/>
      <c r="D1427" s="23"/>
      <c r="E1427" s="23"/>
    </row>
    <row r="1428" spans="1:5" x14ac:dyDescent="0.2">
      <c r="A1428" s="24"/>
      <c r="B1428" s="25"/>
      <c r="C1428" s="25"/>
      <c r="D1428" s="23"/>
      <c r="E1428" s="23"/>
    </row>
    <row r="1429" spans="1:5" x14ac:dyDescent="0.2">
      <c r="B1429" s="1"/>
      <c r="C1429" s="1"/>
    </row>
    <row r="1430" spans="1:5" x14ac:dyDescent="0.2">
      <c r="B1430" s="1"/>
      <c r="C1430" s="1"/>
    </row>
    <row r="1431" spans="1:5" x14ac:dyDescent="0.2">
      <c r="B1431" s="1"/>
      <c r="C1431" s="1"/>
    </row>
    <row r="1432" spans="1:5" x14ac:dyDescent="0.2">
      <c r="B1432" s="1"/>
      <c r="C1432" s="1"/>
    </row>
    <row r="1433" spans="1:5" x14ac:dyDescent="0.2">
      <c r="B1433" s="1"/>
      <c r="C1433" s="1"/>
    </row>
    <row r="1434" spans="1:5" x14ac:dyDescent="0.2">
      <c r="B1434" s="1"/>
      <c r="C1434" s="1"/>
    </row>
    <row r="1435" spans="1:5" x14ac:dyDescent="0.2">
      <c r="B1435" s="1"/>
      <c r="C1435" s="1"/>
    </row>
    <row r="1436" spans="1:5" x14ac:dyDescent="0.2">
      <c r="B1436" s="1"/>
      <c r="C1436" s="1"/>
    </row>
    <row r="1437" spans="1:5" x14ac:dyDescent="0.2">
      <c r="B1437" s="1"/>
      <c r="C1437" s="1"/>
    </row>
    <row r="1438" spans="1:5" x14ac:dyDescent="0.2">
      <c r="B1438" s="1"/>
      <c r="C1438" s="1"/>
    </row>
    <row r="1439" spans="1:5" x14ac:dyDescent="0.2">
      <c r="B1439" s="1"/>
      <c r="C1439" s="1"/>
    </row>
    <row r="1440" spans="1:5" x14ac:dyDescent="0.2">
      <c r="B1440" s="1"/>
      <c r="C1440" s="1"/>
    </row>
    <row r="1441" spans="2:3" x14ac:dyDescent="0.2">
      <c r="B1441" s="1"/>
      <c r="C1441" s="1"/>
    </row>
    <row r="1442" spans="2:3" x14ac:dyDescent="0.2">
      <c r="B1442" s="1"/>
      <c r="C1442" s="1"/>
    </row>
    <row r="1443" spans="2:3" x14ac:dyDescent="0.2">
      <c r="B1443" s="1"/>
      <c r="C1443" s="1"/>
    </row>
    <row r="1444" spans="2:3" x14ac:dyDescent="0.2">
      <c r="B1444" s="1"/>
      <c r="C1444" s="1"/>
    </row>
    <row r="1445" spans="2:3" x14ac:dyDescent="0.2">
      <c r="B1445" s="1"/>
      <c r="C1445" s="1"/>
    </row>
    <row r="1446" spans="2:3" x14ac:dyDescent="0.2">
      <c r="B1446" s="1"/>
      <c r="C1446" s="1"/>
    </row>
    <row r="1447" spans="2:3" x14ac:dyDescent="0.2">
      <c r="B1447" s="1"/>
      <c r="C1447" s="1"/>
    </row>
    <row r="1448" spans="2:3" x14ac:dyDescent="0.2">
      <c r="B1448" s="1"/>
      <c r="C1448" s="1"/>
    </row>
    <row r="1449" spans="2:3" x14ac:dyDescent="0.2">
      <c r="B1449" s="1"/>
      <c r="C1449" s="1"/>
    </row>
    <row r="1450" spans="2:3" x14ac:dyDescent="0.2">
      <c r="B1450" s="1"/>
      <c r="C1450" s="1"/>
    </row>
    <row r="1451" spans="2:3" x14ac:dyDescent="0.2">
      <c r="B1451" s="1"/>
      <c r="C1451" s="1"/>
    </row>
    <row r="1452" spans="2:3" x14ac:dyDescent="0.2">
      <c r="B1452" s="1"/>
      <c r="C1452" s="1"/>
    </row>
    <row r="1453" spans="2:3" x14ac:dyDescent="0.2">
      <c r="B1453" s="1"/>
      <c r="C1453" s="1"/>
    </row>
    <row r="1454" spans="2:3" x14ac:dyDescent="0.2">
      <c r="B1454" s="1"/>
      <c r="C1454" s="1"/>
    </row>
    <row r="1455" spans="2:3" x14ac:dyDescent="0.2">
      <c r="B1455" s="1"/>
      <c r="C1455" s="1"/>
    </row>
    <row r="1456" spans="2:3" x14ac:dyDescent="0.2">
      <c r="B1456" s="1"/>
      <c r="C1456" s="1"/>
    </row>
    <row r="1457" spans="2:3" x14ac:dyDescent="0.2">
      <c r="B1457" s="1"/>
      <c r="C1457" s="1"/>
    </row>
    <row r="1458" spans="2:3" x14ac:dyDescent="0.2">
      <c r="B1458" s="1"/>
      <c r="C1458" s="1"/>
    </row>
    <row r="1459" spans="2:3" x14ac:dyDescent="0.2">
      <c r="B1459" s="1"/>
      <c r="C1459" s="1"/>
    </row>
    <row r="1460" spans="2:3" x14ac:dyDescent="0.2">
      <c r="B1460" s="1"/>
      <c r="C1460" s="1"/>
    </row>
    <row r="1461" spans="2:3" x14ac:dyDescent="0.2">
      <c r="B1461" s="1"/>
      <c r="C1461" s="1"/>
    </row>
    <row r="1462" spans="2:3" x14ac:dyDescent="0.2">
      <c r="B1462" s="1"/>
      <c r="C1462" s="1"/>
    </row>
    <row r="1463" spans="2:3" x14ac:dyDescent="0.2">
      <c r="B1463" s="1"/>
      <c r="C1463" s="1"/>
    </row>
    <row r="1464" spans="2:3" x14ac:dyDescent="0.2">
      <c r="B1464" s="1"/>
      <c r="C1464" s="1"/>
    </row>
    <row r="1465" spans="2:3" x14ac:dyDescent="0.2">
      <c r="B1465" s="1"/>
      <c r="C1465" s="1"/>
    </row>
    <row r="1466" spans="2:3" x14ac:dyDescent="0.2">
      <c r="B1466" s="1"/>
      <c r="C1466" s="1"/>
    </row>
    <row r="1467" spans="2:3" x14ac:dyDescent="0.2">
      <c r="B1467" s="1"/>
      <c r="C1467" s="1"/>
    </row>
    <row r="1468" spans="2:3" x14ac:dyDescent="0.2">
      <c r="B1468" s="1"/>
      <c r="C1468" s="1"/>
    </row>
    <row r="1469" spans="2:3" x14ac:dyDescent="0.2">
      <c r="B1469" s="1"/>
      <c r="C1469" s="1"/>
    </row>
    <row r="1470" spans="2:3" x14ac:dyDescent="0.2">
      <c r="B1470" s="1"/>
      <c r="C1470" s="1"/>
    </row>
    <row r="1471" spans="2:3" x14ac:dyDescent="0.2">
      <c r="B1471" s="1"/>
      <c r="C1471" s="1"/>
    </row>
    <row r="1472" spans="2:3" x14ac:dyDescent="0.2">
      <c r="B1472" s="1"/>
      <c r="C1472" s="1"/>
    </row>
    <row r="1473" spans="2:3" x14ac:dyDescent="0.2">
      <c r="B1473" s="1"/>
      <c r="C1473" s="1"/>
    </row>
    <row r="1474" spans="2:3" x14ac:dyDescent="0.2">
      <c r="B1474" s="1"/>
      <c r="C1474" s="1"/>
    </row>
    <row r="1475" spans="2:3" x14ac:dyDescent="0.2">
      <c r="B1475" s="1"/>
      <c r="C1475" s="1"/>
    </row>
    <row r="1476" spans="2:3" x14ac:dyDescent="0.2">
      <c r="B1476" s="1"/>
      <c r="C1476" s="1"/>
    </row>
    <row r="1477" spans="2:3" x14ac:dyDescent="0.2">
      <c r="B1477" s="1"/>
      <c r="C1477" s="1"/>
    </row>
    <row r="1478" spans="2:3" x14ac:dyDescent="0.2">
      <c r="B1478" s="1"/>
      <c r="C1478" s="1"/>
    </row>
    <row r="1479" spans="2:3" x14ac:dyDescent="0.2">
      <c r="B1479" s="1"/>
      <c r="C1479" s="1"/>
    </row>
    <row r="1480" spans="2:3" x14ac:dyDescent="0.2">
      <c r="B1480" s="1"/>
      <c r="C1480" s="1"/>
    </row>
    <row r="1481" spans="2:3" x14ac:dyDescent="0.2">
      <c r="B1481" s="1"/>
      <c r="C1481" s="1"/>
    </row>
    <row r="1482" spans="2:3" x14ac:dyDescent="0.2">
      <c r="B1482" s="1"/>
      <c r="C1482" s="1"/>
    </row>
    <row r="1483" spans="2:3" x14ac:dyDescent="0.2">
      <c r="B1483" s="1"/>
      <c r="C1483" s="1"/>
    </row>
    <row r="1484" spans="2:3" x14ac:dyDescent="0.2">
      <c r="B1484" s="1"/>
      <c r="C1484" s="1"/>
    </row>
    <row r="1485" spans="2:3" x14ac:dyDescent="0.2">
      <c r="B1485" s="1"/>
      <c r="C1485" s="1"/>
    </row>
    <row r="1486" spans="2:3" x14ac:dyDescent="0.2">
      <c r="B1486" s="1"/>
      <c r="C1486" s="1"/>
    </row>
    <row r="1487" spans="2:3" x14ac:dyDescent="0.2">
      <c r="B1487" s="1"/>
      <c r="C1487" s="1"/>
    </row>
    <row r="1488" spans="2:3" x14ac:dyDescent="0.2">
      <c r="B1488" s="1"/>
      <c r="C1488" s="1"/>
    </row>
    <row r="1489" spans="2:3" x14ac:dyDescent="0.2">
      <c r="B1489" s="1"/>
      <c r="C1489" s="1"/>
    </row>
    <row r="1490" spans="2:3" x14ac:dyDescent="0.2">
      <c r="B1490" s="1"/>
      <c r="C1490" s="1"/>
    </row>
    <row r="1491" spans="2:3" x14ac:dyDescent="0.2">
      <c r="B1491" s="1"/>
      <c r="C1491" s="1"/>
    </row>
    <row r="1492" spans="2:3" x14ac:dyDescent="0.2">
      <c r="B1492" s="1"/>
      <c r="C1492" s="1"/>
    </row>
    <row r="1493" spans="2:3" x14ac:dyDescent="0.2">
      <c r="B1493" s="1"/>
      <c r="C1493" s="1"/>
    </row>
    <row r="1494" spans="2:3" x14ac:dyDescent="0.2">
      <c r="B1494" s="1"/>
      <c r="C1494" s="1"/>
    </row>
    <row r="1495" spans="2:3" x14ac:dyDescent="0.2">
      <c r="B1495" s="1"/>
      <c r="C1495" s="1"/>
    </row>
    <row r="1496" spans="2:3" x14ac:dyDescent="0.2">
      <c r="B1496" s="1"/>
      <c r="C1496" s="1"/>
    </row>
    <row r="1497" spans="2:3" x14ac:dyDescent="0.2">
      <c r="B1497" s="1"/>
      <c r="C1497" s="1"/>
    </row>
    <row r="1498" spans="2:3" x14ac:dyDescent="0.2">
      <c r="B1498" s="1"/>
      <c r="C1498" s="1"/>
    </row>
    <row r="1499" spans="2:3" x14ac:dyDescent="0.2">
      <c r="B1499" s="1"/>
      <c r="C1499" s="1"/>
    </row>
    <row r="1500" spans="2:3" x14ac:dyDescent="0.2">
      <c r="B1500" s="1"/>
      <c r="C1500" s="1"/>
    </row>
    <row r="1501" spans="2:3" x14ac:dyDescent="0.2">
      <c r="B1501" s="1"/>
      <c r="C1501" s="1"/>
    </row>
    <row r="1502" spans="2:3" x14ac:dyDescent="0.2">
      <c r="B1502" s="1"/>
      <c r="C1502" s="1"/>
    </row>
    <row r="1503" spans="2:3" x14ac:dyDescent="0.2">
      <c r="B1503" s="1"/>
      <c r="C1503" s="1"/>
    </row>
    <row r="1504" spans="2:3" x14ac:dyDescent="0.2">
      <c r="B1504" s="1"/>
      <c r="C1504" s="1"/>
    </row>
  </sheetData>
  <mergeCells count="1">
    <mergeCell ref="B3:C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06"/>
  <sheetViews>
    <sheetView tabSelected="1" workbookViewId="0">
      <selection activeCell="E1" sqref="E1"/>
    </sheetView>
  </sheetViews>
  <sheetFormatPr defaultRowHeight="12.75" x14ac:dyDescent="0.2"/>
  <cols>
    <col min="1" max="20" width="10.7109375" style="2" customWidth="1"/>
    <col min="21" max="16384" width="9.140625" style="2"/>
  </cols>
  <sheetData>
    <row r="1" spans="1:14" ht="15" x14ac:dyDescent="0.25">
      <c r="A1" s="3" t="s">
        <v>1357</v>
      </c>
      <c r="B1" s="4" t="s">
        <v>0</v>
      </c>
      <c r="C1" s="4" t="s">
        <v>1354</v>
      </c>
      <c r="D1" s="4" t="s">
        <v>1384</v>
      </c>
      <c r="E1" s="4" t="s">
        <v>1385</v>
      </c>
      <c r="F1" s="3" t="s">
        <v>1379</v>
      </c>
      <c r="G1" s="3" t="s">
        <v>1355</v>
      </c>
      <c r="H1" s="3" t="s">
        <v>1356</v>
      </c>
      <c r="I1" s="22" t="s">
        <v>1377</v>
      </c>
      <c r="J1" s="3" t="s">
        <v>1362</v>
      </c>
      <c r="K1" s="3" t="s">
        <v>1378</v>
      </c>
      <c r="L1" s="3" t="s">
        <v>1358</v>
      </c>
      <c r="M1" s="22" t="s">
        <v>1376</v>
      </c>
      <c r="N1" s="3" t="s">
        <v>1380</v>
      </c>
    </row>
    <row r="2" spans="1:14" x14ac:dyDescent="0.2">
      <c r="A2" s="5">
        <v>0</v>
      </c>
      <c r="B2" s="2" t="str">
        <f>'Исходные данные'!A252</f>
        <v>06.04.2016</v>
      </c>
      <c r="C2" s="2">
        <f>'Исходные данные'!B252</f>
        <v>104.61</v>
      </c>
      <c r="D2" s="6" t="str">
        <f>'Исходные данные'!A4</f>
        <v>06.04.2017</v>
      </c>
      <c r="E2" s="2">
        <f>'Исходные данные'!B4</f>
        <v>182.14</v>
      </c>
      <c r="F2" s="13">
        <f t="shared" ref="F2:F65" si="0">E2/C2</f>
        <v>1.7411337348245863</v>
      </c>
      <c r="G2" s="13">
        <f t="shared" ref="G2:G65" si="1">1/POWER(2,A2/248)</f>
        <v>1</v>
      </c>
      <c r="H2" s="13">
        <f t="shared" ref="H2:H65" si="2">G2/SUM(G$2:G$1106)</f>
        <v>2.9243189934345186E-3</v>
      </c>
      <c r="I2" s="13">
        <f>LN(F2)</f>
        <v>0.55453647278400287</v>
      </c>
      <c r="J2" s="19">
        <f t="shared" ref="J2:J65" si="3">H2*I2</f>
        <v>1.6216415399144435E-3</v>
      </c>
      <c r="K2" s="13">
        <f t="shared" ref="K2:K65" si="4">F2/GEOMEAN(F$2:F$1106)</f>
        <v>1.5221285036227499</v>
      </c>
      <c r="L2" s="13">
        <f t="shared" ref="L2:L65" si="5">LN(K2)</f>
        <v>0.42010968663937959</v>
      </c>
      <c r="M2" s="13">
        <f t="shared" ref="M2:M65" si="6">POWER(L2-AVERAGE(L$2:L$1106),2)</f>
        <v>0.17649214880823763</v>
      </c>
      <c r="N2" s="19">
        <f t="shared" ref="N2:N65" si="7">M2*H2</f>
        <v>5.1611934295200078E-4</v>
      </c>
    </row>
    <row r="3" spans="1:14" x14ac:dyDescent="0.2">
      <c r="A3" s="5">
        <v>1</v>
      </c>
      <c r="B3" s="2" t="str">
        <f>'Исходные данные'!A253</f>
        <v>05.04.2016</v>
      </c>
      <c r="C3" s="2">
        <f>'Исходные данные'!B253</f>
        <v>103.77</v>
      </c>
      <c r="D3" s="6" t="str">
        <f>'Исходные данные'!A5</f>
        <v>05.04.2017</v>
      </c>
      <c r="E3" s="2">
        <f>'Исходные данные'!B5</f>
        <v>182.89</v>
      </c>
      <c r="F3" s="13">
        <f t="shared" si="0"/>
        <v>1.7624554302785005</v>
      </c>
      <c r="G3" s="13">
        <f t="shared" si="1"/>
        <v>0.99720895392295616</v>
      </c>
      <c r="H3" s="13">
        <f t="shared" si="2"/>
        <v>2.9161570843798685E-3</v>
      </c>
      <c r="I3" s="13">
        <f t="shared" ref="I3:I66" si="8">LN(F3)</f>
        <v>0.56670796759929731</v>
      </c>
      <c r="J3" s="19">
        <f t="shared" si="3"/>
        <v>1.6526094544892077E-3</v>
      </c>
      <c r="K3" s="13">
        <f t="shared" si="4"/>
        <v>1.5407682897269666</v>
      </c>
      <c r="L3" s="13">
        <f t="shared" si="5"/>
        <v>0.43228118145467387</v>
      </c>
      <c r="M3" s="13">
        <f t="shared" si="6"/>
        <v>0.18686701983984857</v>
      </c>
      <c r="N3" s="19">
        <f t="shared" si="7"/>
        <v>5.4493358374292785E-4</v>
      </c>
    </row>
    <row r="4" spans="1:14" x14ac:dyDescent="0.2">
      <c r="A4" s="5">
        <v>2</v>
      </c>
      <c r="B4" s="2" t="str">
        <f>'Исходные данные'!A254</f>
        <v>04.04.2016</v>
      </c>
      <c r="C4" s="2">
        <f>'Исходные данные'!B254</f>
        <v>103.55</v>
      </c>
      <c r="D4" s="6" t="str">
        <f>'Исходные данные'!A6</f>
        <v>04.04.2017</v>
      </c>
      <c r="E4" s="2">
        <f>'Исходные данные'!B6</f>
        <v>179.97</v>
      </c>
      <c r="F4" s="13">
        <f t="shared" si="0"/>
        <v>1.738000965717045</v>
      </c>
      <c r="G4" s="13">
        <f t="shared" si="1"/>
        <v>0.99442569778411649</v>
      </c>
      <c r="H4" s="13">
        <f t="shared" si="2"/>
        <v>2.9080179555894662E-3</v>
      </c>
      <c r="I4" s="13">
        <f t="shared" si="8"/>
        <v>0.55273558249151833</v>
      </c>
      <c r="J4" s="19">
        <f t="shared" si="3"/>
        <v>1.6073649985785378E-3</v>
      </c>
      <c r="K4" s="13">
        <f t="shared" si="4"/>
        <v>1.5193897839836534</v>
      </c>
      <c r="L4" s="13">
        <f t="shared" si="5"/>
        <v>0.418308796346895</v>
      </c>
      <c r="M4" s="13">
        <f t="shared" si="6"/>
        <v>0.17498224910118798</v>
      </c>
      <c r="N4" s="19">
        <f t="shared" si="7"/>
        <v>5.0885152229568343E-4</v>
      </c>
    </row>
    <row r="5" spans="1:14" x14ac:dyDescent="0.2">
      <c r="A5" s="5">
        <v>3</v>
      </c>
      <c r="B5" s="2" t="str">
        <f>'Исходные данные'!A255</f>
        <v>01.04.2016</v>
      </c>
      <c r="C5" s="2">
        <f>'Исходные данные'!B255</f>
        <v>102.68</v>
      </c>
      <c r="D5" s="6" t="str">
        <f>'Исходные данные'!A7</f>
        <v>03.04.2017</v>
      </c>
      <c r="E5" s="2">
        <f>'Исходные данные'!B7</f>
        <v>179.47</v>
      </c>
      <c r="F5" s="13">
        <f t="shared" si="0"/>
        <v>1.7478574211141409</v>
      </c>
      <c r="G5" s="13">
        <f t="shared" si="1"/>
        <v>0.99165020984140462</v>
      </c>
      <c r="H5" s="13">
        <f t="shared" si="2"/>
        <v>2.8999015434825457E-3</v>
      </c>
      <c r="I5" s="13">
        <f t="shared" si="8"/>
        <v>0.55839070703824534</v>
      </c>
      <c r="J5" s="19">
        <f t="shared" si="3"/>
        <v>1.6192780732065177E-3</v>
      </c>
      <c r="K5" s="13">
        <f t="shared" si="4"/>
        <v>1.5280064636817912</v>
      </c>
      <c r="L5" s="13">
        <f t="shared" si="5"/>
        <v>0.42396392089362195</v>
      </c>
      <c r="M5" s="13">
        <f t="shared" si="6"/>
        <v>0.17974540621949323</v>
      </c>
      <c r="N5" s="19">
        <f t="shared" si="7"/>
        <v>5.212439809298056E-4</v>
      </c>
    </row>
    <row r="6" spans="1:14" x14ac:dyDescent="0.2">
      <c r="A6" s="5">
        <v>4</v>
      </c>
      <c r="B6" s="2" t="str">
        <f>'Исходные данные'!A256</f>
        <v>31.03.2016</v>
      </c>
      <c r="C6" s="2">
        <f>'Исходные данные'!B256</f>
        <v>102.19</v>
      </c>
      <c r="D6" s="6" t="str">
        <f>'Исходные данные'!A8</f>
        <v>31.03.2017</v>
      </c>
      <c r="E6" s="2">
        <f>'Исходные данные'!B8</f>
        <v>178.46</v>
      </c>
      <c r="F6" s="13">
        <f t="shared" si="0"/>
        <v>1.7463548292396518</v>
      </c>
      <c r="G6" s="13">
        <f t="shared" si="1"/>
        <v>0.98888246841342708</v>
      </c>
      <c r="H6" s="13">
        <f t="shared" si="2"/>
        <v>2.8918077846557953E-3</v>
      </c>
      <c r="I6" s="13">
        <f t="shared" si="8"/>
        <v>0.55753066084788783</v>
      </c>
      <c r="J6" s="19">
        <f t="shared" si="3"/>
        <v>1.612271505224212E-3</v>
      </c>
      <c r="K6" s="13">
        <f t="shared" si="4"/>
        <v>1.5266928724993758</v>
      </c>
      <c r="L6" s="13">
        <f t="shared" si="5"/>
        <v>0.42310387470326449</v>
      </c>
      <c r="M6" s="13">
        <f t="shared" si="6"/>
        <v>0.17901688878891564</v>
      </c>
      <c r="N6" s="19">
        <f t="shared" si="7"/>
        <v>5.1768243258464703E-4</v>
      </c>
    </row>
    <row r="7" spans="1:14" x14ac:dyDescent="0.2">
      <c r="A7" s="5">
        <v>5</v>
      </c>
      <c r="B7" s="2" t="str">
        <f>'Исходные данные'!A257</f>
        <v>30.03.2016</v>
      </c>
      <c r="C7" s="2">
        <f>'Исходные данные'!B257</f>
        <v>101.59</v>
      </c>
      <c r="D7" s="6" t="str">
        <f>'Исходные данные'!A9</f>
        <v>30.03.2017</v>
      </c>
      <c r="E7" s="2">
        <f>'Исходные данные'!B9</f>
        <v>181.34</v>
      </c>
      <c r="F7" s="13">
        <f t="shared" si="0"/>
        <v>1.7850182104537848</v>
      </c>
      <c r="G7" s="13">
        <f t="shared" si="1"/>
        <v>0.98612245187930447</v>
      </c>
      <c r="H7" s="13">
        <f t="shared" si="2"/>
        <v>2.8837366158828673E-3</v>
      </c>
      <c r="I7" s="13">
        <f t="shared" si="8"/>
        <v>0.57942861711445648</v>
      </c>
      <c r="J7" s="19">
        <f t="shared" si="3"/>
        <v>1.6709195194633325E-3</v>
      </c>
      <c r="K7" s="13">
        <f t="shared" si="4"/>
        <v>1.5604930530457559</v>
      </c>
      <c r="L7" s="13">
        <f t="shared" si="5"/>
        <v>0.44500183096983315</v>
      </c>
      <c r="M7" s="13">
        <f t="shared" si="6"/>
        <v>0.19802662956650385</v>
      </c>
      <c r="N7" s="19">
        <f t="shared" si="7"/>
        <v>5.7105664260079995E-4</v>
      </c>
    </row>
    <row r="8" spans="1:14" x14ac:dyDescent="0.2">
      <c r="A8" s="5">
        <v>6</v>
      </c>
      <c r="B8" s="2" t="str">
        <f>'Исходные данные'!A258</f>
        <v>29.03.2016</v>
      </c>
      <c r="C8" s="2">
        <f>'Исходные данные'!B258</f>
        <v>100.04</v>
      </c>
      <c r="D8" s="6" t="str">
        <f>'Исходные данные'!A10</f>
        <v>29.03.2017</v>
      </c>
      <c r="E8" s="2">
        <f>'Исходные данные'!B10</f>
        <v>181.07</v>
      </c>
      <c r="F8" s="13">
        <f t="shared" si="0"/>
        <v>1.8099760095961615</v>
      </c>
      <c r="G8" s="13">
        <f t="shared" si="1"/>
        <v>0.98337013867850176</v>
      </c>
      <c r="H8" s="13">
        <f t="shared" si="2"/>
        <v>2.8756879741138794E-3</v>
      </c>
      <c r="I8" s="13">
        <f t="shared" si="8"/>
        <v>0.59331359082313284</v>
      </c>
      <c r="J8" s="19">
        <f t="shared" si="3"/>
        <v>1.7061847580084062E-3</v>
      </c>
      <c r="K8" s="13">
        <f t="shared" si="4"/>
        <v>1.5823115823766634</v>
      </c>
      <c r="L8" s="13">
        <f t="shared" si="5"/>
        <v>0.45888680467850945</v>
      </c>
      <c r="M8" s="13">
        <f t="shared" si="6"/>
        <v>0.2105770995080524</v>
      </c>
      <c r="N8" s="19">
        <f t="shared" si="7"/>
        <v>6.0555403267908796E-4</v>
      </c>
    </row>
    <row r="9" spans="1:14" x14ac:dyDescent="0.2">
      <c r="A9" s="5">
        <v>7</v>
      </c>
      <c r="B9" s="2" t="str">
        <f>'Исходные данные'!A259</f>
        <v>28.03.2016</v>
      </c>
      <c r="C9" s="2">
        <f>'Исходные данные'!B259</f>
        <v>100.55</v>
      </c>
      <c r="D9" s="6" t="str">
        <f>'Исходные данные'!A11</f>
        <v>28.03.2017</v>
      </c>
      <c r="E9" s="2">
        <f>'Исходные данные'!B11</f>
        <v>178.31</v>
      </c>
      <c r="F9" s="13">
        <f t="shared" si="0"/>
        <v>1.7733465937344606</v>
      </c>
      <c r="G9" s="13">
        <f t="shared" si="1"/>
        <v>0.98062550731066123</v>
      </c>
      <c r="H9" s="13">
        <f t="shared" si="2"/>
        <v>2.8676617964749269E-3</v>
      </c>
      <c r="I9" s="13">
        <f t="shared" si="8"/>
        <v>0.57286849232729431</v>
      </c>
      <c r="J9" s="19">
        <f t="shared" si="3"/>
        <v>1.6427930898511717E-3</v>
      </c>
      <c r="K9" s="13">
        <f t="shared" si="4"/>
        <v>1.5502895286774034</v>
      </c>
      <c r="L9" s="13">
        <f t="shared" si="5"/>
        <v>0.43844170618267098</v>
      </c>
      <c r="M9" s="13">
        <f t="shared" si="6"/>
        <v>0.19223112972037149</v>
      </c>
      <c r="N9" s="19">
        <f t="shared" si="7"/>
        <v>5.5125386679232523E-4</v>
      </c>
    </row>
    <row r="10" spans="1:14" x14ac:dyDescent="0.2">
      <c r="A10" s="5">
        <v>8</v>
      </c>
      <c r="B10" s="2" t="str">
        <f>'Исходные данные'!A260</f>
        <v>25.03.2016</v>
      </c>
      <c r="C10" s="2">
        <f>'Исходные данные'!B260</f>
        <v>100.95</v>
      </c>
      <c r="D10" s="6" t="str">
        <f>'Исходные данные'!A12</f>
        <v>27.03.2017</v>
      </c>
      <c r="E10" s="2">
        <f>'Исходные данные'!B12</f>
        <v>175.95</v>
      </c>
      <c r="F10" s="13">
        <f t="shared" si="0"/>
        <v>1.7429420505200592</v>
      </c>
      <c r="G10" s="13">
        <f t="shared" si="1"/>
        <v>0.97788853633543282</v>
      </c>
      <c r="H10" s="13">
        <f t="shared" si="2"/>
        <v>2.8596580202675877E-3</v>
      </c>
      <c r="I10" s="13">
        <f t="shared" si="8"/>
        <v>0.55557451900874755</v>
      </c>
      <c r="J10" s="19">
        <f t="shared" si="3"/>
        <v>1.5887531291396723E-3</v>
      </c>
      <c r="K10" s="13">
        <f t="shared" si="4"/>
        <v>1.5237093637304917</v>
      </c>
      <c r="L10" s="13">
        <f t="shared" si="5"/>
        <v>0.42114773286412421</v>
      </c>
      <c r="M10" s="13">
        <f t="shared" si="6"/>
        <v>0.17736541289659163</v>
      </c>
      <c r="N10" s="19">
        <f t="shared" si="7"/>
        <v>5.0720442550781055E-4</v>
      </c>
    </row>
    <row r="11" spans="1:14" x14ac:dyDescent="0.2">
      <c r="A11" s="5">
        <v>9</v>
      </c>
      <c r="B11" s="2" t="str">
        <f>'Исходные данные'!A261</f>
        <v>24.03.2016</v>
      </c>
      <c r="C11" s="2">
        <f>'Исходные данные'!B261</f>
        <v>100.83</v>
      </c>
      <c r="D11" s="6" t="str">
        <f>'Исходные данные'!A13</f>
        <v>24.03.2017</v>
      </c>
      <c r="E11" s="2">
        <f>'Исходные данные'!B13</f>
        <v>179.42</v>
      </c>
      <c r="F11" s="13">
        <f t="shared" si="0"/>
        <v>1.779430724982644</v>
      </c>
      <c r="G11" s="13">
        <f t="shared" si="1"/>
        <v>0.97515920437230752</v>
      </c>
      <c r="H11" s="13">
        <f t="shared" si="2"/>
        <v>2.8516765829684322E-3</v>
      </c>
      <c r="I11" s="13">
        <f t="shared" si="8"/>
        <v>0.57629349572601341</v>
      </c>
      <c r="J11" s="19">
        <f t="shared" si="3"/>
        <v>1.6434026666788907E-3</v>
      </c>
      <c r="K11" s="13">
        <f t="shared" si="4"/>
        <v>1.5556083789227435</v>
      </c>
      <c r="L11" s="13">
        <f t="shared" si="5"/>
        <v>0.44186670958139007</v>
      </c>
      <c r="M11" s="13">
        <f t="shared" si="6"/>
        <v>0.19524618903628441</v>
      </c>
      <c r="N11" s="19">
        <f t="shared" si="7"/>
        <v>5.5677898518860015E-4</v>
      </c>
    </row>
    <row r="12" spans="1:14" x14ac:dyDescent="0.2">
      <c r="A12" s="5">
        <v>10</v>
      </c>
      <c r="B12" s="2" t="str">
        <f>'Исходные данные'!A262</f>
        <v>23.03.2016</v>
      </c>
      <c r="C12" s="2">
        <f>'Исходные данные'!B262</f>
        <v>101.48</v>
      </c>
      <c r="D12" s="6" t="str">
        <f>'Исходные данные'!A14</f>
        <v>23.03.2017</v>
      </c>
      <c r="E12" s="2">
        <f>'Исходные данные'!B14</f>
        <v>179</v>
      </c>
      <c r="F12" s="13">
        <f t="shared" si="0"/>
        <v>1.7638943634213637</v>
      </c>
      <c r="G12" s="13">
        <f t="shared" si="1"/>
        <v>0.972437490100451</v>
      </c>
      <c r="H12" s="13">
        <f t="shared" si="2"/>
        <v>2.8437174222285407E-3</v>
      </c>
      <c r="I12" s="13">
        <f t="shared" si="8"/>
        <v>0.56752407110967384</v>
      </c>
      <c r="J12" s="19">
        <f t="shared" si="3"/>
        <v>1.6138780885486487E-3</v>
      </c>
      <c r="K12" s="13">
        <f t="shared" si="4"/>
        <v>1.5420262293715512</v>
      </c>
      <c r="L12" s="13">
        <f t="shared" si="5"/>
        <v>0.4330972849650504</v>
      </c>
      <c r="M12" s="13">
        <f t="shared" si="6"/>
        <v>0.18757325824409798</v>
      </c>
      <c r="N12" s="19">
        <f t="shared" si="7"/>
        <v>5.3340534241291468E-4</v>
      </c>
    </row>
    <row r="13" spans="1:14" x14ac:dyDescent="0.2">
      <c r="A13" s="5">
        <v>11</v>
      </c>
      <c r="B13" s="2" t="str">
        <f>'Исходные данные'!A263</f>
        <v>22.03.2016</v>
      </c>
      <c r="C13" s="2">
        <f>'Исходные данные'!B263</f>
        <v>101.43</v>
      </c>
      <c r="D13" s="6" t="str">
        <f>'Исходные данные'!A15</f>
        <v>22.03.2017</v>
      </c>
      <c r="E13" s="2">
        <f>'Исходные данные'!B15</f>
        <v>177.81</v>
      </c>
      <c r="F13" s="13">
        <f t="shared" si="0"/>
        <v>1.7530316474415852</v>
      </c>
      <c r="G13" s="13">
        <f t="shared" si="1"/>
        <v>0.96972337225853589</v>
      </c>
      <c r="H13" s="13">
        <f t="shared" si="2"/>
        <v>2.8357804758730085E-3</v>
      </c>
      <c r="I13" s="13">
        <f t="shared" si="8"/>
        <v>0.56134665907995207</v>
      </c>
      <c r="J13" s="19">
        <f t="shared" si="3"/>
        <v>1.59185589601547E-3</v>
      </c>
      <c r="K13" s="13">
        <f t="shared" si="4"/>
        <v>1.5325298596850234</v>
      </c>
      <c r="L13" s="13">
        <f t="shared" si="5"/>
        <v>0.42691987293532874</v>
      </c>
      <c r="M13" s="13">
        <f t="shared" si="6"/>
        <v>0.18226057790711714</v>
      </c>
      <c r="N13" s="19">
        <f t="shared" si="7"/>
        <v>5.1685098835033421E-4</v>
      </c>
    </row>
    <row r="14" spans="1:14" x14ac:dyDescent="0.2">
      <c r="A14" s="5">
        <v>12</v>
      </c>
      <c r="B14" s="2" t="str">
        <f>'Исходные данные'!A264</f>
        <v>21.03.2016</v>
      </c>
      <c r="C14" s="2">
        <f>'Исходные данные'!B264</f>
        <v>100.8</v>
      </c>
      <c r="D14" s="6" t="str">
        <f>'Исходные данные'!A16</f>
        <v>21.03.2017</v>
      </c>
      <c r="E14" s="2">
        <f>'Исходные данные'!B16</f>
        <v>177.5</v>
      </c>
      <c r="F14" s="13">
        <f t="shared" si="0"/>
        <v>1.7609126984126984</v>
      </c>
      <c r="G14" s="13">
        <f t="shared" si="1"/>
        <v>0.96701682964457603</v>
      </c>
      <c r="H14" s="13">
        <f t="shared" si="2"/>
        <v>2.8278656819004659E-3</v>
      </c>
      <c r="I14" s="13">
        <f t="shared" si="8"/>
        <v>0.56583225327820219</v>
      </c>
      <c r="J14" s="19">
        <f t="shared" si="3"/>
        <v>1.6000976107578403E-3</v>
      </c>
      <c r="K14" s="13">
        <f t="shared" si="4"/>
        <v>1.5394196074865292</v>
      </c>
      <c r="L14" s="13">
        <f t="shared" si="5"/>
        <v>0.43140546713357891</v>
      </c>
      <c r="M14" s="13">
        <f t="shared" si="6"/>
        <v>0.18611067707274134</v>
      </c>
      <c r="N14" s="19">
        <f t="shared" si="7"/>
        <v>5.2629599672926507E-4</v>
      </c>
    </row>
    <row r="15" spans="1:14" x14ac:dyDescent="0.2">
      <c r="A15" s="5">
        <v>13</v>
      </c>
      <c r="B15" s="2" t="str">
        <f>'Исходные данные'!A265</f>
        <v>18.03.2016</v>
      </c>
      <c r="C15" s="2">
        <f>'Исходные данные'!B265</f>
        <v>101.09</v>
      </c>
      <c r="D15" s="6" t="str">
        <f>'Исходные данные'!A17</f>
        <v>20.03.2017</v>
      </c>
      <c r="E15" s="2">
        <f>'Исходные данные'!B17</f>
        <v>178.87</v>
      </c>
      <c r="F15" s="13">
        <f t="shared" si="0"/>
        <v>1.7694133940053418</v>
      </c>
      <c r="G15" s="13">
        <f t="shared" si="1"/>
        <v>0.96431784111576113</v>
      </c>
      <c r="H15" s="13">
        <f t="shared" si="2"/>
        <v>2.8199729784825905E-3</v>
      </c>
      <c r="I15" s="13">
        <f t="shared" si="8"/>
        <v>0.5706480758391882</v>
      </c>
      <c r="J15" s="19">
        <f t="shared" si="3"/>
        <v>1.6092121540895947E-3</v>
      </c>
      <c r="K15" s="13">
        <f t="shared" si="4"/>
        <v>1.5468510590765969</v>
      </c>
      <c r="L15" s="13">
        <f t="shared" si="5"/>
        <v>0.43622128969456486</v>
      </c>
      <c r="M15" s="13">
        <f t="shared" si="6"/>
        <v>0.19028901358278938</v>
      </c>
      <c r="N15" s="19">
        <f t="shared" si="7"/>
        <v>5.3660987640557275E-4</v>
      </c>
    </row>
    <row r="16" spans="1:14" x14ac:dyDescent="0.2">
      <c r="A16" s="5">
        <v>14</v>
      </c>
      <c r="B16" s="2" t="str">
        <f>'Исходные данные'!A266</f>
        <v>17.03.2016</v>
      </c>
      <c r="C16" s="2">
        <f>'Исходные данные'!B266</f>
        <v>100.61</v>
      </c>
      <c r="D16" s="6" t="str">
        <f>'Исходные данные'!A18</f>
        <v>17.03.2017</v>
      </c>
      <c r="E16" s="2">
        <f>'Исходные данные'!B18</f>
        <v>175.42</v>
      </c>
      <c r="F16" s="13">
        <f t="shared" si="0"/>
        <v>1.7435642580260411</v>
      </c>
      <c r="G16" s="13">
        <f t="shared" si="1"/>
        <v>0.96162638558829183</v>
      </c>
      <c r="H16" s="13">
        <f t="shared" si="2"/>
        <v>2.8121023039636281E-3</v>
      </c>
      <c r="I16" s="13">
        <f t="shared" si="8"/>
        <v>0.55593144221927615</v>
      </c>
      <c r="J16" s="19">
        <f t="shared" si="3"/>
        <v>1.5633360895106491E-3</v>
      </c>
      <c r="K16" s="13">
        <f t="shared" si="4"/>
        <v>1.5242533080359062</v>
      </c>
      <c r="L16" s="13">
        <f t="shared" si="5"/>
        <v>0.42150465607465282</v>
      </c>
      <c r="M16" s="13">
        <f t="shared" si="6"/>
        <v>0.17766617509261126</v>
      </c>
      <c r="N16" s="19">
        <f t="shared" si="7"/>
        <v>4.9961546031433745E-4</v>
      </c>
    </row>
    <row r="17" spans="1:14" x14ac:dyDescent="0.2">
      <c r="A17" s="5">
        <v>15</v>
      </c>
      <c r="B17" s="2" t="str">
        <f>'Исходные данные'!A267</f>
        <v>16.03.2016</v>
      </c>
      <c r="C17" s="2">
        <f>'Исходные данные'!B267</f>
        <v>99.11</v>
      </c>
      <c r="D17" s="6" t="str">
        <f>'Исходные данные'!A19</f>
        <v>16.03.2017</v>
      </c>
      <c r="E17" s="2">
        <f>'Исходные данные'!B19</f>
        <v>172.11</v>
      </c>
      <c r="F17" s="13">
        <f t="shared" si="0"/>
        <v>1.7365553425486835</v>
      </c>
      <c r="G17" s="13">
        <f t="shared" si="1"/>
        <v>0.95894244203721368</v>
      </c>
      <c r="H17" s="13">
        <f t="shared" si="2"/>
        <v>2.804253596859904E-3</v>
      </c>
      <c r="I17" s="13">
        <f t="shared" si="8"/>
        <v>0.55190346286327241</v>
      </c>
      <c r="J17" s="19">
        <f t="shared" si="3"/>
        <v>1.5476772708537681E-3</v>
      </c>
      <c r="K17" s="13">
        <f t="shared" si="4"/>
        <v>1.5181259958058417</v>
      </c>
      <c r="L17" s="13">
        <f t="shared" si="5"/>
        <v>0.41747667671864908</v>
      </c>
      <c r="M17" s="13">
        <f t="shared" si="6"/>
        <v>0.17428677560404734</v>
      </c>
      <c r="N17" s="19">
        <f t="shared" si="7"/>
        <v>4.8874431737276473E-4</v>
      </c>
    </row>
    <row r="18" spans="1:14" x14ac:dyDescent="0.2">
      <c r="A18" s="5">
        <v>16</v>
      </c>
      <c r="B18" s="2" t="str">
        <f>'Исходные данные'!A268</f>
        <v>15.03.2016</v>
      </c>
      <c r="C18" s="2">
        <f>'Исходные данные'!B268</f>
        <v>97.66</v>
      </c>
      <c r="D18" s="6" t="str">
        <f>'Исходные данные'!A20</f>
        <v>15.03.2017</v>
      </c>
      <c r="E18" s="2">
        <f>'Исходные данные'!B20</f>
        <v>166.72</v>
      </c>
      <c r="F18" s="13">
        <f t="shared" si="0"/>
        <v>1.707147245545771</v>
      </c>
      <c r="G18" s="13">
        <f t="shared" si="1"/>
        <v>0.95626598949625496</v>
      </c>
      <c r="H18" s="13">
        <f t="shared" si="2"/>
        <v>2.7964267958593522E-3</v>
      </c>
      <c r="I18" s="13">
        <f t="shared" si="8"/>
        <v>0.53482369993148793</v>
      </c>
      <c r="J18" s="19">
        <f t="shared" si="3"/>
        <v>1.4955953255490545E-3</v>
      </c>
      <c r="K18" s="13">
        <f t="shared" si="4"/>
        <v>1.4924169409583428</v>
      </c>
      <c r="L18" s="13">
        <f t="shared" si="5"/>
        <v>0.40039691378686448</v>
      </c>
      <c r="M18" s="13">
        <f t="shared" si="6"/>
        <v>0.16031768857004569</v>
      </c>
      <c r="N18" s="19">
        <f t="shared" si="7"/>
        <v>4.4831668016751035E-4</v>
      </c>
    </row>
    <row r="19" spans="1:14" x14ac:dyDescent="0.2">
      <c r="A19" s="5">
        <v>17</v>
      </c>
      <c r="B19" s="2" t="str">
        <f>'Исходные данные'!A269</f>
        <v>14.03.2016</v>
      </c>
      <c r="C19" s="2">
        <f>'Исходные данные'!B269</f>
        <v>98</v>
      </c>
      <c r="D19" s="6" t="str">
        <f>'Исходные данные'!A21</f>
        <v>14.03.2017</v>
      </c>
      <c r="E19" s="2">
        <f>'Исходные данные'!B21</f>
        <v>166.71</v>
      </c>
      <c r="F19" s="13">
        <f t="shared" si="0"/>
        <v>1.701122448979592</v>
      </c>
      <c r="G19" s="13">
        <f t="shared" si="1"/>
        <v>0.95359700705766104</v>
      </c>
      <c r="H19" s="13">
        <f t="shared" si="2"/>
        <v>2.7886218398210289E-3</v>
      </c>
      <c r="I19" s="13">
        <f t="shared" si="8"/>
        <v>0.53128829728936777</v>
      </c>
      <c r="J19" s="19">
        <f t="shared" si="3"/>
        <v>1.4815621490624586E-3</v>
      </c>
      <c r="K19" s="13">
        <f t="shared" si="4"/>
        <v>1.4871499620936588</v>
      </c>
      <c r="L19" s="13">
        <f t="shared" si="5"/>
        <v>0.39686151114474444</v>
      </c>
      <c r="M19" s="13">
        <f t="shared" si="6"/>
        <v>0.15749905902809003</v>
      </c>
      <c r="N19" s="19">
        <f t="shared" si="7"/>
        <v>4.3920531575699327E-4</v>
      </c>
    </row>
    <row r="20" spans="1:14" x14ac:dyDescent="0.2">
      <c r="A20" s="5">
        <v>18</v>
      </c>
      <c r="B20" s="2" t="str">
        <f>'Исходные данные'!A270</f>
        <v>11.03.2016</v>
      </c>
      <c r="C20" s="2">
        <f>'Исходные данные'!B270</f>
        <v>97.05</v>
      </c>
      <c r="D20" s="6" t="str">
        <f>'Исходные данные'!A22</f>
        <v>13.03.2017</v>
      </c>
      <c r="E20" s="2">
        <f>'Исходные данные'!B22</f>
        <v>166.07</v>
      </c>
      <c r="F20" s="13">
        <f t="shared" si="0"/>
        <v>1.7111798042246265</v>
      </c>
      <c r="G20" s="13">
        <f t="shared" si="1"/>
        <v>0.95093547387203192</v>
      </c>
      <c r="H20" s="13">
        <f t="shared" si="2"/>
        <v>2.7808386677746376E-3</v>
      </c>
      <c r="I20" s="13">
        <f t="shared" si="8"/>
        <v>0.5371830766036424</v>
      </c>
      <c r="J20" s="19">
        <f t="shared" si="3"/>
        <v>1.4938194710935539E-3</v>
      </c>
      <c r="K20" s="13">
        <f t="shared" si="4"/>
        <v>1.4959422718303195</v>
      </c>
      <c r="L20" s="13">
        <f t="shared" si="5"/>
        <v>0.40275629045901906</v>
      </c>
      <c r="M20" s="13">
        <f t="shared" si="6"/>
        <v>0.16221262950430965</v>
      </c>
      <c r="N20" s="19">
        <f t="shared" si="7"/>
        <v>4.5108715252698532E-4</v>
      </c>
    </row>
    <row r="21" spans="1:14" x14ac:dyDescent="0.2">
      <c r="A21" s="5">
        <v>19</v>
      </c>
      <c r="B21" s="2" t="str">
        <f>'Исходные данные'!A271</f>
        <v>10.03.2016</v>
      </c>
      <c r="C21" s="2">
        <f>'Исходные данные'!B271</f>
        <v>96.25</v>
      </c>
      <c r="D21" s="6" t="str">
        <f>'Исходные данные'!A23</f>
        <v>10.03.2017</v>
      </c>
      <c r="E21" s="2">
        <f>'Исходные данные'!B23</f>
        <v>165.41</v>
      </c>
      <c r="F21" s="13">
        <f t="shared" si="0"/>
        <v>1.7185454545454546</v>
      </c>
      <c r="G21" s="13">
        <f t="shared" si="1"/>
        <v>0.94828136914815975</v>
      </c>
      <c r="H21" s="13">
        <f t="shared" si="2"/>
        <v>2.7730772189200536E-3</v>
      </c>
      <c r="I21" s="13">
        <f t="shared" si="8"/>
        <v>0.54147826708623625</v>
      </c>
      <c r="J21" s="19">
        <f t="shared" si="3"/>
        <v>1.5015610469971501E-3</v>
      </c>
      <c r="K21" s="13">
        <f t="shared" si="4"/>
        <v>1.5023814476827018</v>
      </c>
      <c r="L21" s="13">
        <f t="shared" si="5"/>
        <v>0.40705148094161286</v>
      </c>
      <c r="M21" s="13">
        <f t="shared" si="6"/>
        <v>0.16569090813676013</v>
      </c>
      <c r="N21" s="19">
        <f t="shared" si="7"/>
        <v>4.5947368273622488E-4</v>
      </c>
    </row>
    <row r="22" spans="1:14" x14ac:dyDescent="0.2">
      <c r="A22" s="5">
        <v>20</v>
      </c>
      <c r="B22" s="2" t="str">
        <f>'Исходные данные'!A272</f>
        <v>09.03.2016</v>
      </c>
      <c r="C22" s="2">
        <f>'Исходные данные'!B272</f>
        <v>96.36</v>
      </c>
      <c r="D22" s="6" t="str">
        <f>'Исходные данные'!A24</f>
        <v>09.03.2017</v>
      </c>
      <c r="E22" s="2">
        <f>'Исходные данные'!B24</f>
        <v>165.84</v>
      </c>
      <c r="F22" s="13">
        <f t="shared" si="0"/>
        <v>1.7210460772104608</v>
      </c>
      <c r="G22" s="13">
        <f t="shared" si="1"/>
        <v>0.9456346721528649</v>
      </c>
      <c r="H22" s="13">
        <f t="shared" si="2"/>
        <v>2.7653374326268468E-3</v>
      </c>
      <c r="I22" s="13">
        <f t="shared" si="8"/>
        <v>0.54293229038085355</v>
      </c>
      <c r="J22" s="19">
        <f t="shared" si="3"/>
        <v>1.5013909859720033E-3</v>
      </c>
      <c r="K22" s="13">
        <f t="shared" si="4"/>
        <v>1.5045675342302662</v>
      </c>
      <c r="L22" s="13">
        <f t="shared" si="5"/>
        <v>0.40850550423623011</v>
      </c>
      <c r="M22" s="13">
        <f t="shared" si="6"/>
        <v>0.16687674699129654</v>
      </c>
      <c r="N22" s="19">
        <f t="shared" si="7"/>
        <v>4.6147051509003184E-4</v>
      </c>
    </row>
    <row r="23" spans="1:14" x14ac:dyDescent="0.2">
      <c r="A23" s="5">
        <v>21</v>
      </c>
      <c r="B23" s="2" t="str">
        <f>'Исходные данные'!A273</f>
        <v>04.03.2016</v>
      </c>
      <c r="C23" s="2">
        <f>'Исходные данные'!B273</f>
        <v>96.01</v>
      </c>
      <c r="D23" s="6" t="str">
        <f>'Исходные данные'!A25</f>
        <v>07.03.2017</v>
      </c>
      <c r="E23" s="2">
        <f>'Исходные данные'!B25</f>
        <v>176.04</v>
      </c>
      <c r="F23" s="13">
        <f t="shared" si="0"/>
        <v>1.8335590042703884</v>
      </c>
      <c r="G23" s="13">
        <f t="shared" si="1"/>
        <v>0.94299536221083613</v>
      </c>
      <c r="H23" s="13">
        <f t="shared" si="2"/>
        <v>2.7576192484338115E-3</v>
      </c>
      <c r="I23" s="13">
        <f t="shared" si="8"/>
        <v>0.60625888923335824</v>
      </c>
      <c r="J23" s="19">
        <f t="shared" si="3"/>
        <v>1.6718311824840107E-3</v>
      </c>
      <c r="K23" s="13">
        <f t="shared" si="4"/>
        <v>1.6029282344329978</v>
      </c>
      <c r="L23" s="13">
        <f t="shared" si="5"/>
        <v>0.47183210308873486</v>
      </c>
      <c r="M23" s="13">
        <f t="shared" si="6"/>
        <v>0.22262553350513842</v>
      </c>
      <c r="N23" s="19">
        <f t="shared" si="7"/>
        <v>6.1391645638661616E-4</v>
      </c>
    </row>
    <row r="24" spans="1:14" x14ac:dyDescent="0.2">
      <c r="A24" s="5">
        <v>22</v>
      </c>
      <c r="B24" s="2" t="str">
        <f>'Исходные данные'!A274</f>
        <v>03.03.2016</v>
      </c>
      <c r="C24" s="2">
        <f>'Исходные данные'!B274</f>
        <v>94.73</v>
      </c>
      <c r="D24" s="6" t="str">
        <f>'Исходные данные'!A26</f>
        <v>06.03.2017</v>
      </c>
      <c r="E24" s="2">
        <f>'Исходные данные'!B26</f>
        <v>180.88</v>
      </c>
      <c r="F24" s="13">
        <f t="shared" si="0"/>
        <v>1.909426791934973</v>
      </c>
      <c r="G24" s="13">
        <f t="shared" si="1"/>
        <v>0.94036341870446694</v>
      </c>
      <c r="H24" s="13">
        <f t="shared" si="2"/>
        <v>2.7499226060484897E-3</v>
      </c>
      <c r="I24" s="13">
        <f t="shared" si="8"/>
        <v>0.64680308808227127</v>
      </c>
      <c r="J24" s="19">
        <f t="shared" si="3"/>
        <v>1.7786584335794102E-3</v>
      </c>
      <c r="K24" s="13">
        <f t="shared" si="4"/>
        <v>1.6692531351579252</v>
      </c>
      <c r="L24" s="13">
        <f t="shared" si="5"/>
        <v>0.51237630193764794</v>
      </c>
      <c r="M24" s="13">
        <f t="shared" si="6"/>
        <v>0.26252947478729965</v>
      </c>
      <c r="N24" s="19">
        <f t="shared" si="7"/>
        <v>7.2193573747163231E-4</v>
      </c>
    </row>
    <row r="25" spans="1:14" x14ac:dyDescent="0.2">
      <c r="A25" s="5">
        <v>23</v>
      </c>
      <c r="B25" s="2" t="str">
        <f>'Исходные данные'!A275</f>
        <v>02.03.2016</v>
      </c>
      <c r="C25" s="2">
        <f>'Исходные данные'!B275</f>
        <v>94.27</v>
      </c>
      <c r="D25" s="6" t="str">
        <f>'Исходные данные'!A27</f>
        <v>03.03.2017</v>
      </c>
      <c r="E25" s="2">
        <f>'Исходные данные'!B27</f>
        <v>182.38</v>
      </c>
      <c r="F25" s="13">
        <f t="shared" si="0"/>
        <v>1.9346557759626606</v>
      </c>
      <c r="G25" s="13">
        <f t="shared" si="1"/>
        <v>0.93773882107369655</v>
      </c>
      <c r="H25" s="13">
        <f t="shared" si="2"/>
        <v>2.7422474453467046E-3</v>
      </c>
      <c r="I25" s="13">
        <f t="shared" si="8"/>
        <v>0.65992941709746056</v>
      </c>
      <c r="J25" s="19">
        <f t="shared" si="3"/>
        <v>1.809689758144651E-3</v>
      </c>
      <c r="K25" s="13">
        <f t="shared" si="4"/>
        <v>1.6913087388935308</v>
      </c>
      <c r="L25" s="13">
        <f t="shared" si="5"/>
        <v>0.52550263095283722</v>
      </c>
      <c r="M25" s="13">
        <f t="shared" si="6"/>
        <v>0.27615301513835372</v>
      </c>
      <c r="N25" s="19">
        <f t="shared" si="7"/>
        <v>7.5727990028794036E-4</v>
      </c>
    </row>
    <row r="26" spans="1:14" x14ac:dyDescent="0.2">
      <c r="A26" s="5">
        <v>24</v>
      </c>
      <c r="B26" s="2" t="str">
        <f>'Исходные данные'!A276</f>
        <v>01.03.2016</v>
      </c>
      <c r="C26" s="2">
        <f>'Исходные данные'!B276</f>
        <v>95.34</v>
      </c>
      <c r="D26" s="6" t="str">
        <f>'Исходные данные'!A28</f>
        <v>02.03.2017</v>
      </c>
      <c r="E26" s="2">
        <f>'Исходные данные'!B28</f>
        <v>183.36</v>
      </c>
      <c r="F26" s="13">
        <f t="shared" si="0"/>
        <v>1.9232221522970423</v>
      </c>
      <c r="G26" s="13">
        <f t="shared" si="1"/>
        <v>0.93512154881584697</v>
      </c>
      <c r="H26" s="13">
        <f t="shared" si="2"/>
        <v>2.7345937063720858E-3</v>
      </c>
      <c r="I26" s="13">
        <f t="shared" si="8"/>
        <v>0.6540019837496952</v>
      </c>
      <c r="J26" s="19">
        <f t="shared" si="3"/>
        <v>1.7884297087167756E-3</v>
      </c>
      <c r="K26" s="13">
        <f t="shared" si="4"/>
        <v>1.6813132720703654</v>
      </c>
      <c r="L26" s="13">
        <f t="shared" si="5"/>
        <v>0.51957519760507176</v>
      </c>
      <c r="M26" s="13">
        <f t="shared" si="6"/>
        <v>0.26995838596634925</v>
      </c>
      <c r="N26" s="19">
        <f t="shared" si="7"/>
        <v>7.3822650324594505E-4</v>
      </c>
    </row>
    <row r="27" spans="1:14" x14ac:dyDescent="0.2">
      <c r="A27" s="5">
        <v>25</v>
      </c>
      <c r="B27" s="2" t="str">
        <f>'Исходные данные'!A277</f>
        <v>29.02.2016</v>
      </c>
      <c r="C27" s="2">
        <f>'Исходные данные'!B277</f>
        <v>94.26</v>
      </c>
      <c r="D27" s="6" t="str">
        <f>'Исходные данные'!A29</f>
        <v>01.03.2017</v>
      </c>
      <c r="E27" s="2">
        <f>'Исходные данные'!B29</f>
        <v>186.04</v>
      </c>
      <c r="F27" s="13">
        <f t="shared" si="0"/>
        <v>1.973689794186293</v>
      </c>
      <c r="G27" s="13">
        <f t="shared" si="1"/>
        <v>0.93251158148546542</v>
      </c>
      <c r="H27" s="13">
        <f t="shared" si="2"/>
        <v>2.7269613293356074E-3</v>
      </c>
      <c r="I27" s="13">
        <f t="shared" si="8"/>
        <v>0.67990478286031131</v>
      </c>
      <c r="J27" s="19">
        <f t="shared" si="3"/>
        <v>1.8540740504903921E-3</v>
      </c>
      <c r="K27" s="13">
        <f t="shared" si="4"/>
        <v>1.7254329365704582</v>
      </c>
      <c r="L27" s="13">
        <f t="shared" si="5"/>
        <v>0.54547799671568797</v>
      </c>
      <c r="M27" s="13">
        <f t="shared" si="6"/>
        <v>0.29754624490095999</v>
      </c>
      <c r="N27" s="19">
        <f t="shared" si="7"/>
        <v>8.1139710353394004E-4</v>
      </c>
    </row>
    <row r="28" spans="1:14" x14ac:dyDescent="0.2">
      <c r="A28" s="5">
        <v>26</v>
      </c>
      <c r="B28" s="2" t="str">
        <f>'Исходные данные'!A278</f>
        <v>26.02.2016</v>
      </c>
      <c r="C28" s="2">
        <f>'Исходные данные'!B278</f>
        <v>92.72</v>
      </c>
      <c r="D28" s="6" t="str">
        <f>'Исходные данные'!A30</f>
        <v>28.02.2017</v>
      </c>
      <c r="E28" s="2">
        <f>'Исходные данные'!B30</f>
        <v>180.21</v>
      </c>
      <c r="F28" s="13">
        <f t="shared" si="0"/>
        <v>1.9435936151855049</v>
      </c>
      <c r="G28" s="13">
        <f t="shared" si="1"/>
        <v>0.92990889869416249</v>
      </c>
      <c r="H28" s="13">
        <f t="shared" si="2"/>
        <v>2.7193502546151152E-3</v>
      </c>
      <c r="I28" s="13">
        <f t="shared" si="8"/>
        <v>0.66453863849868355</v>
      </c>
      <c r="J28" s="19">
        <f t="shared" si="3"/>
        <v>1.807113315802977E-3</v>
      </c>
      <c r="K28" s="13">
        <f t="shared" si="4"/>
        <v>1.6991223488246827</v>
      </c>
      <c r="L28" s="13">
        <f t="shared" si="5"/>
        <v>0.53011185235406022</v>
      </c>
      <c r="M28" s="13">
        <f t="shared" si="6"/>
        <v>0.28101857600625285</v>
      </c>
      <c r="N28" s="19">
        <f t="shared" si="7"/>
        <v>7.6418793621418077E-4</v>
      </c>
    </row>
    <row r="29" spans="1:14" x14ac:dyDescent="0.2">
      <c r="A29" s="5">
        <v>27</v>
      </c>
      <c r="B29" s="2" t="str">
        <f>'Исходные данные'!A279</f>
        <v>25.02.2016</v>
      </c>
      <c r="C29" s="2">
        <f>'Исходные данные'!B279</f>
        <v>91.71</v>
      </c>
      <c r="D29" s="6" t="str">
        <f>'Исходные данные'!A31</f>
        <v>27.02.2017</v>
      </c>
      <c r="E29" s="2">
        <f>'Исходные данные'!B31</f>
        <v>181.78</v>
      </c>
      <c r="F29" s="13">
        <f t="shared" si="0"/>
        <v>1.9821175444335406</v>
      </c>
      <c r="G29" s="13">
        <f t="shared" si="1"/>
        <v>0.92731348011045389</v>
      </c>
      <c r="H29" s="13">
        <f t="shared" si="2"/>
        <v>2.7117604227548629E-3</v>
      </c>
      <c r="I29" s="13">
        <f t="shared" si="8"/>
        <v>0.6841657401197716</v>
      </c>
      <c r="J29" s="19">
        <f t="shared" si="3"/>
        <v>1.8552935766615855E-3</v>
      </c>
      <c r="K29" s="13">
        <f t="shared" si="4"/>
        <v>1.732800618108167</v>
      </c>
      <c r="L29" s="13">
        <f t="shared" si="5"/>
        <v>0.54973895397514816</v>
      </c>
      <c r="M29" s="13">
        <f t="shared" si="6"/>
        <v>0.30221291751768992</v>
      </c>
      <c r="N29" s="19">
        <f t="shared" si="7"/>
        <v>8.1952902896975134E-4</v>
      </c>
    </row>
    <row r="30" spans="1:14" x14ac:dyDescent="0.2">
      <c r="A30" s="5">
        <v>28</v>
      </c>
      <c r="B30" s="2" t="str">
        <f>'Исходные данные'!A280</f>
        <v>24.02.2016</v>
      </c>
      <c r="C30" s="2">
        <f>'Исходные данные'!B280</f>
        <v>90.8</v>
      </c>
      <c r="D30" s="6" t="str">
        <f>'Исходные данные'!A32</f>
        <v>22.02.2017</v>
      </c>
      <c r="E30" s="2">
        <f>'Исходные данные'!B32</f>
        <v>191.34</v>
      </c>
      <c r="F30" s="13">
        <f t="shared" si="0"/>
        <v>2.1072687224669604</v>
      </c>
      <c r="G30" s="13">
        <f t="shared" si="1"/>
        <v>0.92472530545960185</v>
      </c>
      <c r="H30" s="13">
        <f t="shared" si="2"/>
        <v>2.7041917744650506E-3</v>
      </c>
      <c r="I30" s="13">
        <f t="shared" si="8"/>
        <v>0.74539266464277365</v>
      </c>
      <c r="J30" s="19">
        <f t="shared" si="3"/>
        <v>2.0156847124735743E-3</v>
      </c>
      <c r="K30" s="13">
        <f t="shared" si="4"/>
        <v>1.8422098906623086</v>
      </c>
      <c r="L30" s="13">
        <f t="shared" si="5"/>
        <v>0.61096587849815032</v>
      </c>
      <c r="M30" s="13">
        <f t="shared" si="6"/>
        <v>0.37327930468901643</v>
      </c>
      <c r="N30" s="19">
        <f t="shared" si="7"/>
        <v>1.0094188253180717E-3</v>
      </c>
    </row>
    <row r="31" spans="1:14" x14ac:dyDescent="0.2">
      <c r="A31" s="5">
        <v>29</v>
      </c>
      <c r="B31" s="2" t="str">
        <f>'Исходные данные'!A281</f>
        <v>20.02.2016</v>
      </c>
      <c r="C31" s="2">
        <f>'Исходные данные'!B281</f>
        <v>90.83</v>
      </c>
      <c r="D31" s="6" t="str">
        <f>'Исходные данные'!A33</f>
        <v>21.02.2017</v>
      </c>
      <c r="E31" s="2">
        <f>'Исходные данные'!B33</f>
        <v>194.74</v>
      </c>
      <c r="F31" s="13">
        <f t="shared" si="0"/>
        <v>2.1440052845976001</v>
      </c>
      <c r="G31" s="13">
        <f t="shared" si="1"/>
        <v>0.92214435452345578</v>
      </c>
      <c r="H31" s="13">
        <f t="shared" si="2"/>
        <v>2.6966442506213559E-3</v>
      </c>
      <c r="I31" s="13">
        <f t="shared" si="8"/>
        <v>0.7626757080364881</v>
      </c>
      <c r="J31" s="19">
        <f t="shared" si="3"/>
        <v>2.0566650631651676E-3</v>
      </c>
      <c r="K31" s="13">
        <f t="shared" si="4"/>
        <v>1.8743256134386457</v>
      </c>
      <c r="L31" s="13">
        <f t="shared" si="5"/>
        <v>0.62824892189186476</v>
      </c>
      <c r="M31" s="13">
        <f t="shared" si="6"/>
        <v>0.39469670785829025</v>
      </c>
      <c r="N31" s="19">
        <f t="shared" si="7"/>
        <v>1.0643566079852353E-3</v>
      </c>
    </row>
    <row r="32" spans="1:14" x14ac:dyDescent="0.2">
      <c r="A32" s="5">
        <v>30</v>
      </c>
      <c r="B32" s="2" t="str">
        <f>'Исходные данные'!A282</f>
        <v>19.02.2016</v>
      </c>
      <c r="C32" s="2">
        <f>'Исходные данные'!B282</f>
        <v>90.69</v>
      </c>
      <c r="D32" s="6" t="str">
        <f>'Исходные данные'!A34</f>
        <v>20.02.2017</v>
      </c>
      <c r="E32" s="2">
        <f>'Исходные данные'!B34</f>
        <v>193.96</v>
      </c>
      <c r="F32" s="13">
        <f t="shared" si="0"/>
        <v>2.1387143014665346</v>
      </c>
      <c r="G32" s="13">
        <f t="shared" si="1"/>
        <v>0.91957060714029504</v>
      </c>
      <c r="H32" s="13">
        <f t="shared" si="2"/>
        <v>2.6891177922644767E-3</v>
      </c>
      <c r="I32" s="13">
        <f t="shared" si="8"/>
        <v>0.7602048547776753</v>
      </c>
      <c r="J32" s="19">
        <f t="shared" si="3"/>
        <v>2.0442804007484794E-3</v>
      </c>
      <c r="K32" s="13">
        <f t="shared" si="4"/>
        <v>1.8697001466666787</v>
      </c>
      <c r="L32" s="13">
        <f t="shared" si="5"/>
        <v>0.62577806863305196</v>
      </c>
      <c r="M32" s="13">
        <f t="shared" si="6"/>
        <v>0.39159819118211253</v>
      </c>
      <c r="N32" s="19">
        <f t="shared" si="7"/>
        <v>1.0530536633264048E-3</v>
      </c>
    </row>
    <row r="33" spans="1:14" x14ac:dyDescent="0.2">
      <c r="A33" s="5">
        <v>31</v>
      </c>
      <c r="B33" s="2" t="str">
        <f>'Исходные данные'!A283</f>
        <v>18.02.2016</v>
      </c>
      <c r="C33" s="2">
        <f>'Исходные данные'!B283</f>
        <v>92.29</v>
      </c>
      <c r="D33" s="6" t="str">
        <f>'Исходные данные'!A35</f>
        <v>17.02.2017</v>
      </c>
      <c r="E33" s="2">
        <f>'Исходные данные'!B35</f>
        <v>195.85</v>
      </c>
      <c r="F33" s="13">
        <f t="shared" si="0"/>
        <v>2.1221150720554771</v>
      </c>
      <c r="G33" s="13">
        <f t="shared" si="1"/>
        <v>0.91700404320467122</v>
      </c>
      <c r="H33" s="13">
        <f t="shared" si="2"/>
        <v>2.6816123405996681E-3</v>
      </c>
      <c r="I33" s="13">
        <f t="shared" si="8"/>
        <v>0.75241326683435483</v>
      </c>
      <c r="J33" s="19">
        <f t="shared" si="3"/>
        <v>2.017680701573917E-3</v>
      </c>
      <c r="K33" s="13">
        <f t="shared" si="4"/>
        <v>1.8551888200985966</v>
      </c>
      <c r="L33" s="13">
        <f t="shared" si="5"/>
        <v>0.6179864806897315</v>
      </c>
      <c r="M33" s="13">
        <f t="shared" si="6"/>
        <v>0.38190729031527976</v>
      </c>
      <c r="N33" s="19">
        <f t="shared" si="7"/>
        <v>1.0241273026744342E-3</v>
      </c>
    </row>
    <row r="34" spans="1:14" x14ac:dyDescent="0.2">
      <c r="A34" s="5">
        <v>32</v>
      </c>
      <c r="B34" s="2" t="str">
        <f>'Исходные данные'!A284</f>
        <v>17.02.2016</v>
      </c>
      <c r="C34" s="2">
        <f>'Исходные данные'!B284</f>
        <v>91.07</v>
      </c>
      <c r="D34" s="6" t="str">
        <f>'Исходные данные'!A36</f>
        <v>16.02.2017</v>
      </c>
      <c r="E34" s="2">
        <f>'Исходные данные'!B36</f>
        <v>195.07</v>
      </c>
      <c r="F34" s="13">
        <f t="shared" si="0"/>
        <v>2.1419786977050621</v>
      </c>
      <c r="G34" s="13">
        <f t="shared" si="1"/>
        <v>0.91444464266725156</v>
      </c>
      <c r="H34" s="13">
        <f t="shared" si="2"/>
        <v>2.6741278369962853E-3</v>
      </c>
      <c r="I34" s="13">
        <f t="shared" si="8"/>
        <v>0.76173002692711411</v>
      </c>
      <c r="J34" s="19">
        <f t="shared" si="3"/>
        <v>2.036963469281726E-3</v>
      </c>
      <c r="K34" s="13">
        <f t="shared" si="4"/>
        <v>1.8725539369657231</v>
      </c>
      <c r="L34" s="13">
        <f t="shared" si="5"/>
        <v>0.62730324078249067</v>
      </c>
      <c r="M34" s="13">
        <f t="shared" si="6"/>
        <v>0.39350935589621533</v>
      </c>
      <c r="N34" s="19">
        <f t="shared" si="7"/>
        <v>1.0522943227205478E-3</v>
      </c>
    </row>
    <row r="35" spans="1:14" x14ac:dyDescent="0.2">
      <c r="A35" s="5">
        <v>33</v>
      </c>
      <c r="B35" s="2" t="str">
        <f>'Исходные данные'!A285</f>
        <v>16.02.2016</v>
      </c>
      <c r="C35" s="2">
        <f>'Исходные данные'!B285</f>
        <v>91.11</v>
      </c>
      <c r="D35" s="6" t="str">
        <f>'Исходные данные'!A37</f>
        <v>15.02.2017</v>
      </c>
      <c r="E35" s="2">
        <f>'Исходные данные'!B37</f>
        <v>195.75</v>
      </c>
      <c r="F35" s="13">
        <f t="shared" si="0"/>
        <v>2.1485018109976952</v>
      </c>
      <c r="G35" s="13">
        <f t="shared" si="1"/>
        <v>0.91189238553466134</v>
      </c>
      <c r="H35" s="13">
        <f t="shared" si="2"/>
        <v>2.6666642229873231E-3</v>
      </c>
      <c r="I35" s="13">
        <f t="shared" si="8"/>
        <v>0.76477076714514547</v>
      </c>
      <c r="J35" s="19">
        <f t="shared" si="3"/>
        <v>2.0393868435325284E-3</v>
      </c>
      <c r="K35" s="13">
        <f t="shared" si="4"/>
        <v>1.8782565527249184</v>
      </c>
      <c r="L35" s="13">
        <f t="shared" si="5"/>
        <v>0.63034398100052202</v>
      </c>
      <c r="M35" s="13">
        <f t="shared" si="6"/>
        <v>0.39733353438358632</v>
      </c>
      <c r="N35" s="19">
        <f t="shared" si="7"/>
        <v>1.0595551207338129E-3</v>
      </c>
    </row>
    <row r="36" spans="1:14" x14ac:dyDescent="0.2">
      <c r="A36" s="5">
        <v>34</v>
      </c>
      <c r="B36" s="2" t="str">
        <f>'Исходные данные'!A286</f>
        <v>15.02.2016</v>
      </c>
      <c r="C36" s="2">
        <f>'Исходные данные'!B286</f>
        <v>91.03</v>
      </c>
      <c r="D36" s="6" t="str">
        <f>'Исходные данные'!A38</f>
        <v>14.02.2017</v>
      </c>
      <c r="E36" s="2">
        <f>'Исходные данные'!B38</f>
        <v>195.87</v>
      </c>
      <c r="F36" s="13">
        <f t="shared" si="0"/>
        <v>2.1517082280566848</v>
      </c>
      <c r="G36" s="13">
        <f t="shared" si="1"/>
        <v>0.90934725186932863</v>
      </c>
      <c r="H36" s="13">
        <f t="shared" si="2"/>
        <v>2.6592214402689609E-3</v>
      </c>
      <c r="I36" s="13">
        <f t="shared" si="8"/>
        <v>0.76626205134945446</v>
      </c>
      <c r="J36" s="19">
        <f t="shared" si="3"/>
        <v>2.0376604758129448E-3</v>
      </c>
      <c r="K36" s="13">
        <f t="shared" si="4"/>
        <v>1.8810596566464459</v>
      </c>
      <c r="L36" s="13">
        <f t="shared" si="5"/>
        <v>0.63183526520483113</v>
      </c>
      <c r="M36" s="13">
        <f t="shared" si="6"/>
        <v>0.39921580235645915</v>
      </c>
      <c r="N36" s="19">
        <f t="shared" si="7"/>
        <v>1.0616032209204722E-3</v>
      </c>
    </row>
    <row r="37" spans="1:14" x14ac:dyDescent="0.2">
      <c r="A37" s="5">
        <v>35</v>
      </c>
      <c r="B37" s="2" t="str">
        <f>'Исходные данные'!A287</f>
        <v>12.02.2016</v>
      </c>
      <c r="C37" s="2">
        <f>'Исходные данные'!B287</f>
        <v>90.15</v>
      </c>
      <c r="D37" s="6" t="str">
        <f>'Исходные данные'!A39</f>
        <v>13.02.2017</v>
      </c>
      <c r="E37" s="2">
        <f>'Исходные данные'!B39</f>
        <v>197.73</v>
      </c>
      <c r="F37" s="13">
        <f t="shared" si="0"/>
        <v>2.1933444259567385</v>
      </c>
      <c r="G37" s="13">
        <f t="shared" si="1"/>
        <v>0.90680922178932821</v>
      </c>
      <c r="H37" s="13">
        <f t="shared" si="2"/>
        <v>2.6517994307001073E-3</v>
      </c>
      <c r="I37" s="13">
        <f t="shared" si="8"/>
        <v>0.78542751408341183</v>
      </c>
      <c r="J37" s="19">
        <f t="shared" si="3"/>
        <v>2.082796234702592E-3</v>
      </c>
      <c r="K37" s="13">
        <f t="shared" si="4"/>
        <v>1.9174587237247334</v>
      </c>
      <c r="L37" s="13">
        <f t="shared" si="5"/>
        <v>0.65100072793878849</v>
      </c>
      <c r="M37" s="13">
        <f t="shared" si="6"/>
        <v>0.42380194777683239</v>
      </c>
      <c r="N37" s="19">
        <f t="shared" si="7"/>
        <v>1.1238377638442007E-3</v>
      </c>
    </row>
    <row r="38" spans="1:14" x14ac:dyDescent="0.2">
      <c r="A38" s="5">
        <v>36</v>
      </c>
      <c r="B38" s="2" t="str">
        <f>'Исходные данные'!A288</f>
        <v>11.02.2016</v>
      </c>
      <c r="C38" s="2">
        <f>'Исходные данные'!B288</f>
        <v>89.77</v>
      </c>
      <c r="D38" s="6" t="str">
        <f>'Исходные данные'!A40</f>
        <v>10.02.2017</v>
      </c>
      <c r="E38" s="2">
        <f>'Исходные данные'!B40</f>
        <v>198.27</v>
      </c>
      <c r="F38" s="13">
        <f t="shared" si="0"/>
        <v>2.2086443132449594</v>
      </c>
      <c r="G38" s="13">
        <f t="shared" si="1"/>
        <v>0.90427827546822614</v>
      </c>
      <c r="H38" s="13">
        <f t="shared" si="2"/>
        <v>2.6443981363019455E-3</v>
      </c>
      <c r="I38" s="13">
        <f t="shared" si="8"/>
        <v>0.79237889438187403</v>
      </c>
      <c r="J38" s="19">
        <f t="shared" si="3"/>
        <v>2.0953652715484236E-3</v>
      </c>
      <c r="K38" s="13">
        <f t="shared" si="4"/>
        <v>1.9308341434744187</v>
      </c>
      <c r="L38" s="13">
        <f t="shared" si="5"/>
        <v>0.6579521082372507</v>
      </c>
      <c r="M38" s="13">
        <f t="shared" si="6"/>
        <v>0.4329009767338427</v>
      </c>
      <c r="N38" s="19">
        <f t="shared" si="7"/>
        <v>1.1447625360782655E-3</v>
      </c>
    </row>
    <row r="39" spans="1:14" x14ac:dyDescent="0.2">
      <c r="A39" s="5">
        <v>37</v>
      </c>
      <c r="B39" s="2" t="str">
        <f>'Исходные данные'!A289</f>
        <v>10.02.2016</v>
      </c>
      <c r="C39" s="2">
        <f>'Исходные данные'!B289</f>
        <v>90.61</v>
      </c>
      <c r="D39" s="6" t="str">
        <f>'Исходные данные'!A41</f>
        <v>09.02.2017</v>
      </c>
      <c r="E39" s="2">
        <f>'Исходные данные'!B41</f>
        <v>198.28</v>
      </c>
      <c r="F39" s="13">
        <f t="shared" si="0"/>
        <v>2.1882794393554796</v>
      </c>
      <c r="G39" s="13">
        <f t="shared" si="1"/>
        <v>0.90175439313492456</v>
      </c>
      <c r="H39" s="13">
        <f t="shared" si="2"/>
        <v>2.637017499257478E-3</v>
      </c>
      <c r="I39" s="13">
        <f t="shared" si="8"/>
        <v>0.78311559091840399</v>
      </c>
      <c r="J39" s="19">
        <f t="shared" si="3"/>
        <v>2.0650895171931919E-3</v>
      </c>
      <c r="K39" s="13">
        <f t="shared" si="4"/>
        <v>1.9130308269342435</v>
      </c>
      <c r="L39" s="13">
        <f t="shared" si="5"/>
        <v>0.64868880477378066</v>
      </c>
      <c r="M39" s="13">
        <f t="shared" si="6"/>
        <v>0.420797165438836</v>
      </c>
      <c r="N39" s="19">
        <f t="shared" si="7"/>
        <v>1.1096494889001546E-3</v>
      </c>
    </row>
    <row r="40" spans="1:14" x14ac:dyDescent="0.2">
      <c r="A40" s="5">
        <v>38</v>
      </c>
      <c r="B40" s="2" t="str">
        <f>'Исходные данные'!A290</f>
        <v>09.02.2016</v>
      </c>
      <c r="C40" s="2">
        <f>'Исходные данные'!B290</f>
        <v>90.22</v>
      </c>
      <c r="D40" s="6" t="str">
        <f>'Исходные данные'!A42</f>
        <v>08.02.2017</v>
      </c>
      <c r="E40" s="2">
        <f>'Исходные данные'!B42</f>
        <v>197.72</v>
      </c>
      <c r="F40" s="13">
        <f t="shared" si="0"/>
        <v>2.1915318111283528</v>
      </c>
      <c r="G40" s="13">
        <f t="shared" si="1"/>
        <v>0.89923755507350822</v>
      </c>
      <c r="H40" s="13">
        <f t="shared" si="2"/>
        <v>2.6296574619110789E-3</v>
      </c>
      <c r="I40" s="13">
        <f t="shared" si="8"/>
        <v>0.78460075645850869</v>
      </c>
      <c r="J40" s="19">
        <f t="shared" si="3"/>
        <v>2.0632312338421943E-3</v>
      </c>
      <c r="K40" s="13">
        <f t="shared" si="4"/>
        <v>1.9158741052424242</v>
      </c>
      <c r="L40" s="13">
        <f t="shared" si="5"/>
        <v>0.65017397031388524</v>
      </c>
      <c r="M40" s="13">
        <f t="shared" si="6"/>
        <v>0.42272619167372077</v>
      </c>
      <c r="N40" s="19">
        <f t="shared" si="7"/>
        <v>1.1116250842800528E-3</v>
      </c>
    </row>
    <row r="41" spans="1:14" x14ac:dyDescent="0.2">
      <c r="A41" s="5">
        <v>39</v>
      </c>
      <c r="B41" s="2" t="str">
        <f>'Исходные данные'!A291</f>
        <v>08.02.2016</v>
      </c>
      <c r="C41" s="2">
        <f>'Исходные данные'!B291</f>
        <v>91.49</v>
      </c>
      <c r="D41" s="6" t="str">
        <f>'Исходные данные'!A43</f>
        <v>07.02.2017</v>
      </c>
      <c r="E41" s="2">
        <f>'Исходные данные'!B43</f>
        <v>196.61</v>
      </c>
      <c r="F41" s="13">
        <f t="shared" si="0"/>
        <v>2.1489780303858348</v>
      </c>
      <c r="G41" s="13">
        <f t="shared" si="1"/>
        <v>0.89672774162308988</v>
      </c>
      <c r="H41" s="13">
        <f t="shared" si="2"/>
        <v>2.6223179667680431E-3</v>
      </c>
      <c r="I41" s="13">
        <f t="shared" si="8"/>
        <v>0.76499239442795575</v>
      </c>
      <c r="J41" s="19">
        <f t="shared" si="3"/>
        <v>2.0060533003493338E-3</v>
      </c>
      <c r="K41" s="13">
        <f t="shared" si="4"/>
        <v>1.878672871753243</v>
      </c>
      <c r="L41" s="13">
        <f t="shared" si="5"/>
        <v>0.63056560828333241</v>
      </c>
      <c r="M41" s="13">
        <f t="shared" si="6"/>
        <v>0.39761298634972886</v>
      </c>
      <c r="N41" s="19">
        <f t="shared" si="7"/>
        <v>1.0426676779251908E-3</v>
      </c>
    </row>
    <row r="42" spans="1:14" x14ac:dyDescent="0.2">
      <c r="A42" s="5">
        <v>40</v>
      </c>
      <c r="B42" s="2" t="str">
        <f>'Исходные данные'!A292</f>
        <v>05.02.2016</v>
      </c>
      <c r="C42" s="2">
        <f>'Исходные данные'!B292</f>
        <v>92.75</v>
      </c>
      <c r="D42" s="6" t="str">
        <f>'Исходные данные'!A44</f>
        <v>06.02.2017</v>
      </c>
      <c r="E42" s="2">
        <f>'Исходные данные'!B44</f>
        <v>198.48</v>
      </c>
      <c r="F42" s="13">
        <f t="shared" si="0"/>
        <v>2.1399460916442048</v>
      </c>
      <c r="G42" s="13">
        <f t="shared" si="1"/>
        <v>0.89422493317765628</v>
      </c>
      <c r="H42" s="13">
        <f t="shared" si="2"/>
        <v>2.6149989564941334E-3</v>
      </c>
      <c r="I42" s="13">
        <f t="shared" si="8"/>
        <v>0.76078063789600103</v>
      </c>
      <c r="J42" s="19">
        <f t="shared" si="3"/>
        <v>1.9894405742189839E-3</v>
      </c>
      <c r="K42" s="13">
        <f t="shared" si="4"/>
        <v>1.8707769984342444</v>
      </c>
      <c r="L42" s="13">
        <f t="shared" si="5"/>
        <v>0.62635385175137759</v>
      </c>
      <c r="M42" s="13">
        <f t="shared" si="6"/>
        <v>0.39231914760378656</v>
      </c>
      <c r="N42" s="19">
        <f t="shared" si="7"/>
        <v>1.0259141615965696E-3</v>
      </c>
    </row>
    <row r="43" spans="1:14" x14ac:dyDescent="0.2">
      <c r="A43" s="5">
        <v>41</v>
      </c>
      <c r="B43" s="2" t="str">
        <f>'Исходные данные'!A293</f>
        <v>04.02.2016</v>
      </c>
      <c r="C43" s="2">
        <f>'Исходные данные'!B293</f>
        <v>92.07</v>
      </c>
      <c r="D43" s="6" t="str">
        <f>'Исходные данные'!A45</f>
        <v>03.02.2017</v>
      </c>
      <c r="E43" s="2">
        <f>'Исходные данные'!B45</f>
        <v>200.25</v>
      </c>
      <c r="F43" s="13">
        <f t="shared" si="0"/>
        <v>2.1749755620723366</v>
      </c>
      <c r="G43" s="13">
        <f t="shared" si="1"/>
        <v>0.89172911018591616</v>
      </c>
      <c r="H43" s="13">
        <f t="shared" si="2"/>
        <v>2.6077003739151373E-3</v>
      </c>
      <c r="I43" s="13">
        <f t="shared" si="8"/>
        <v>0.77701742864871426</v>
      </c>
      <c r="J43" s="19">
        <f t="shared" si="3"/>
        <v>2.0262286392258308E-3</v>
      </c>
      <c r="K43" s="13">
        <f t="shared" si="4"/>
        <v>1.9014003528262844</v>
      </c>
      <c r="L43" s="13">
        <f t="shared" si="5"/>
        <v>0.64259064250409081</v>
      </c>
      <c r="M43" s="13">
        <f t="shared" si="6"/>
        <v>0.41292273383382011</v>
      </c>
      <c r="N43" s="19">
        <f t="shared" si="7"/>
        <v>1.0767787674165134E-3</v>
      </c>
    </row>
    <row r="44" spans="1:14" x14ac:dyDescent="0.2">
      <c r="A44" s="5">
        <v>42</v>
      </c>
      <c r="B44" s="2" t="str">
        <f>'Исходные данные'!A294</f>
        <v>03.02.2016</v>
      </c>
      <c r="C44" s="2">
        <f>'Исходные данные'!B294</f>
        <v>91.81</v>
      </c>
      <c r="D44" s="6" t="str">
        <f>'Исходные данные'!A46</f>
        <v>02.02.2017</v>
      </c>
      <c r="E44" s="2">
        <f>'Исходные данные'!B46</f>
        <v>198.69</v>
      </c>
      <c r="F44" s="13">
        <f t="shared" si="0"/>
        <v>2.1641433395055003</v>
      </c>
      <c r="G44" s="13">
        <f t="shared" si="1"/>
        <v>0.88924025315114597</v>
      </c>
      <c r="H44" s="13">
        <f t="shared" si="2"/>
        <v>2.6004221620164157E-3</v>
      </c>
      <c r="I44" s="13">
        <f t="shared" si="8"/>
        <v>0.77202459700938908</v>
      </c>
      <c r="J44" s="19">
        <f t="shared" si="3"/>
        <v>2.0075898716850078E-3</v>
      </c>
      <c r="K44" s="13">
        <f t="shared" si="4"/>
        <v>1.8919306409961199</v>
      </c>
      <c r="L44" s="13">
        <f t="shared" si="5"/>
        <v>0.63759781086476564</v>
      </c>
      <c r="M44" s="13">
        <f t="shared" si="6"/>
        <v>0.40653096841954128</v>
      </c>
      <c r="N44" s="19">
        <f t="shared" si="7"/>
        <v>1.0571521398241707E-3</v>
      </c>
    </row>
    <row r="45" spans="1:14" x14ac:dyDescent="0.2">
      <c r="A45" s="5">
        <v>43</v>
      </c>
      <c r="B45" s="2" t="str">
        <f>'Исходные данные'!A295</f>
        <v>02.02.2016</v>
      </c>
      <c r="C45" s="2">
        <f>'Исходные данные'!B295</f>
        <v>90.85</v>
      </c>
      <c r="D45" s="6" t="str">
        <f>'Исходные данные'!A47</f>
        <v>01.02.2017</v>
      </c>
      <c r="E45" s="2">
        <f>'Исходные данные'!B47</f>
        <v>197.6</v>
      </c>
      <c r="F45" s="13">
        <f t="shared" si="0"/>
        <v>2.1750137589433134</v>
      </c>
      <c r="G45" s="13">
        <f t="shared" si="1"/>
        <v>0.88675834263103903</v>
      </c>
      <c r="H45" s="13">
        <f t="shared" si="2"/>
        <v>2.5931642639424619E-3</v>
      </c>
      <c r="I45" s="13">
        <f t="shared" si="8"/>
        <v>0.77703499047158731</v>
      </c>
      <c r="J45" s="19">
        <f t="shared" si="3"/>
        <v>2.0149793691237915E-3</v>
      </c>
      <c r="K45" s="13">
        <f t="shared" si="4"/>
        <v>1.9014337451757062</v>
      </c>
      <c r="L45" s="13">
        <f t="shared" si="5"/>
        <v>0.64260820432696397</v>
      </c>
      <c r="M45" s="13">
        <f t="shared" si="6"/>
        <v>0.41294530426832493</v>
      </c>
      <c r="N45" s="19">
        <f t="shared" si="7"/>
        <v>1.0708350059914667E-3</v>
      </c>
    </row>
    <row r="46" spans="1:14" x14ac:dyDescent="0.2">
      <c r="A46" s="5">
        <v>44</v>
      </c>
      <c r="B46" s="2" t="str">
        <f>'Исходные данные'!A296</f>
        <v>01.02.2016</v>
      </c>
      <c r="C46" s="2">
        <f>'Исходные данные'!B296</f>
        <v>90.67</v>
      </c>
      <c r="D46" s="6" t="str">
        <f>'Исходные данные'!A48</f>
        <v>31.01.2017</v>
      </c>
      <c r="E46" s="2">
        <f>'Исходные данные'!B48</f>
        <v>196.1</v>
      </c>
      <c r="F46" s="13">
        <f t="shared" si="0"/>
        <v>2.1627881327892355</v>
      </c>
      <c r="G46" s="13">
        <f t="shared" si="1"/>
        <v>0.88428335923755275</v>
      </c>
      <c r="H46" s="13">
        <f t="shared" si="2"/>
        <v>2.5859266229964553E-3</v>
      </c>
      <c r="I46" s="13">
        <f t="shared" si="8"/>
        <v>0.77139819154433575</v>
      </c>
      <c r="J46" s="19">
        <f t="shared" si="3"/>
        <v>1.9947791204458169E-3</v>
      </c>
      <c r="K46" s="13">
        <f t="shared" si="4"/>
        <v>1.8907458964070805</v>
      </c>
      <c r="L46" s="13">
        <f t="shared" si="5"/>
        <v>0.63697140539971242</v>
      </c>
      <c r="M46" s="13">
        <f t="shared" si="6"/>
        <v>0.40573257129688467</v>
      </c>
      <c r="N46" s="19">
        <f t="shared" si="7"/>
        <v>1.0491946579334215E-3</v>
      </c>
    </row>
    <row r="47" spans="1:14" x14ac:dyDescent="0.2">
      <c r="A47" s="5">
        <v>45</v>
      </c>
      <c r="B47" s="2" t="str">
        <f>'Исходные данные'!A297</f>
        <v>29.01.2016</v>
      </c>
      <c r="C47" s="2">
        <f>'Исходные данные'!B297</f>
        <v>90.4</v>
      </c>
      <c r="D47" s="6" t="str">
        <f>'Исходные данные'!A49</f>
        <v>30.01.2017</v>
      </c>
      <c r="E47" s="2">
        <f>'Исходные данные'!B49</f>
        <v>195.54</v>
      </c>
      <c r="F47" s="13">
        <f t="shared" si="0"/>
        <v>2.1630530973451325</v>
      </c>
      <c r="G47" s="13">
        <f t="shared" si="1"/>
        <v>0.88181528363675776</v>
      </c>
      <c r="H47" s="13">
        <f t="shared" si="2"/>
        <v>2.578709182639818E-3</v>
      </c>
      <c r="I47" s="13">
        <f t="shared" si="8"/>
        <v>0.77152069467939421</v>
      </c>
      <c r="J47" s="19">
        <f t="shared" si="3"/>
        <v>1.9895274999664051E-3</v>
      </c>
      <c r="K47" s="13">
        <f t="shared" si="4"/>
        <v>1.8909775328947975</v>
      </c>
      <c r="L47" s="13">
        <f t="shared" si="5"/>
        <v>0.63709390853477088</v>
      </c>
      <c r="M47" s="13">
        <f t="shared" si="6"/>
        <v>0.40588864829211085</v>
      </c>
      <c r="N47" s="19">
        <f t="shared" si="7"/>
        <v>1.0466687844801297E-3</v>
      </c>
    </row>
    <row r="48" spans="1:14" x14ac:dyDescent="0.2">
      <c r="A48" s="5">
        <v>46</v>
      </c>
      <c r="B48" s="2" t="str">
        <f>'Исходные данные'!A298</f>
        <v>28.01.2016</v>
      </c>
      <c r="C48" s="2">
        <f>'Исходные данные'!B298</f>
        <v>90.04</v>
      </c>
      <c r="D48" s="6" t="str">
        <f>'Исходные данные'!A50</f>
        <v>27.01.2017</v>
      </c>
      <c r="E48" s="2">
        <f>'Исходные данные'!B50</f>
        <v>195.73</v>
      </c>
      <c r="F48" s="13">
        <f t="shared" si="0"/>
        <v>2.1738116392714346</v>
      </c>
      <c r="G48" s="13">
        <f t="shared" si="1"/>
        <v>0.87935409654868602</v>
      </c>
      <c r="H48" s="13">
        <f t="shared" si="2"/>
        <v>2.5715118864917739E-3</v>
      </c>
      <c r="I48" s="13">
        <f t="shared" si="8"/>
        <v>0.77648214247590086</v>
      </c>
      <c r="J48" s="19">
        <f t="shared" si="3"/>
        <v>1.996733059025378E-3</v>
      </c>
      <c r="K48" s="13">
        <f t="shared" si="4"/>
        <v>1.9003828318651805</v>
      </c>
      <c r="L48" s="13">
        <f t="shared" si="5"/>
        <v>0.64205535633127742</v>
      </c>
      <c r="M48" s="13">
        <f t="shared" si="6"/>
        <v>0.41223508059368347</v>
      </c>
      <c r="N48" s="19">
        <f t="shared" si="7"/>
        <v>1.0600674097755514E-3</v>
      </c>
    </row>
    <row r="49" spans="1:14" x14ac:dyDescent="0.2">
      <c r="A49" s="5">
        <v>47</v>
      </c>
      <c r="B49" s="2" t="str">
        <f>'Исходные данные'!A299</f>
        <v>27.01.2016</v>
      </c>
      <c r="C49" s="2">
        <f>'Исходные данные'!B299</f>
        <v>90.23</v>
      </c>
      <c r="D49" s="6" t="str">
        <f>'Исходные данные'!A51</f>
        <v>26.01.2017</v>
      </c>
      <c r="E49" s="2">
        <f>'Исходные данные'!B51</f>
        <v>194.31</v>
      </c>
      <c r="F49" s="13">
        <f t="shared" si="0"/>
        <v>2.1534966197495291</v>
      </c>
      <c r="G49" s="13">
        <f t="shared" si="1"/>
        <v>0.8768997787471815</v>
      </c>
      <c r="H49" s="13">
        <f t="shared" si="2"/>
        <v>2.5643346783289101E-3</v>
      </c>
      <c r="I49" s="13">
        <f t="shared" si="8"/>
        <v>0.76709285585652609</v>
      </c>
      <c r="J49" s="19">
        <f t="shared" si="3"/>
        <v>1.9670828117712498E-3</v>
      </c>
      <c r="K49" s="13">
        <f t="shared" si="4"/>
        <v>1.8826230988547463</v>
      </c>
      <c r="L49" s="13">
        <f t="shared" si="5"/>
        <v>0.63266606971190276</v>
      </c>
      <c r="M49" s="13">
        <f t="shared" si="6"/>
        <v>0.40026635576470604</v>
      </c>
      <c r="N49" s="19">
        <f t="shared" si="7"/>
        <v>1.0264168966557725E-3</v>
      </c>
    </row>
    <row r="50" spans="1:14" x14ac:dyDescent="0.2">
      <c r="A50" s="5">
        <v>48</v>
      </c>
      <c r="B50" s="2" t="str">
        <f>'Исходные данные'!A300</f>
        <v>26.01.2016</v>
      </c>
      <c r="C50" s="2">
        <f>'Исходные данные'!B300</f>
        <v>87.8</v>
      </c>
      <c r="D50" s="6" t="str">
        <f>'Исходные данные'!A52</f>
        <v>25.01.2017</v>
      </c>
      <c r="E50" s="2">
        <f>'Исходные данные'!B52</f>
        <v>190.88</v>
      </c>
      <c r="F50" s="13">
        <f t="shared" si="0"/>
        <v>2.1740318906605922</v>
      </c>
      <c r="G50" s="13">
        <f t="shared" si="1"/>
        <v>0.87445231105974852</v>
      </c>
      <c r="H50" s="13">
        <f t="shared" si="2"/>
        <v>2.5571775020847322E-3</v>
      </c>
      <c r="I50" s="13">
        <f t="shared" si="8"/>
        <v>0.77658345770853499</v>
      </c>
      <c r="J50" s="19">
        <f t="shared" si="3"/>
        <v>1.9858617465434358E-3</v>
      </c>
      <c r="K50" s="13">
        <f t="shared" si="4"/>
        <v>1.9005753793477167</v>
      </c>
      <c r="L50" s="13">
        <f t="shared" si="5"/>
        <v>0.64215667156391165</v>
      </c>
      <c r="M50" s="13">
        <f t="shared" si="6"/>
        <v>0.41236519083404138</v>
      </c>
      <c r="N50" s="19">
        <f t="shared" si="7"/>
        <v>1.0544909886436879E-3</v>
      </c>
    </row>
    <row r="51" spans="1:14" x14ac:dyDescent="0.2">
      <c r="A51" s="5">
        <v>49</v>
      </c>
      <c r="B51" s="2" t="str">
        <f>'Исходные данные'!A301</f>
        <v>25.01.2016</v>
      </c>
      <c r="C51" s="2">
        <f>'Исходные данные'!B301</f>
        <v>87.95</v>
      </c>
      <c r="D51" s="6" t="str">
        <f>'Исходные данные'!A53</f>
        <v>24.01.2017</v>
      </c>
      <c r="E51" s="2">
        <f>'Исходные данные'!B53</f>
        <v>188.98</v>
      </c>
      <c r="F51" s="13">
        <f t="shared" si="0"/>
        <v>2.1487208641273448</v>
      </c>
      <c r="G51" s="13">
        <f t="shared" si="1"/>
        <v>0.87201167436740323</v>
      </c>
      <c r="H51" s="13">
        <f t="shared" si="2"/>
        <v>2.5500403018492339E-3</v>
      </c>
      <c r="I51" s="13">
        <f t="shared" si="8"/>
        <v>0.76487271817091251</v>
      </c>
      <c r="J51" s="19">
        <f t="shared" si="3"/>
        <v>1.9504562571207977E-3</v>
      </c>
      <c r="K51" s="13">
        <f t="shared" si="4"/>
        <v>1.8784480526687646</v>
      </c>
      <c r="L51" s="13">
        <f t="shared" si="5"/>
        <v>0.63044593202628918</v>
      </c>
      <c r="M51" s="13">
        <f t="shared" si="6"/>
        <v>0.3974620732084963</v>
      </c>
      <c r="N51" s="19">
        <f t="shared" si="7"/>
        <v>1.0135443051382162E-3</v>
      </c>
    </row>
    <row r="52" spans="1:14" x14ac:dyDescent="0.2">
      <c r="A52" s="5">
        <v>50</v>
      </c>
      <c r="B52" s="2" t="str">
        <f>'Исходные данные'!A302</f>
        <v>22.01.2016</v>
      </c>
      <c r="C52" s="2">
        <f>'Исходные данные'!B302</f>
        <v>88.69</v>
      </c>
      <c r="D52" s="6" t="str">
        <f>'Исходные данные'!A54</f>
        <v>23.01.2017</v>
      </c>
      <c r="E52" s="2">
        <f>'Исходные данные'!B54</f>
        <v>184.89</v>
      </c>
      <c r="F52" s="13">
        <f t="shared" si="0"/>
        <v>2.0846769647085353</v>
      </c>
      <c r="G52" s="13">
        <f t="shared" si="1"/>
        <v>0.86957784960452389</v>
      </c>
      <c r="H52" s="13">
        <f t="shared" si="2"/>
        <v>2.5429230218684544E-3</v>
      </c>
      <c r="I52" s="13">
        <f t="shared" si="8"/>
        <v>0.73461391025390044</v>
      </c>
      <c r="J52" s="19">
        <f t="shared" si="3"/>
        <v>1.86806662456945E-3</v>
      </c>
      <c r="K52" s="13">
        <f t="shared" si="4"/>
        <v>1.8224597946511576</v>
      </c>
      <c r="L52" s="13">
        <f t="shared" si="5"/>
        <v>0.60018712410927699</v>
      </c>
      <c r="M52" s="13">
        <f t="shared" si="6"/>
        <v>0.36022458394656454</v>
      </c>
      <c r="N52" s="19">
        <f t="shared" si="7"/>
        <v>9.1602338756070463E-4</v>
      </c>
    </row>
    <row r="53" spans="1:14" x14ac:dyDescent="0.2">
      <c r="A53" s="5">
        <v>51</v>
      </c>
      <c r="B53" s="2" t="str">
        <f>'Исходные данные'!A303</f>
        <v>21.01.2016</v>
      </c>
      <c r="C53" s="2">
        <f>'Исходные данные'!B303</f>
        <v>86.41</v>
      </c>
      <c r="D53" s="6" t="str">
        <f>'Исходные данные'!A55</f>
        <v>20.01.2017</v>
      </c>
      <c r="E53" s="2">
        <f>'Исходные данные'!B55</f>
        <v>183.66</v>
      </c>
      <c r="F53" s="13">
        <f t="shared" si="0"/>
        <v>2.1254484434671914</v>
      </c>
      <c r="G53" s="13">
        <f t="shared" si="1"/>
        <v>0.86715081775870095</v>
      </c>
      <c r="H53" s="13">
        <f t="shared" si="2"/>
        <v>2.535825606544044E-3</v>
      </c>
      <c r="I53" s="13">
        <f t="shared" si="8"/>
        <v>0.75398281233206832</v>
      </c>
      <c r="J53" s="19">
        <f t="shared" si="3"/>
        <v>1.9119689224057512E-3</v>
      </c>
      <c r="K53" s="13">
        <f t="shared" si="4"/>
        <v>1.8581029096584334</v>
      </c>
      <c r="L53" s="13">
        <f t="shared" si="5"/>
        <v>0.61955602618744499</v>
      </c>
      <c r="M53" s="13">
        <f t="shared" si="6"/>
        <v>0.38384966958517786</v>
      </c>
      <c r="N53" s="19">
        <f t="shared" si="7"/>
        <v>9.7337582119756455E-4</v>
      </c>
    </row>
    <row r="54" spans="1:14" x14ac:dyDescent="0.2">
      <c r="A54" s="5">
        <v>52</v>
      </c>
      <c r="B54" s="2" t="str">
        <f>'Исходные данные'!A304</f>
        <v>20.01.2016</v>
      </c>
      <c r="C54" s="2">
        <f>'Исходные данные'!B304</f>
        <v>85.02</v>
      </c>
      <c r="D54" s="6" t="str">
        <f>'Исходные данные'!A56</f>
        <v>19.01.2017</v>
      </c>
      <c r="E54" s="2">
        <f>'Исходные данные'!B56</f>
        <v>185.22</v>
      </c>
      <c r="F54" s="13">
        <f t="shared" si="0"/>
        <v>2.1785462244177842</v>
      </c>
      <c r="G54" s="13">
        <f t="shared" si="1"/>
        <v>0.86473055987059022</v>
      </c>
      <c r="H54" s="13">
        <f t="shared" si="2"/>
        <v>2.5287480004328321E-3</v>
      </c>
      <c r="I54" s="13">
        <f t="shared" si="8"/>
        <v>0.77865778481147896</v>
      </c>
      <c r="J54" s="19">
        <f t="shared" si="3"/>
        <v>1.9690293163634859E-3</v>
      </c>
      <c r="K54" s="13">
        <f t="shared" si="4"/>
        <v>1.9045218861261755</v>
      </c>
      <c r="L54" s="13">
        <f t="shared" si="5"/>
        <v>0.64423099866685563</v>
      </c>
      <c r="M54" s="13">
        <f t="shared" si="6"/>
        <v>0.41503357964329401</v>
      </c>
      <c r="N54" s="19">
        <f t="shared" si="7"/>
        <v>1.0495153346354604E-3</v>
      </c>
    </row>
    <row r="55" spans="1:14" x14ac:dyDescent="0.2">
      <c r="A55" s="5">
        <v>53</v>
      </c>
      <c r="B55" s="2" t="str">
        <f>'Исходные данные'!A305</f>
        <v>19.01.2016</v>
      </c>
      <c r="C55" s="2">
        <f>'Исходные данные'!B305</f>
        <v>85.78</v>
      </c>
      <c r="D55" s="6" t="str">
        <f>'Исходные данные'!A57</f>
        <v>18.01.2017</v>
      </c>
      <c r="E55" s="2">
        <f>'Исходные данные'!B57</f>
        <v>186.66</v>
      </c>
      <c r="F55" s="13">
        <f t="shared" si="0"/>
        <v>2.1760317090230821</v>
      </c>
      <c r="G55" s="13">
        <f t="shared" si="1"/>
        <v>0.86231705703376349</v>
      </c>
      <c r="H55" s="13">
        <f t="shared" si="2"/>
        <v>2.5216901482463918E-3</v>
      </c>
      <c r="I55" s="13">
        <f t="shared" si="8"/>
        <v>0.7775029010488661</v>
      </c>
      <c r="J55" s="19">
        <f t="shared" si="3"/>
        <v>1.9606214058079147E-3</v>
      </c>
      <c r="K55" s="13">
        <f t="shared" si="4"/>
        <v>1.902323654319783</v>
      </c>
      <c r="L55" s="13">
        <f t="shared" si="5"/>
        <v>0.64307611490424288</v>
      </c>
      <c r="M55" s="13">
        <f t="shared" si="6"/>
        <v>0.41354688956033486</v>
      </c>
      <c r="N55" s="19">
        <f t="shared" si="7"/>
        <v>1.042837117242235E-3</v>
      </c>
    </row>
    <row r="56" spans="1:14" x14ac:dyDescent="0.2">
      <c r="A56" s="5">
        <v>54</v>
      </c>
      <c r="B56" s="2" t="str">
        <f>'Исходные данные'!A306</f>
        <v>18.01.2016</v>
      </c>
      <c r="C56" s="2">
        <f>'Исходные данные'!B306</f>
        <v>84.64</v>
      </c>
      <c r="D56" s="6" t="str">
        <f>'Исходные данные'!A58</f>
        <v>17.01.2017</v>
      </c>
      <c r="E56" s="2">
        <f>'Исходные данные'!B58</f>
        <v>183.38</v>
      </c>
      <c r="F56" s="13">
        <f t="shared" si="0"/>
        <v>2.1665879017013232</v>
      </c>
      <c r="G56" s="13">
        <f t="shared" si="1"/>
        <v>0.85991029039456135</v>
      </c>
      <c r="H56" s="13">
        <f t="shared" si="2"/>
        <v>2.5146519948506083E-3</v>
      </c>
      <c r="I56" s="13">
        <f t="shared" si="8"/>
        <v>0.77315353451176549</v>
      </c>
      <c r="J56" s="19">
        <f t="shared" si="3"/>
        <v>1.9442120778858096E-3</v>
      </c>
      <c r="K56" s="13">
        <f t="shared" si="4"/>
        <v>1.8940677185351498</v>
      </c>
      <c r="L56" s="13">
        <f t="shared" si="5"/>
        <v>0.63872674836714216</v>
      </c>
      <c r="M56" s="13">
        <f t="shared" si="6"/>
        <v>0.40797185907966238</v>
      </c>
      <c r="N56" s="19">
        <f t="shared" si="7"/>
        <v>1.0259072492775842E-3</v>
      </c>
    </row>
    <row r="57" spans="1:14" x14ac:dyDescent="0.2">
      <c r="A57" s="5">
        <v>55</v>
      </c>
      <c r="B57" s="2" t="str">
        <f>'Исходные данные'!A307</f>
        <v>15.01.2016</v>
      </c>
      <c r="C57" s="2">
        <f>'Исходные данные'!B307</f>
        <v>83.79</v>
      </c>
      <c r="D57" s="6" t="str">
        <f>'Исходные данные'!A59</f>
        <v>16.01.2017</v>
      </c>
      <c r="E57" s="2">
        <f>'Исходные данные'!B59</f>
        <v>185.18</v>
      </c>
      <c r="F57" s="13">
        <f t="shared" si="0"/>
        <v>2.2100489318534429</v>
      </c>
      <c r="G57" s="13">
        <f t="shared" si="1"/>
        <v>0.85751024115194607</v>
      </c>
      <c r="H57" s="13">
        <f t="shared" si="2"/>
        <v>2.5076334852652503E-3</v>
      </c>
      <c r="I57" s="13">
        <f t="shared" si="8"/>
        <v>0.79301465639470581</v>
      </c>
      <c r="J57" s="19">
        <f t="shared" si="3"/>
        <v>1.9885901066814811E-3</v>
      </c>
      <c r="K57" s="13">
        <f t="shared" si="4"/>
        <v>1.9320620847737739</v>
      </c>
      <c r="L57" s="13">
        <f t="shared" si="5"/>
        <v>0.65858787025008247</v>
      </c>
      <c r="M57" s="13">
        <f t="shared" si="6"/>
        <v>0.43373798284053933</v>
      </c>
      <c r="N57" s="19">
        <f t="shared" si="7"/>
        <v>1.0876558896023409E-3</v>
      </c>
    </row>
    <row r="58" spans="1:14" x14ac:dyDescent="0.2">
      <c r="A58" s="5">
        <v>56</v>
      </c>
      <c r="B58" s="2" t="str">
        <f>'Исходные данные'!A308</f>
        <v>14.01.2016</v>
      </c>
      <c r="C58" s="2">
        <f>'Исходные данные'!B308</f>
        <v>86.59</v>
      </c>
      <c r="D58" s="6" t="str">
        <f>'Исходные данные'!A60</f>
        <v>13.01.2017</v>
      </c>
      <c r="E58" s="2">
        <f>'Исходные данные'!B60</f>
        <v>185</v>
      </c>
      <c r="F58" s="13">
        <f t="shared" si="0"/>
        <v>2.1365053701351195</v>
      </c>
      <c r="G58" s="13">
        <f t="shared" si="1"/>
        <v>0.85511689055735396</v>
      </c>
      <c r="H58" s="13">
        <f t="shared" si="2"/>
        <v>2.5006345646635367E-3</v>
      </c>
      <c r="I58" s="13">
        <f t="shared" si="8"/>
        <v>0.75917148961861503</v>
      </c>
      <c r="J58" s="19">
        <f t="shared" si="3"/>
        <v>1.898410467447414E-3</v>
      </c>
      <c r="K58" s="13">
        <f t="shared" si="4"/>
        <v>1.8677690616070748</v>
      </c>
      <c r="L58" s="13">
        <f t="shared" si="5"/>
        <v>0.62474470347399169</v>
      </c>
      <c r="M58" s="13">
        <f t="shared" si="6"/>
        <v>0.39030594451880568</v>
      </c>
      <c r="N58" s="19">
        <f t="shared" si="7"/>
        <v>9.760125356573742E-4</v>
      </c>
    </row>
    <row r="59" spans="1:14" x14ac:dyDescent="0.2">
      <c r="A59" s="5">
        <v>57</v>
      </c>
      <c r="B59" s="2" t="str">
        <f>'Исходные данные'!A309</f>
        <v>13.01.2016</v>
      </c>
      <c r="C59" s="2">
        <f>'Исходные данные'!B309</f>
        <v>87.16</v>
      </c>
      <c r="D59" s="6" t="str">
        <f>'Исходные данные'!A61</f>
        <v>12.01.2017</v>
      </c>
      <c r="E59" s="2">
        <f>'Исходные данные'!B61</f>
        <v>185.1</v>
      </c>
      <c r="F59" s="13">
        <f t="shared" si="0"/>
        <v>2.1236805874254245</v>
      </c>
      <c r="G59" s="13">
        <f t="shared" si="1"/>
        <v>0.85273021991455</v>
      </c>
      <c r="H59" s="13">
        <f t="shared" si="2"/>
        <v>2.4936551783717128E-3</v>
      </c>
      <c r="I59" s="13">
        <f t="shared" si="8"/>
        <v>0.75315070950303276</v>
      </c>
      <c r="J59" s="19">
        <f t="shared" si="3"/>
        <v>1.8780981668465673E-3</v>
      </c>
      <c r="K59" s="13">
        <f t="shared" si="4"/>
        <v>1.8565574200629738</v>
      </c>
      <c r="L59" s="13">
        <f t="shared" si="5"/>
        <v>0.61872392335840931</v>
      </c>
      <c r="M59" s="13">
        <f t="shared" si="6"/>
        <v>0.3828192933360226</v>
      </c>
      <c r="N59" s="19">
        <f t="shared" si="7"/>
        <v>9.5461931320797245E-4</v>
      </c>
    </row>
    <row r="60" spans="1:14" x14ac:dyDescent="0.2">
      <c r="A60" s="5">
        <v>58</v>
      </c>
      <c r="B60" s="2" t="str">
        <f>'Исходные данные'!A310</f>
        <v>12.01.2016</v>
      </c>
      <c r="C60" s="2">
        <f>'Исходные данные'!B310</f>
        <v>86.83</v>
      </c>
      <c r="D60" s="6" t="str">
        <f>'Исходные данные'!A62</f>
        <v>11.01.2017</v>
      </c>
      <c r="E60" s="2">
        <f>'Исходные данные'!B62</f>
        <v>184.22</v>
      </c>
      <c r="F60" s="13">
        <f t="shared" si="0"/>
        <v>2.121616952666129</v>
      </c>
      <c r="G60" s="13">
        <f t="shared" si="1"/>
        <v>0.8503502105794809</v>
      </c>
      <c r="H60" s="13">
        <f t="shared" si="2"/>
        <v>2.4866952718686185E-3</v>
      </c>
      <c r="I60" s="13">
        <f t="shared" si="8"/>
        <v>0.75217851148753567</v>
      </c>
      <c r="J60" s="19">
        <f t="shared" si="3"/>
        <v>1.8704387481172304E-3</v>
      </c>
      <c r="K60" s="13">
        <f t="shared" si="4"/>
        <v>1.8547533557195148</v>
      </c>
      <c r="L60" s="13">
        <f t="shared" si="5"/>
        <v>0.61775172534291223</v>
      </c>
      <c r="M60" s="13">
        <f t="shared" si="6"/>
        <v>0.38161719416414475</v>
      </c>
      <c r="N60" s="19">
        <f t="shared" si="7"/>
        <v>9.4896567239174728E-4</v>
      </c>
    </row>
    <row r="61" spans="1:14" x14ac:dyDescent="0.2">
      <c r="A61" s="5">
        <v>59</v>
      </c>
      <c r="B61" s="2" t="str">
        <f>'Исходные данные'!A311</f>
        <v>11.01.2016</v>
      </c>
      <c r="C61" s="2">
        <f>'Исходные данные'!B311</f>
        <v>86.39</v>
      </c>
      <c r="D61" s="6" t="str">
        <f>'Исходные данные'!A63</f>
        <v>10.01.2017</v>
      </c>
      <c r="E61" s="2">
        <f>'Исходные данные'!B63</f>
        <v>182.03</v>
      </c>
      <c r="F61" s="13">
        <f t="shared" si="0"/>
        <v>2.107072577844658</v>
      </c>
      <c r="G61" s="13">
        <f t="shared" si="1"/>
        <v>0.84797684396012962</v>
      </c>
      <c r="H61" s="13">
        <f t="shared" si="2"/>
        <v>2.4797547907852661E-3</v>
      </c>
      <c r="I61" s="13">
        <f t="shared" si="8"/>
        <v>0.7452995802870146</v>
      </c>
      <c r="J61" s="19">
        <f t="shared" si="3"/>
        <v>1.8481602047869725E-3</v>
      </c>
      <c r="K61" s="13">
        <f t="shared" si="4"/>
        <v>1.8420384177223112</v>
      </c>
      <c r="L61" s="13">
        <f t="shared" si="5"/>
        <v>0.61087279414239126</v>
      </c>
      <c r="M61" s="13">
        <f t="shared" si="6"/>
        <v>0.37316557062333222</v>
      </c>
      <c r="N61" s="19">
        <f t="shared" si="7"/>
        <v>9.2535911150932559E-4</v>
      </c>
    </row>
    <row r="62" spans="1:14" x14ac:dyDescent="0.2">
      <c r="A62" s="5">
        <v>60</v>
      </c>
      <c r="B62" s="2" t="str">
        <f>'Исходные данные'!A312</f>
        <v>31.12.2015</v>
      </c>
      <c r="C62" s="2">
        <f>'Исходные данные'!B312</f>
        <v>89.62</v>
      </c>
      <c r="D62" s="6" t="str">
        <f>'Исходные данные'!A64</f>
        <v>09.01.2017</v>
      </c>
      <c r="E62" s="2">
        <f>'Исходные данные'!B64</f>
        <v>176.74</v>
      </c>
      <c r="F62" s="13">
        <f t="shared" si="0"/>
        <v>1.9721044409729971</v>
      </c>
      <c r="G62" s="13">
        <f t="shared" si="1"/>
        <v>0.84561010151637073</v>
      </c>
      <c r="H62" s="13">
        <f t="shared" si="2"/>
        <v>2.4728336809044143E-3</v>
      </c>
      <c r="I62" s="13">
        <f t="shared" si="8"/>
        <v>0.67910121673186141</v>
      </c>
      <c r="J62" s="19">
        <f t="shared" si="3"/>
        <v>1.6793043614777153E-3</v>
      </c>
      <c r="K62" s="13">
        <f t="shared" si="4"/>
        <v>1.7240469940285368</v>
      </c>
      <c r="L62" s="13">
        <f t="shared" si="5"/>
        <v>0.54467443058723797</v>
      </c>
      <c r="M62" s="13">
        <f t="shared" si="6"/>
        <v>0.29667023533553177</v>
      </c>
      <c r="N62" s="19">
        <f t="shared" si="7"/>
        <v>7.3361615005954181E-4</v>
      </c>
    </row>
    <row r="63" spans="1:14" x14ac:dyDescent="0.2">
      <c r="A63" s="5">
        <v>61</v>
      </c>
      <c r="B63" s="2" t="str">
        <f>'Исходные данные'!A313</f>
        <v>30.12.2015</v>
      </c>
      <c r="C63" s="2">
        <f>'Исходные данные'!B313</f>
        <v>89.58</v>
      </c>
      <c r="D63" s="6" t="str">
        <f>'Исходные данные'!A65</f>
        <v>30.12.2016</v>
      </c>
      <c r="E63" s="2">
        <f>'Исходные данные'!B65</f>
        <v>177.46</v>
      </c>
      <c r="F63" s="13">
        <f t="shared" si="0"/>
        <v>1.9810225496762672</v>
      </c>
      <c r="G63" s="13">
        <f t="shared" si="1"/>
        <v>0.84324996475982483</v>
      </c>
      <c r="H63" s="13">
        <f t="shared" si="2"/>
        <v>2.4659318881601442E-3</v>
      </c>
      <c r="I63" s="13">
        <f t="shared" si="8"/>
        <v>0.68361315062803785</v>
      </c>
      <c r="J63" s="19">
        <f t="shared" si="3"/>
        <v>1.6857434672993023E-3</v>
      </c>
      <c r="K63" s="13">
        <f t="shared" si="4"/>
        <v>1.7318433552063996</v>
      </c>
      <c r="L63" s="13">
        <f t="shared" si="5"/>
        <v>0.5491863644834144</v>
      </c>
      <c r="M63" s="13">
        <f t="shared" si="6"/>
        <v>0.30160566293450958</v>
      </c>
      <c r="N63" s="19">
        <f t="shared" si="7"/>
        <v>7.4373902187988721E-4</v>
      </c>
    </row>
    <row r="64" spans="1:14" x14ac:dyDescent="0.2">
      <c r="A64" s="5">
        <v>62</v>
      </c>
      <c r="B64" s="2" t="str">
        <f>'Исходные данные'!A314</f>
        <v>29.12.2015</v>
      </c>
      <c r="C64" s="2">
        <f>'Исходные данные'!B314</f>
        <v>89.15</v>
      </c>
      <c r="D64" s="6" t="str">
        <f>'Исходные данные'!A66</f>
        <v>29.12.2016</v>
      </c>
      <c r="E64" s="2">
        <f>'Исходные данные'!B66</f>
        <v>175.74</v>
      </c>
      <c r="F64" s="13">
        <f t="shared" si="0"/>
        <v>1.9712843522153674</v>
      </c>
      <c r="G64" s="13">
        <f t="shared" si="1"/>
        <v>0.84089641525371461</v>
      </c>
      <c r="H64" s="13">
        <f t="shared" si="2"/>
        <v>2.4590493586374379E-3</v>
      </c>
      <c r="I64" s="13">
        <f t="shared" si="8"/>
        <v>0.6786852857585477</v>
      </c>
      <c r="J64" s="19">
        <f t="shared" si="3"/>
        <v>1.6689206166612229E-3</v>
      </c>
      <c r="K64" s="13">
        <f t="shared" si="4"/>
        <v>1.7233300585924347</v>
      </c>
      <c r="L64" s="13">
        <f t="shared" si="5"/>
        <v>0.54425849961392436</v>
      </c>
      <c r="M64" s="13">
        <f t="shared" si="6"/>
        <v>0.296217314402</v>
      </c>
      <c r="N64" s="19">
        <f t="shared" si="7"/>
        <v>7.2841299699754236E-4</v>
      </c>
    </row>
    <row r="65" spans="1:14" x14ac:dyDescent="0.2">
      <c r="A65" s="5">
        <v>63</v>
      </c>
      <c r="B65" s="2" t="str">
        <f>'Исходные данные'!A315</f>
        <v>28.12.2015</v>
      </c>
      <c r="C65" s="2">
        <f>'Исходные данные'!B315</f>
        <v>89.13</v>
      </c>
      <c r="D65" s="6" t="str">
        <f>'Исходные данные'!A67</f>
        <v>28.12.2016</v>
      </c>
      <c r="E65" s="2">
        <f>'Исходные данные'!B67</f>
        <v>172.55</v>
      </c>
      <c r="F65" s="13">
        <f t="shared" si="0"/>
        <v>1.9359362728598679</v>
      </c>
      <c r="G65" s="13">
        <f t="shared" si="1"/>
        <v>0.83854943461272047</v>
      </c>
      <c r="H65" s="13">
        <f t="shared" si="2"/>
        <v>2.4521860385717555E-3</v>
      </c>
      <c r="I65" s="13">
        <f t="shared" si="8"/>
        <v>0.66059107140138662</v>
      </c>
      <c r="J65" s="19">
        <f t="shared" si="3"/>
        <v>1.6198922024956378E-3</v>
      </c>
      <c r="K65" s="13">
        <f t="shared" si="4"/>
        <v>1.6924281708975499</v>
      </c>
      <c r="L65" s="13">
        <f t="shared" si="5"/>
        <v>0.52616428525676329</v>
      </c>
      <c r="M65" s="13">
        <f t="shared" si="6"/>
        <v>0.27684885507976043</v>
      </c>
      <c r="N65" s="19">
        <f t="shared" si="7"/>
        <v>6.7888489722116373E-4</v>
      </c>
    </row>
    <row r="66" spans="1:14" x14ac:dyDescent="0.2">
      <c r="A66" s="5">
        <v>64</v>
      </c>
      <c r="B66" s="2" t="str">
        <f>'Исходные данные'!A316</f>
        <v>25.12.2015</v>
      </c>
      <c r="C66" s="2">
        <f>'Исходные данные'!B316</f>
        <v>89.72</v>
      </c>
      <c r="D66" s="6" t="str">
        <f>'Исходные данные'!A68</f>
        <v>27.12.2016</v>
      </c>
      <c r="E66" s="2">
        <f>'Исходные данные'!B68</f>
        <v>172.22</v>
      </c>
      <c r="F66" s="13">
        <f t="shared" ref="F66:F129" si="9">E66/C66</f>
        <v>1.9195274186357556</v>
      </c>
      <c r="G66" s="13">
        <f t="shared" ref="G66:G129" si="10">1/POWER(2,A66/248)</f>
        <v>0.83620900450283731</v>
      </c>
      <c r="H66" s="13">
        <f t="shared" ref="H66:H129" si="11">G66/SUM(G$2:G$1106)</f>
        <v>2.445341874348618E-3</v>
      </c>
      <c r="I66" s="13">
        <f t="shared" si="8"/>
        <v>0.65207901961601156</v>
      </c>
      <c r="J66" s="19">
        <f t="shared" ref="J66:J129" si="12">H66*I66</f>
        <v>1.594556132051227E-3</v>
      </c>
      <c r="K66" s="13">
        <f t="shared" ref="K66:K129" si="13">F66/GEOMEAN(F$2:F$1106)</f>
        <v>1.6780832735316802</v>
      </c>
      <c r="L66" s="13">
        <f t="shared" ref="L66:L129" si="14">LN(K66)</f>
        <v>0.51765223347138811</v>
      </c>
      <c r="M66" s="13">
        <f t="shared" ref="M66:M129" si="15">POWER(L66-AVERAGE(L$2:L$1106),2)</f>
        <v>0.26796383481791641</v>
      </c>
      <c r="N66" s="19">
        <f t="shared" ref="N66:N129" si="16">M66*H66</f>
        <v>6.5526318609128713E-4</v>
      </c>
    </row>
    <row r="67" spans="1:14" x14ac:dyDescent="0.2">
      <c r="A67" s="5">
        <v>65</v>
      </c>
      <c r="B67" s="2" t="str">
        <f>'Исходные данные'!A317</f>
        <v>24.12.2015</v>
      </c>
      <c r="C67" s="2">
        <f>'Исходные данные'!B317</f>
        <v>89.95</v>
      </c>
      <c r="D67" s="6" t="str">
        <f>'Исходные данные'!A69</f>
        <v>26.12.2016</v>
      </c>
      <c r="E67" s="2">
        <f>'Исходные данные'!B69</f>
        <v>171.2</v>
      </c>
      <c r="F67" s="13">
        <f t="shared" si="9"/>
        <v>1.9032795997776542</v>
      </c>
      <c r="G67" s="13">
        <f t="shared" si="10"/>
        <v>0.83387510664123099</v>
      </c>
      <c r="H67" s="13">
        <f t="shared" si="11"/>
        <v>2.4385168125031866E-3</v>
      </c>
      <c r="I67" s="13">
        <f t="shared" ref="I67:I130" si="17">LN(F67)</f>
        <v>0.64357850331109956</v>
      </c>
      <c r="J67" s="19">
        <f t="shared" si="12"/>
        <v>1.5693770004897541E-3</v>
      </c>
      <c r="K67" s="13">
        <f t="shared" si="13"/>
        <v>1.6638791560012671</v>
      </c>
      <c r="L67" s="13">
        <f t="shared" si="14"/>
        <v>0.50915171716647611</v>
      </c>
      <c r="M67" s="13">
        <f t="shared" si="15"/>
        <v>0.2592354710935712</v>
      </c>
      <c r="N67" s="19">
        <f t="shared" si="16"/>
        <v>6.3215005465885724E-4</v>
      </c>
    </row>
    <row r="68" spans="1:14" x14ac:dyDescent="0.2">
      <c r="A68" s="5">
        <v>66</v>
      </c>
      <c r="B68" s="2" t="str">
        <f>'Исходные данные'!A318</f>
        <v>23.12.2015</v>
      </c>
      <c r="C68" s="2">
        <f>'Исходные данные'!B318</f>
        <v>90.05</v>
      </c>
      <c r="D68" s="6" t="str">
        <f>'Исходные данные'!A70</f>
        <v>23.12.2016</v>
      </c>
      <c r="E68" s="2">
        <f>'Исходные данные'!B70</f>
        <v>168.75</v>
      </c>
      <c r="F68" s="13">
        <f t="shared" si="9"/>
        <v>1.8739589117157136</v>
      </c>
      <c r="G68" s="13">
        <f t="shared" si="10"/>
        <v>0.83154772279609546</v>
      </c>
      <c r="H68" s="13">
        <f t="shared" si="11"/>
        <v>2.4317107997198439E-3</v>
      </c>
      <c r="I68" s="13">
        <f t="shared" si="17"/>
        <v>0.62805325813067414</v>
      </c>
      <c r="J68" s="19">
        <f t="shared" si="12"/>
        <v>1.5272438905955951E-3</v>
      </c>
      <c r="K68" s="13">
        <f t="shared" si="13"/>
        <v>1.6382465155255446</v>
      </c>
      <c r="L68" s="13">
        <f t="shared" si="14"/>
        <v>0.49362647198605086</v>
      </c>
      <c r="M68" s="13">
        <f t="shared" si="15"/>
        <v>0.24366709384539534</v>
      </c>
      <c r="N68" s="19">
        <f t="shared" si="16"/>
        <v>5.9252790364019655E-4</v>
      </c>
    </row>
    <row r="69" spans="1:14" x14ac:dyDescent="0.2">
      <c r="A69" s="5">
        <v>67</v>
      </c>
      <c r="B69" s="2" t="str">
        <f>'Исходные данные'!A319</f>
        <v>22.12.2015</v>
      </c>
      <c r="C69" s="2">
        <f>'Исходные данные'!B319</f>
        <v>89.74</v>
      </c>
      <c r="D69" s="6" t="str">
        <f>'Исходные данные'!A71</f>
        <v>22.12.2016</v>
      </c>
      <c r="E69" s="2">
        <f>'Исходные данные'!B71</f>
        <v>168.31</v>
      </c>
      <c r="F69" s="13">
        <f t="shared" si="9"/>
        <v>1.8755293068865613</v>
      </c>
      <c r="G69" s="13">
        <f t="shared" si="10"/>
        <v>0.82922683478651071</v>
      </c>
      <c r="H69" s="13">
        <f t="shared" si="11"/>
        <v>2.424923782831781E-3</v>
      </c>
      <c r="I69" s="13">
        <f t="shared" si="17"/>
        <v>0.62889091659023766</v>
      </c>
      <c r="J69" s="19">
        <f t="shared" si="12"/>
        <v>1.5250125404465452E-3</v>
      </c>
      <c r="K69" s="13">
        <f t="shared" si="13"/>
        <v>1.6396193814942459</v>
      </c>
      <c r="L69" s="13">
        <f t="shared" si="14"/>
        <v>0.49446413044561421</v>
      </c>
      <c r="M69" s="13">
        <f t="shared" si="15"/>
        <v>0.24449477629733729</v>
      </c>
      <c r="N69" s="19">
        <f t="shared" si="16"/>
        <v>5.9288119782154925E-4</v>
      </c>
    </row>
    <row r="70" spans="1:14" x14ac:dyDescent="0.2">
      <c r="A70" s="5">
        <v>68</v>
      </c>
      <c r="B70" s="2" t="str">
        <f>'Исходные данные'!A320</f>
        <v>21.12.2015</v>
      </c>
      <c r="C70" s="2">
        <f>'Исходные данные'!B320</f>
        <v>90.17</v>
      </c>
      <c r="D70" s="6" t="str">
        <f>'Исходные данные'!A72</f>
        <v>21.12.2016</v>
      </c>
      <c r="E70" s="2">
        <f>'Исходные данные'!B72</f>
        <v>170.03</v>
      </c>
      <c r="F70" s="13">
        <f t="shared" si="9"/>
        <v>1.8856604192081623</v>
      </c>
      <c r="G70" s="13">
        <f t="shared" si="10"/>
        <v>0.82691242448230051</v>
      </c>
      <c r="H70" s="13">
        <f t="shared" si="11"/>
        <v>2.4181557088205786E-3</v>
      </c>
      <c r="I70" s="13">
        <f t="shared" si="17"/>
        <v>0.6342781145575791</v>
      </c>
      <c r="J70" s="19">
        <f t="shared" si="12"/>
        <v>1.5337832436973628E-3</v>
      </c>
      <c r="K70" s="13">
        <f t="shared" si="13"/>
        <v>1.6484761709123581</v>
      </c>
      <c r="L70" s="13">
        <f t="shared" si="14"/>
        <v>0.49985132841295565</v>
      </c>
      <c r="M70" s="13">
        <f t="shared" si="15"/>
        <v>0.24985135051619634</v>
      </c>
      <c r="N70" s="19">
        <f t="shared" si="16"/>
        <v>6.0417946960727162E-4</v>
      </c>
    </row>
    <row r="71" spans="1:14" x14ac:dyDescent="0.2">
      <c r="A71" s="5">
        <v>69</v>
      </c>
      <c r="B71" s="2" t="str">
        <f>'Исходные данные'!A321</f>
        <v>18.12.2015</v>
      </c>
      <c r="C71" s="2">
        <f>'Исходные данные'!B321</f>
        <v>90.59</v>
      </c>
      <c r="D71" s="6" t="str">
        <f>'Исходные данные'!A73</f>
        <v>20.12.2016</v>
      </c>
      <c r="E71" s="2">
        <f>'Исходные данные'!B73</f>
        <v>172.61</v>
      </c>
      <c r="F71" s="13">
        <f t="shared" si="9"/>
        <v>1.9053979467932443</v>
      </c>
      <c r="G71" s="13">
        <f t="shared" si="10"/>
        <v>0.82460447380389035</v>
      </c>
      <c r="H71" s="13">
        <f t="shared" si="11"/>
        <v>2.4114065248157933E-3</v>
      </c>
      <c r="I71" s="13">
        <f t="shared" si="17"/>
        <v>0.64469088271740138</v>
      </c>
      <c r="J71" s="19">
        <f t="shared" si="12"/>
        <v>1.5546118010739951E-3</v>
      </c>
      <c r="K71" s="13">
        <f t="shared" si="13"/>
        <v>1.665731050722794</v>
      </c>
      <c r="L71" s="13">
        <f t="shared" si="14"/>
        <v>0.51026409657277805</v>
      </c>
      <c r="M71" s="13">
        <f t="shared" si="15"/>
        <v>0.26036944825123326</v>
      </c>
      <c r="N71" s="19">
        <f t="shared" si="16"/>
        <v>6.2785658637571197E-4</v>
      </c>
    </row>
    <row r="72" spans="1:14" x14ac:dyDescent="0.2">
      <c r="A72" s="5">
        <v>70</v>
      </c>
      <c r="B72" s="2" t="str">
        <f>'Исходные данные'!A322</f>
        <v>17.12.2015</v>
      </c>
      <c r="C72" s="2">
        <f>'Исходные данные'!B322</f>
        <v>90.95</v>
      </c>
      <c r="D72" s="6" t="str">
        <f>'Исходные данные'!A74</f>
        <v>19.12.2016</v>
      </c>
      <c r="E72" s="2">
        <f>'Исходные данные'!B74</f>
        <v>170.72</v>
      </c>
      <c r="F72" s="13">
        <f t="shared" si="9"/>
        <v>1.8770753161077514</v>
      </c>
      <c r="G72" s="13">
        <f t="shared" si="10"/>
        <v>0.82230296472216713</v>
      </c>
      <c r="H72" s="13">
        <f t="shared" si="11"/>
        <v>2.4046761780945483E-3</v>
      </c>
      <c r="I72" s="13">
        <f t="shared" si="17"/>
        <v>0.62971488258931185</v>
      </c>
      <c r="J72" s="19">
        <f t="shared" si="12"/>
        <v>1.5142603771541236E-3</v>
      </c>
      <c r="K72" s="13">
        <f t="shared" si="13"/>
        <v>1.6409709288540897</v>
      </c>
      <c r="L72" s="13">
        <f t="shared" si="14"/>
        <v>0.49528809644468852</v>
      </c>
      <c r="M72" s="13">
        <f t="shared" si="15"/>
        <v>0.24531029847980296</v>
      </c>
      <c r="N72" s="19">
        <f t="shared" si="16"/>
        <v>5.898918309956455E-4</v>
      </c>
    </row>
    <row r="73" spans="1:14" x14ac:dyDescent="0.2">
      <c r="A73" s="5">
        <v>71</v>
      </c>
      <c r="B73" s="2" t="str">
        <f>'Исходные данные'!A323</f>
        <v>16.12.2015</v>
      </c>
      <c r="C73" s="2">
        <f>'Исходные данные'!B323</f>
        <v>90.74</v>
      </c>
      <c r="D73" s="6" t="str">
        <f>'Исходные данные'!A75</f>
        <v>16.12.2016</v>
      </c>
      <c r="E73" s="2">
        <f>'Исходные данные'!B75</f>
        <v>175.5</v>
      </c>
      <c r="F73" s="13">
        <f t="shared" si="9"/>
        <v>1.9340974212034385</v>
      </c>
      <c r="G73" s="13">
        <f t="shared" si="10"/>
        <v>0.82000787925833785</v>
      </c>
      <c r="H73" s="13">
        <f t="shared" si="11"/>
        <v>2.3979646160811169E-3</v>
      </c>
      <c r="I73" s="13">
        <f t="shared" si="17"/>
        <v>0.65964076867010268</v>
      </c>
      <c r="J73" s="19">
        <f t="shared" si="12"/>
        <v>1.5817952225954557E-3</v>
      </c>
      <c r="K73" s="13">
        <f t="shared" si="13"/>
        <v>1.6908206157372525</v>
      </c>
      <c r="L73" s="13">
        <f t="shared" si="14"/>
        <v>0.52521398252547935</v>
      </c>
      <c r="M73" s="13">
        <f t="shared" si="15"/>
        <v>0.27584972744027442</v>
      </c>
      <c r="N73" s="19">
        <f t="shared" si="16"/>
        <v>6.6147788575739836E-4</v>
      </c>
    </row>
    <row r="74" spans="1:14" x14ac:dyDescent="0.2">
      <c r="A74" s="5">
        <v>72</v>
      </c>
      <c r="B74" s="2" t="str">
        <f>'Исходные данные'!A324</f>
        <v>15.12.2015</v>
      </c>
      <c r="C74" s="2">
        <f>'Исходные данные'!B324</f>
        <v>89.96</v>
      </c>
      <c r="D74" s="6" t="str">
        <f>'Исходные данные'!A76</f>
        <v>15.12.2016</v>
      </c>
      <c r="E74" s="2">
        <f>'Исходные данные'!B76</f>
        <v>176.74</v>
      </c>
      <c r="F74" s="13">
        <f t="shared" si="9"/>
        <v>1.9646509559804359</v>
      </c>
      <c r="G74" s="13">
        <f t="shared" si="10"/>
        <v>0.81771919948378879</v>
      </c>
      <c r="H74" s="13">
        <f t="shared" si="11"/>
        <v>2.3912717863465134E-3</v>
      </c>
      <c r="I74" s="13">
        <f t="shared" si="17"/>
        <v>0.67531459899874358</v>
      </c>
      <c r="J74" s="19">
        <f t="shared" si="12"/>
        <v>1.6148607474936049E-3</v>
      </c>
      <c r="K74" s="13">
        <f t="shared" si="13"/>
        <v>1.7175310316233603</v>
      </c>
      <c r="L74" s="13">
        <f t="shared" si="14"/>
        <v>0.54088781285412013</v>
      </c>
      <c r="M74" s="13">
        <f t="shared" si="15"/>
        <v>0.29255962609411357</v>
      </c>
      <c r="N74" s="19">
        <f t="shared" si="16"/>
        <v>6.99589579702939E-4</v>
      </c>
    </row>
    <row r="75" spans="1:14" x14ac:dyDescent="0.2">
      <c r="A75" s="5">
        <v>73</v>
      </c>
      <c r="B75" s="2" t="str">
        <f>'Исходные данные'!A325</f>
        <v>14.12.2015</v>
      </c>
      <c r="C75" s="2">
        <f>'Исходные данные'!B325</f>
        <v>89.16</v>
      </c>
      <c r="D75" s="6" t="str">
        <f>'Исходные данные'!A77</f>
        <v>14.12.2016</v>
      </c>
      <c r="E75" s="2">
        <f>'Исходные данные'!B77</f>
        <v>173.74</v>
      </c>
      <c r="F75" s="13">
        <f t="shared" si="9"/>
        <v>1.948631673396142</v>
      </c>
      <c r="G75" s="13">
        <f t="shared" si="10"/>
        <v>0.81543690751994624</v>
      </c>
      <c r="H75" s="13">
        <f t="shared" si="11"/>
        <v>2.3845976366080857E-3</v>
      </c>
      <c r="I75" s="13">
        <f t="shared" si="17"/>
        <v>0.66712742031410643</v>
      </c>
      <c r="J75" s="19">
        <f t="shared" si="12"/>
        <v>1.5908304697974673E-3</v>
      </c>
      <c r="K75" s="13">
        <f t="shared" si="13"/>
        <v>1.7035267043615041</v>
      </c>
      <c r="L75" s="13">
        <f t="shared" si="14"/>
        <v>0.5327006341694831</v>
      </c>
      <c r="M75" s="13">
        <f t="shared" si="15"/>
        <v>0.28376996564456936</v>
      </c>
      <c r="N75" s="19">
        <f t="shared" si="16"/>
        <v>6.7667718941639781E-4</v>
      </c>
    </row>
    <row r="76" spans="1:14" x14ac:dyDescent="0.2">
      <c r="A76" s="5">
        <v>74</v>
      </c>
      <c r="B76" s="2" t="str">
        <f>'Исходные данные'!A326</f>
        <v>11.12.2015</v>
      </c>
      <c r="C76" s="2">
        <f>'Исходные данные'!B326</f>
        <v>90.29</v>
      </c>
      <c r="D76" s="6" t="str">
        <f>'Исходные данные'!A78</f>
        <v>13.12.2016</v>
      </c>
      <c r="E76" s="2">
        <f>'Исходные данные'!B78</f>
        <v>175.29</v>
      </c>
      <c r="F76" s="13">
        <f t="shared" si="9"/>
        <v>1.941411008971093</v>
      </c>
      <c r="G76" s="13">
        <f t="shared" si="10"/>
        <v>0.81316098553813598</v>
      </c>
      <c r="H76" s="13">
        <f t="shared" si="11"/>
        <v>2.377942114729103E-3</v>
      </c>
      <c r="I76" s="13">
        <f t="shared" si="17"/>
        <v>0.66341503291506743</v>
      </c>
      <c r="J76" s="19">
        <f t="shared" si="12"/>
        <v>1.577562546313133E-3</v>
      </c>
      <c r="K76" s="13">
        <f t="shared" si="13"/>
        <v>1.6972142776267656</v>
      </c>
      <c r="L76" s="13">
        <f t="shared" si="14"/>
        <v>0.52898824677044409</v>
      </c>
      <c r="M76" s="13">
        <f t="shared" si="15"/>
        <v>0.27982856522126814</v>
      </c>
      <c r="N76" s="19">
        <f t="shared" si="16"/>
        <v>6.6541613014387305E-4</v>
      </c>
    </row>
    <row r="77" spans="1:14" x14ac:dyDescent="0.2">
      <c r="A77" s="5">
        <v>75</v>
      </c>
      <c r="B77" s="2" t="str">
        <f>'Исходные данные'!A327</f>
        <v>10.12.2015</v>
      </c>
      <c r="C77" s="2">
        <f>'Исходные данные'!B327</f>
        <v>90.66</v>
      </c>
      <c r="D77" s="6" t="str">
        <f>'Исходные данные'!A79</f>
        <v>12.12.2016</v>
      </c>
      <c r="E77" s="2">
        <f>'Исходные данные'!B79</f>
        <v>174.05</v>
      </c>
      <c r="F77" s="13">
        <f t="shared" si="9"/>
        <v>1.9198102801676595</v>
      </c>
      <c r="G77" s="13">
        <f t="shared" si="10"/>
        <v>0.81089141575944457</v>
      </c>
      <c r="H77" s="13">
        <f t="shared" si="11"/>
        <v>2.3713051687183507E-3</v>
      </c>
      <c r="I77" s="13">
        <f t="shared" si="17"/>
        <v>0.65222636874474482</v>
      </c>
      <c r="J77" s="19">
        <f t="shared" si="12"/>
        <v>1.5466277593788142E-3</v>
      </c>
      <c r="K77" s="13">
        <f t="shared" si="13"/>
        <v>1.6783305558579473</v>
      </c>
      <c r="L77" s="13">
        <f t="shared" si="14"/>
        <v>0.51779958260012149</v>
      </c>
      <c r="M77" s="13">
        <f t="shared" si="15"/>
        <v>0.26811640774085993</v>
      </c>
      <c r="N77" s="19">
        <f t="shared" si="16"/>
        <v>6.3578582349409793E-4</v>
      </c>
    </row>
    <row r="78" spans="1:14" x14ac:dyDescent="0.2">
      <c r="A78" s="5">
        <v>76</v>
      </c>
      <c r="B78" s="2" t="str">
        <f>'Исходные данные'!A328</f>
        <v>09.12.2015</v>
      </c>
      <c r="C78" s="2">
        <f>'Исходные данные'!B328</f>
        <v>90.69</v>
      </c>
      <c r="D78" s="6" t="str">
        <f>'Исходные данные'!A80</f>
        <v>09.12.2016</v>
      </c>
      <c r="E78" s="2">
        <f>'Исходные данные'!B80</f>
        <v>172.12</v>
      </c>
      <c r="F78" s="13">
        <f t="shared" si="9"/>
        <v>1.8978939243577022</v>
      </c>
      <c r="G78" s="13">
        <f t="shared" si="10"/>
        <v>0.80862818045458085</v>
      </c>
      <c r="H78" s="13">
        <f t="shared" si="11"/>
        <v>2.3646867467297262E-3</v>
      </c>
      <c r="I78" s="13">
        <f t="shared" si="17"/>
        <v>0.64074481051092258</v>
      </c>
      <c r="J78" s="19">
        <f t="shared" si="12"/>
        <v>1.5151607614510283E-3</v>
      </c>
      <c r="K78" s="13">
        <f t="shared" si="13"/>
        <v>1.6591709076318246</v>
      </c>
      <c r="L78" s="13">
        <f t="shared" si="14"/>
        <v>0.50631802436629914</v>
      </c>
      <c r="M78" s="13">
        <f t="shared" si="15"/>
        <v>0.25635794179819216</v>
      </c>
      <c r="N78" s="19">
        <f t="shared" si="16"/>
        <v>6.0620622738909548E-4</v>
      </c>
    </row>
    <row r="79" spans="1:14" x14ac:dyDescent="0.2">
      <c r="A79" s="5">
        <v>77</v>
      </c>
      <c r="B79" s="2" t="str">
        <f>'Исходные данные'!A329</f>
        <v>08.12.2015</v>
      </c>
      <c r="C79" s="2">
        <f>'Исходные данные'!B329</f>
        <v>90.76</v>
      </c>
      <c r="D79" s="6" t="str">
        <f>'Исходные данные'!A81</f>
        <v>08.12.2016</v>
      </c>
      <c r="E79" s="2">
        <f>'Исходные данные'!B81</f>
        <v>174.29</v>
      </c>
      <c r="F79" s="13">
        <f t="shared" si="9"/>
        <v>1.9203393565447331</v>
      </c>
      <c r="G79" s="13">
        <f t="shared" si="10"/>
        <v>0.80637126194373587</v>
      </c>
      <c r="H79" s="13">
        <f t="shared" si="11"/>
        <v>2.3580867970618281E-3</v>
      </c>
      <c r="I79" s="13">
        <f t="shared" si="17"/>
        <v>0.65250191862194917</v>
      </c>
      <c r="J79" s="19">
        <f t="shared" si="12"/>
        <v>1.5386561593599298E-3</v>
      </c>
      <c r="K79" s="13">
        <f t="shared" si="13"/>
        <v>1.6787930833582936</v>
      </c>
      <c r="L79" s="13">
        <f t="shared" si="14"/>
        <v>0.51807513247732573</v>
      </c>
      <c r="M79" s="13">
        <f t="shared" si="15"/>
        <v>0.26840184289139851</v>
      </c>
      <c r="N79" s="19">
        <f t="shared" si="16"/>
        <v>6.3291484202926992E-4</v>
      </c>
    </row>
    <row r="80" spans="1:14" x14ac:dyDescent="0.2">
      <c r="A80" s="5">
        <v>78</v>
      </c>
      <c r="B80" s="2" t="str">
        <f>'Исходные данные'!A330</f>
        <v>07.12.2015</v>
      </c>
      <c r="C80" s="2">
        <f>'Исходные данные'!B330</f>
        <v>91.29</v>
      </c>
      <c r="D80" s="6" t="str">
        <f>'Исходные данные'!A82</f>
        <v>07.12.2016</v>
      </c>
      <c r="E80" s="2">
        <f>'Исходные данные'!B82</f>
        <v>168.41</v>
      </c>
      <c r="F80" s="13">
        <f t="shared" si="9"/>
        <v>1.844780370248658</v>
      </c>
      <c r="G80" s="13">
        <f t="shared" si="10"/>
        <v>0.80412064259644689</v>
      </c>
      <c r="H80" s="13">
        <f t="shared" si="11"/>
        <v>2.3515052681575598E-3</v>
      </c>
      <c r="I80" s="13">
        <f t="shared" si="17"/>
        <v>0.6123602298909735</v>
      </c>
      <c r="J80" s="19">
        <f t="shared" si="12"/>
        <v>1.4399683065987987E-3</v>
      </c>
      <c r="K80" s="13">
        <f t="shared" si="13"/>
        <v>1.6127381420026927</v>
      </c>
      <c r="L80" s="13">
        <f t="shared" si="14"/>
        <v>0.47793344374635016</v>
      </c>
      <c r="M80" s="13">
        <f t="shared" si="15"/>
        <v>0.22842037665124554</v>
      </c>
      <c r="N80" s="19">
        <f t="shared" si="16"/>
        <v>5.3713171904993791E-4</v>
      </c>
    </row>
    <row r="81" spans="1:14" x14ac:dyDescent="0.2">
      <c r="A81" s="5">
        <v>79</v>
      </c>
      <c r="B81" s="2" t="str">
        <f>'Исходные данные'!A331</f>
        <v>04.12.2015</v>
      </c>
      <c r="C81" s="2">
        <f>'Исходные данные'!B331</f>
        <v>91.24</v>
      </c>
      <c r="D81" s="6" t="str">
        <f>'Исходные данные'!A83</f>
        <v>06.12.2016</v>
      </c>
      <c r="E81" s="2">
        <f>'Исходные данные'!B83</f>
        <v>164.65</v>
      </c>
      <c r="F81" s="13">
        <f t="shared" si="9"/>
        <v>1.8045813239807105</v>
      </c>
      <c r="G81" s="13">
        <f t="shared" si="10"/>
        <v>0.80187630483145822</v>
      </c>
      <c r="H81" s="13">
        <f t="shared" si="11"/>
        <v>2.3449421086037211E-3</v>
      </c>
      <c r="I81" s="13">
        <f t="shared" si="17"/>
        <v>0.5903286114061862</v>
      </c>
      <c r="J81" s="19">
        <f t="shared" si="12"/>
        <v>1.384286418799929E-3</v>
      </c>
      <c r="K81" s="13">
        <f t="shared" si="13"/>
        <v>1.5775954571422117</v>
      </c>
      <c r="L81" s="13">
        <f t="shared" si="14"/>
        <v>0.45590182526156281</v>
      </c>
      <c r="M81" s="13">
        <f t="shared" si="15"/>
        <v>0.20784647427682446</v>
      </c>
      <c r="N81" s="19">
        <f t="shared" si="16"/>
        <v>4.8738794965654583E-4</v>
      </c>
    </row>
    <row r="82" spans="1:14" x14ac:dyDescent="0.2">
      <c r="A82" s="5">
        <v>80</v>
      </c>
      <c r="B82" s="2" t="str">
        <f>'Исходные данные'!A332</f>
        <v>03.12.2015</v>
      </c>
      <c r="C82" s="2">
        <f>'Исходные данные'!B332</f>
        <v>91.01</v>
      </c>
      <c r="D82" s="6" t="str">
        <f>'Исходные данные'!A84</f>
        <v>05.12.2016</v>
      </c>
      <c r="E82" s="2">
        <f>'Исходные данные'!B84</f>
        <v>164.79</v>
      </c>
      <c r="F82" s="13">
        <f t="shared" si="9"/>
        <v>1.8106801450390064</v>
      </c>
      <c r="G82" s="13">
        <f t="shared" si="10"/>
        <v>0.79963823111658405</v>
      </c>
      <c r="H82" s="13">
        <f t="shared" si="11"/>
        <v>2.3383972671306079E-3</v>
      </c>
      <c r="I82" s="13">
        <f t="shared" si="17"/>
        <v>0.5937025454333742</v>
      </c>
      <c r="J82" s="19">
        <f t="shared" si="12"/>
        <v>1.3883124097298879E-3</v>
      </c>
      <c r="K82" s="13">
        <f t="shared" si="13"/>
        <v>1.5829271494675357</v>
      </c>
      <c r="L82" s="13">
        <f t="shared" si="14"/>
        <v>0.45927575928875092</v>
      </c>
      <c r="M82" s="13">
        <f t="shared" si="15"/>
        <v>0.21093422307025858</v>
      </c>
      <c r="N82" s="19">
        <f t="shared" si="16"/>
        <v>4.9324801077181069E-4</v>
      </c>
    </row>
    <row r="83" spans="1:14" x14ac:dyDescent="0.2">
      <c r="A83" s="5">
        <v>81</v>
      </c>
      <c r="B83" s="2" t="str">
        <f>'Исходные данные'!A333</f>
        <v>02.12.2015</v>
      </c>
      <c r="C83" s="2">
        <f>'Исходные данные'!B333</f>
        <v>90.85</v>
      </c>
      <c r="D83" s="6" t="str">
        <f>'Исходные данные'!A85</f>
        <v>02.12.2016</v>
      </c>
      <c r="E83" s="2">
        <f>'Исходные данные'!B85</f>
        <v>161.93</v>
      </c>
      <c r="F83" s="13">
        <f t="shared" si="9"/>
        <v>1.7823885525591636</v>
      </c>
      <c r="G83" s="13">
        <f t="shared" si="10"/>
        <v>0.79740640396857188</v>
      </c>
      <c r="H83" s="13">
        <f t="shared" si="11"/>
        <v>2.3318706926116132E-3</v>
      </c>
      <c r="I83" s="13">
        <f t="shared" si="17"/>
        <v>0.57795434824319936</v>
      </c>
      <c r="J83" s="19">
        <f t="shared" si="12"/>
        <v>1.3477148063357628E-3</v>
      </c>
      <c r="K83" s="13">
        <f t="shared" si="13"/>
        <v>1.5581941617221766</v>
      </c>
      <c r="L83" s="13">
        <f t="shared" si="14"/>
        <v>0.44352756209857602</v>
      </c>
      <c r="M83" s="13">
        <f t="shared" si="15"/>
        <v>0.19671669834110611</v>
      </c>
      <c r="N83" s="19">
        <f t="shared" si="16"/>
        <v>4.5871790360894492E-4</v>
      </c>
    </row>
    <row r="84" spans="1:14" x14ac:dyDescent="0.2">
      <c r="A84" s="5">
        <v>82</v>
      </c>
      <c r="B84" s="2" t="str">
        <f>'Исходные данные'!A334</f>
        <v>01.12.2015</v>
      </c>
      <c r="C84" s="2">
        <f>'Исходные данные'!B334</f>
        <v>91.13</v>
      </c>
      <c r="D84" s="6" t="str">
        <f>'Исходные данные'!A86</f>
        <v>01.12.2016</v>
      </c>
      <c r="E84" s="2">
        <f>'Исходные данные'!B86</f>
        <v>164.23</v>
      </c>
      <c r="F84" s="13">
        <f t="shared" si="9"/>
        <v>1.8021507736201032</v>
      </c>
      <c r="G84" s="13">
        <f t="shared" si="10"/>
        <v>0.79518080595296581</v>
      </c>
      <c r="H84" s="13">
        <f t="shared" si="11"/>
        <v>2.3253623340628261E-3</v>
      </c>
      <c r="I84" s="13">
        <f t="shared" si="17"/>
        <v>0.58898082584143419</v>
      </c>
      <c r="J84" s="19">
        <f t="shared" si="12"/>
        <v>1.3695938278968883E-3</v>
      </c>
      <c r="K84" s="13">
        <f t="shared" si="13"/>
        <v>1.5754706289860656</v>
      </c>
      <c r="L84" s="13">
        <f t="shared" si="14"/>
        <v>0.45455403969681074</v>
      </c>
      <c r="M84" s="13">
        <f t="shared" si="15"/>
        <v>0.20661937500468969</v>
      </c>
      <c r="N84" s="19">
        <f t="shared" si="16"/>
        <v>4.8046491212350758E-4</v>
      </c>
    </row>
    <row r="85" spans="1:14" x14ac:dyDescent="0.2">
      <c r="A85" s="5">
        <v>83</v>
      </c>
      <c r="B85" s="2" t="str">
        <f>'Исходные данные'!A335</f>
        <v>30.11.2015</v>
      </c>
      <c r="C85" s="2">
        <f>'Исходные данные'!B335</f>
        <v>90.13</v>
      </c>
      <c r="D85" s="6" t="str">
        <f>'Исходные данные'!A87</f>
        <v>30.11.2016</v>
      </c>
      <c r="E85" s="2">
        <f>'Исходные данные'!B87</f>
        <v>164.2</v>
      </c>
      <c r="F85" s="13">
        <f t="shared" si="9"/>
        <v>1.8218129368689671</v>
      </c>
      <c r="G85" s="13">
        <f t="shared" si="10"/>
        <v>0.79296141968397016</v>
      </c>
      <c r="H85" s="13">
        <f t="shared" si="11"/>
        <v>2.3188721406426347E-3</v>
      </c>
      <c r="I85" s="13">
        <f t="shared" si="17"/>
        <v>0.59983212445000944</v>
      </c>
      <c r="J85" s="19">
        <f t="shared" si="12"/>
        <v>1.3909340024496127E-3</v>
      </c>
      <c r="K85" s="13">
        <f t="shared" si="13"/>
        <v>1.5926596240215301</v>
      </c>
      <c r="L85" s="13">
        <f t="shared" si="14"/>
        <v>0.46540533830538611</v>
      </c>
      <c r="M85" s="13">
        <f t="shared" si="15"/>
        <v>0.21660212892315078</v>
      </c>
      <c r="N85" s="19">
        <f t="shared" si="16"/>
        <v>5.022726423637786E-4</v>
      </c>
    </row>
    <row r="86" spans="1:14" x14ac:dyDescent="0.2">
      <c r="A86" s="5">
        <v>84</v>
      </c>
      <c r="B86" s="2" t="str">
        <f>'Исходные данные'!A336</f>
        <v>27.11.2015</v>
      </c>
      <c r="C86" s="2">
        <f>'Исходные данные'!B336</f>
        <v>90.15</v>
      </c>
      <c r="D86" s="6" t="str">
        <f>'Исходные данные'!A88</f>
        <v>29.11.2016</v>
      </c>
      <c r="E86" s="2">
        <f>'Исходные данные'!B88</f>
        <v>162.76</v>
      </c>
      <c r="F86" s="13">
        <f t="shared" si="9"/>
        <v>1.8054353854686631</v>
      </c>
      <c r="G86" s="13">
        <f t="shared" si="10"/>
        <v>0.7907482278243142</v>
      </c>
      <c r="H86" s="13">
        <f t="shared" si="11"/>
        <v>2.3124000616513278E-3</v>
      </c>
      <c r="I86" s="13">
        <f t="shared" si="17"/>
        <v>0.59080177348416285</v>
      </c>
      <c r="J86" s="19">
        <f t="shared" si="12"/>
        <v>1.366170057428492E-3</v>
      </c>
      <c r="K86" s="13">
        <f t="shared" si="13"/>
        <v>1.5783420921126667</v>
      </c>
      <c r="L86" s="13">
        <f t="shared" si="14"/>
        <v>0.45637498733953941</v>
      </c>
      <c r="M86" s="13">
        <f t="shared" si="15"/>
        <v>0.20827812906916465</v>
      </c>
      <c r="N86" s="19">
        <f t="shared" si="16"/>
        <v>4.8162235850015954E-4</v>
      </c>
    </row>
    <row r="87" spans="1:14" x14ac:dyDescent="0.2">
      <c r="A87" s="5">
        <v>85</v>
      </c>
      <c r="B87" s="2" t="str">
        <f>'Исходные данные'!A337</f>
        <v>26.11.2015</v>
      </c>
      <c r="C87" s="2">
        <f>'Исходные данные'!B337</f>
        <v>91.35</v>
      </c>
      <c r="D87" s="6" t="str">
        <f>'Исходные данные'!A89</f>
        <v>28.11.2016</v>
      </c>
      <c r="E87" s="2">
        <f>'Исходные данные'!B89</f>
        <v>163.94</v>
      </c>
      <c r="F87" s="13">
        <f t="shared" si="9"/>
        <v>1.7946360153256706</v>
      </c>
      <c r="G87" s="13">
        <f t="shared" si="10"/>
        <v>0.78854121308511582</v>
      </c>
      <c r="H87" s="13">
        <f t="shared" si="11"/>
        <v>2.3059460465307E-3</v>
      </c>
      <c r="I87" s="13">
        <f t="shared" si="17"/>
        <v>0.58480222440086893</v>
      </c>
      <c r="J87" s="19">
        <f t="shared" si="12"/>
        <v>1.3485223773595429E-3</v>
      </c>
      <c r="K87" s="13">
        <f t="shared" si="13"/>
        <v>1.5689011004260187</v>
      </c>
      <c r="L87" s="13">
        <f t="shared" si="14"/>
        <v>0.45037543825624554</v>
      </c>
      <c r="M87" s="13">
        <f t="shared" si="15"/>
        <v>0.20283803538450515</v>
      </c>
      <c r="N87" s="19">
        <f t="shared" si="16"/>
        <v>4.677335657809539E-4</v>
      </c>
    </row>
    <row r="88" spans="1:14" x14ac:dyDescent="0.2">
      <c r="A88" s="5">
        <v>86</v>
      </c>
      <c r="B88" s="2" t="str">
        <f>'Исходные данные'!A338</f>
        <v>25.11.2015</v>
      </c>
      <c r="C88" s="2">
        <f>'Исходные данные'!B338</f>
        <v>90.61</v>
      </c>
      <c r="D88" s="6" t="str">
        <f>'Исходные данные'!A90</f>
        <v>25.11.2016</v>
      </c>
      <c r="E88" s="2">
        <f>'Исходные данные'!B90</f>
        <v>162.66999999999999</v>
      </c>
      <c r="F88" s="13">
        <f t="shared" si="9"/>
        <v>1.7952764595519257</v>
      </c>
      <c r="G88" s="13">
        <f t="shared" si="10"/>
        <v>0.78634035822574722</v>
      </c>
      <c r="H88" s="13">
        <f t="shared" si="11"/>
        <v>2.299510044863656E-3</v>
      </c>
      <c r="I88" s="13">
        <f t="shared" si="17"/>
        <v>0.58515902654439267</v>
      </c>
      <c r="J88" s="19">
        <f t="shared" si="12"/>
        <v>1.3455790593814698E-3</v>
      </c>
      <c r="K88" s="13">
        <f t="shared" si="13"/>
        <v>1.5694609875801562</v>
      </c>
      <c r="L88" s="13">
        <f t="shared" si="14"/>
        <v>0.45073224039976939</v>
      </c>
      <c r="M88" s="13">
        <f t="shared" si="15"/>
        <v>0.2031595525357954</v>
      </c>
      <c r="N88" s="19">
        <f t="shared" si="16"/>
        <v>4.6716743176606718E-4</v>
      </c>
    </row>
    <row r="89" spans="1:14" x14ac:dyDescent="0.2">
      <c r="A89" s="5">
        <v>87</v>
      </c>
      <c r="B89" s="2" t="str">
        <f>'Исходные данные'!A339</f>
        <v>24.11.2015</v>
      </c>
      <c r="C89" s="2">
        <f>'Исходные данные'!B339</f>
        <v>89.96</v>
      </c>
      <c r="D89" s="6" t="str">
        <f>'Исходные данные'!A91</f>
        <v>24.11.2016</v>
      </c>
      <c r="E89" s="2">
        <f>'Исходные данные'!B91</f>
        <v>161.80000000000001</v>
      </c>
      <c r="F89" s="13">
        <f t="shared" si="9"/>
        <v>1.7985771453979549</v>
      </c>
      <c r="G89" s="13">
        <f t="shared" si="10"/>
        <v>0.78414564605369996</v>
      </c>
      <c r="H89" s="13">
        <f t="shared" si="11"/>
        <v>2.293092006373816E-3</v>
      </c>
      <c r="I89" s="13">
        <f t="shared" si="17"/>
        <v>0.58699587753327653</v>
      </c>
      <c r="J89" s="19">
        <f t="shared" si="12"/>
        <v>1.34603555454594E-3</v>
      </c>
      <c r="K89" s="13">
        <f t="shared" si="13"/>
        <v>1.5723465028666952</v>
      </c>
      <c r="L89" s="13">
        <f t="shared" si="14"/>
        <v>0.4525690913886532</v>
      </c>
      <c r="M89" s="13">
        <f t="shared" si="15"/>
        <v>0.20481878248035104</v>
      </c>
      <c r="N89" s="19">
        <f t="shared" si="16"/>
        <v>4.6966831286091037E-4</v>
      </c>
    </row>
    <row r="90" spans="1:14" x14ac:dyDescent="0.2">
      <c r="A90" s="5">
        <v>88</v>
      </c>
      <c r="B90" s="2" t="str">
        <f>'Исходные данные'!A340</f>
        <v>23.11.2015</v>
      </c>
      <c r="C90" s="2">
        <f>'Исходные данные'!B340</f>
        <v>90.8</v>
      </c>
      <c r="D90" s="6" t="str">
        <f>'Исходные данные'!A92</f>
        <v>23.11.2016</v>
      </c>
      <c r="E90" s="2">
        <f>'Исходные данные'!B92</f>
        <v>161.13</v>
      </c>
      <c r="F90" s="13">
        <f t="shared" si="9"/>
        <v>1.7745594713656387</v>
      </c>
      <c r="G90" s="13">
        <f t="shared" si="10"/>
        <v>0.78195705942445082</v>
      </c>
      <c r="H90" s="13">
        <f t="shared" si="11"/>
        <v>2.2866918809251262E-3</v>
      </c>
      <c r="I90" s="13">
        <f t="shared" si="17"/>
        <v>0.57355220697823006</v>
      </c>
      <c r="J90" s="19">
        <f t="shared" si="12"/>
        <v>1.3115371749838063E-3</v>
      </c>
      <c r="K90" s="13">
        <f t="shared" si="13"/>
        <v>1.5513498467775571</v>
      </c>
      <c r="L90" s="13">
        <f t="shared" si="14"/>
        <v>0.43912542083360667</v>
      </c>
      <c r="M90" s="13">
        <f t="shared" si="15"/>
        <v>0.19283113522229206</v>
      </c>
      <c r="N90" s="19">
        <f t="shared" si="16"/>
        <v>4.4094539130239038E-4</v>
      </c>
    </row>
    <row r="91" spans="1:14" x14ac:dyDescent="0.2">
      <c r="A91" s="5">
        <v>89</v>
      </c>
      <c r="B91" s="2" t="str">
        <f>'Исходные данные'!A341</f>
        <v>20.11.2015</v>
      </c>
      <c r="C91" s="2">
        <f>'Исходные данные'!B341</f>
        <v>89.88</v>
      </c>
      <c r="D91" s="6" t="str">
        <f>'Исходные данные'!A93</f>
        <v>22.11.2016</v>
      </c>
      <c r="E91" s="2">
        <f>'Исходные данные'!B93</f>
        <v>159.02000000000001</v>
      </c>
      <c r="F91" s="13">
        <f t="shared" si="9"/>
        <v>1.7692478860703162</v>
      </c>
      <c r="G91" s="13">
        <f t="shared" si="10"/>
        <v>0.77977458124132759</v>
      </c>
      <c r="H91" s="13">
        <f t="shared" si="11"/>
        <v>2.2803096185214622E-3</v>
      </c>
      <c r="I91" s="13">
        <f t="shared" si="17"/>
        <v>0.57055453315620919</v>
      </c>
      <c r="J91" s="19">
        <f t="shared" si="12"/>
        <v>1.3010409898471264E-3</v>
      </c>
      <c r="K91" s="13">
        <f t="shared" si="13"/>
        <v>1.5467063692458047</v>
      </c>
      <c r="L91" s="13">
        <f t="shared" si="14"/>
        <v>0.43612774701158569</v>
      </c>
      <c r="M91" s="13">
        <f t="shared" si="15"/>
        <v>0.19020741171340158</v>
      </c>
      <c r="N91" s="19">
        <f t="shared" si="16"/>
        <v>4.3373179044414148E-4</v>
      </c>
    </row>
    <row r="92" spans="1:14" x14ac:dyDescent="0.2">
      <c r="A92" s="5">
        <v>90</v>
      </c>
      <c r="B92" s="2" t="str">
        <f>'Исходные данные'!A342</f>
        <v>19.11.2015</v>
      </c>
      <c r="C92" s="2">
        <f>'Исходные данные'!B342</f>
        <v>90.29</v>
      </c>
      <c r="D92" s="6" t="str">
        <f>'Исходные данные'!A94</f>
        <v>21.11.2016</v>
      </c>
      <c r="E92" s="2">
        <f>'Исходные данные'!B94</f>
        <v>156.81</v>
      </c>
      <c r="F92" s="13">
        <f t="shared" si="9"/>
        <v>1.7367371801971425</v>
      </c>
      <c r="G92" s="13">
        <f t="shared" si="10"/>
        <v>0.77759819445537548</v>
      </c>
      <c r="H92" s="13">
        <f t="shared" si="11"/>
        <v>2.2739451693062425E-3</v>
      </c>
      <c r="I92" s="13">
        <f t="shared" si="17"/>
        <v>0.55200816907355232</v>
      </c>
      <c r="J92" s="19">
        <f t="shared" si="12"/>
        <v>1.2552363094823879E-3</v>
      </c>
      <c r="K92" s="13">
        <f t="shared" si="13"/>
        <v>1.5182849613477845</v>
      </c>
      <c r="L92" s="13">
        <f t="shared" si="14"/>
        <v>0.41758138292892899</v>
      </c>
      <c r="M92" s="13">
        <f t="shared" si="15"/>
        <v>0.17437421136883674</v>
      </c>
      <c r="N92" s="19">
        <f t="shared" si="16"/>
        <v>3.9651739559375197E-4</v>
      </c>
    </row>
    <row r="93" spans="1:14" x14ac:dyDescent="0.2">
      <c r="A93" s="5">
        <v>91</v>
      </c>
      <c r="B93" s="2" t="str">
        <f>'Исходные данные'!A343</f>
        <v>18.11.2015</v>
      </c>
      <c r="C93" s="2">
        <f>'Исходные данные'!B343</f>
        <v>89.77</v>
      </c>
      <c r="D93" s="6" t="str">
        <f>'Исходные данные'!A95</f>
        <v>18.11.2016</v>
      </c>
      <c r="E93" s="2">
        <f>'Исходные данные'!B95</f>
        <v>155.04</v>
      </c>
      <c r="F93" s="13">
        <f t="shared" si="9"/>
        <v>1.7270803163640414</v>
      </c>
      <c r="G93" s="13">
        <f t="shared" si="10"/>
        <v>0.77542788206522428</v>
      </c>
      <c r="H93" s="13">
        <f t="shared" si="11"/>
        <v>2.2675984835620372E-3</v>
      </c>
      <c r="I93" s="13">
        <f t="shared" si="17"/>
        <v>0.54643230437385892</v>
      </c>
      <c r="J93" s="19">
        <f t="shared" si="12"/>
        <v>1.2390890647674721E-3</v>
      </c>
      <c r="K93" s="13">
        <f t="shared" si="13"/>
        <v>1.5098427679642603</v>
      </c>
      <c r="L93" s="13">
        <f t="shared" si="14"/>
        <v>0.41200551822923565</v>
      </c>
      <c r="M93" s="13">
        <f t="shared" si="15"/>
        <v>0.16974854705134093</v>
      </c>
      <c r="N93" s="19">
        <f t="shared" si="16"/>
        <v>3.8492154788047985E-4</v>
      </c>
    </row>
    <row r="94" spans="1:14" x14ac:dyDescent="0.2">
      <c r="A94" s="5">
        <v>92</v>
      </c>
      <c r="B94" s="2" t="str">
        <f>'Исходные данные'!A344</f>
        <v>17.11.2015</v>
      </c>
      <c r="C94" s="2">
        <f>'Исходные данные'!B344</f>
        <v>88.73</v>
      </c>
      <c r="D94" s="6" t="str">
        <f>'Исходные данные'!A96</f>
        <v>17.11.2016</v>
      </c>
      <c r="E94" s="2">
        <f>'Исходные данные'!B96</f>
        <v>155.87</v>
      </c>
      <c r="F94" s="13">
        <f t="shared" si="9"/>
        <v>1.7566775611405387</v>
      </c>
      <c r="G94" s="13">
        <f t="shared" si="10"/>
        <v>0.77326362711695584</v>
      </c>
      <c r="H94" s="13">
        <f t="shared" si="11"/>
        <v>2.2612695117101814E-3</v>
      </c>
      <c r="I94" s="13">
        <f t="shared" si="17"/>
        <v>0.56342427565371322</v>
      </c>
      <c r="J94" s="19">
        <f t="shared" si="12"/>
        <v>1.2740541366931348E-3</v>
      </c>
      <c r="K94" s="13">
        <f t="shared" si="13"/>
        <v>1.5357171789884916</v>
      </c>
      <c r="L94" s="13">
        <f t="shared" si="14"/>
        <v>0.42899748950908995</v>
      </c>
      <c r="M94" s="13">
        <f t="shared" si="15"/>
        <v>0.18403884600510165</v>
      </c>
      <c r="N94" s="19">
        <f t="shared" si="16"/>
        <v>4.1616143144166149E-4</v>
      </c>
    </row>
    <row r="95" spans="1:14" x14ac:dyDescent="0.2">
      <c r="A95" s="5">
        <v>93</v>
      </c>
      <c r="B95" s="2" t="str">
        <f>'Исходные данные'!A345</f>
        <v>16.11.2015</v>
      </c>
      <c r="C95" s="2">
        <f>'Исходные данные'!B345</f>
        <v>87.53</v>
      </c>
      <c r="D95" s="6" t="str">
        <f>'Исходные данные'!A97</f>
        <v>16.11.2016</v>
      </c>
      <c r="E95" s="2">
        <f>'Исходные данные'!B97</f>
        <v>154.08000000000001</v>
      </c>
      <c r="F95" s="13">
        <f t="shared" si="9"/>
        <v>1.7603107505997946</v>
      </c>
      <c r="G95" s="13">
        <f t="shared" si="10"/>
        <v>0.77110541270397037</v>
      </c>
      <c r="H95" s="13">
        <f t="shared" si="11"/>
        <v>2.2549582043103838E-3</v>
      </c>
      <c r="I95" s="13">
        <f t="shared" si="17"/>
        <v>0.56549035630546896</v>
      </c>
      <c r="J95" s="19">
        <f t="shared" si="12"/>
        <v>1.2751571184094193E-3</v>
      </c>
      <c r="K95" s="13">
        <f t="shared" si="13"/>
        <v>1.5388933745468139</v>
      </c>
      <c r="L95" s="13">
        <f t="shared" si="14"/>
        <v>0.43106357016084557</v>
      </c>
      <c r="M95" s="13">
        <f t="shared" si="15"/>
        <v>0.18581580151981414</v>
      </c>
      <c r="N95" s="19">
        <f t="shared" si="16"/>
        <v>4.1900686612761476E-4</v>
      </c>
    </row>
    <row r="96" spans="1:14" x14ac:dyDescent="0.2">
      <c r="A96" s="5">
        <v>94</v>
      </c>
      <c r="B96" s="2" t="str">
        <f>'Исходные данные'!A346</f>
        <v>13.11.2015</v>
      </c>
      <c r="C96" s="2">
        <f>'Исходные данные'!B346</f>
        <v>86.63</v>
      </c>
      <c r="D96" s="6" t="str">
        <f>'Исходные данные'!A98</f>
        <v>15.11.2016</v>
      </c>
      <c r="E96" s="2">
        <f>'Исходные данные'!B98</f>
        <v>154.77000000000001</v>
      </c>
      <c r="F96" s="13">
        <f t="shared" si="9"/>
        <v>1.7865635461156646</v>
      </c>
      <c r="G96" s="13">
        <f t="shared" si="10"/>
        <v>0.76895322196685567</v>
      </c>
      <c r="H96" s="13">
        <f t="shared" si="11"/>
        <v>2.2486645120603456E-3</v>
      </c>
      <c r="I96" s="13">
        <f t="shared" si="17"/>
        <v>0.58029396802261946</v>
      </c>
      <c r="J96" s="19">
        <f t="shared" si="12"/>
        <v>1.3048864524551453E-3</v>
      </c>
      <c r="K96" s="13">
        <f t="shared" si="13"/>
        <v>1.56184401156868</v>
      </c>
      <c r="L96" s="13">
        <f t="shared" si="14"/>
        <v>0.44586718187799612</v>
      </c>
      <c r="M96" s="13">
        <f t="shared" si="15"/>
        <v>0.19879754387582596</v>
      </c>
      <c r="N96" s="19">
        <f t="shared" si="16"/>
        <v>4.4702898199832931E-4</v>
      </c>
    </row>
    <row r="97" spans="1:14" x14ac:dyDescent="0.2">
      <c r="A97" s="5">
        <v>95</v>
      </c>
      <c r="B97" s="2" t="str">
        <f>'Исходные данные'!A347</f>
        <v>12.11.2015</v>
      </c>
      <c r="C97" s="2">
        <f>'Исходные данные'!B347</f>
        <v>86.87</v>
      </c>
      <c r="D97" s="6" t="str">
        <f>'Исходные данные'!A99</f>
        <v>14.11.2016</v>
      </c>
      <c r="E97" s="2">
        <f>'Исходные данные'!B99</f>
        <v>154.75</v>
      </c>
      <c r="F97" s="13">
        <f t="shared" si="9"/>
        <v>1.7813974905030505</v>
      </c>
      <c r="G97" s="13">
        <f t="shared" si="10"/>
        <v>0.7668070380932549</v>
      </c>
      <c r="H97" s="13">
        <f t="shared" si="11"/>
        <v>2.2423883857953719E-3</v>
      </c>
      <c r="I97" s="13">
        <f t="shared" si="17"/>
        <v>0.5773981632928763</v>
      </c>
      <c r="J97" s="19">
        <f t="shared" si="12"/>
        <v>1.2947509353475255E-3</v>
      </c>
      <c r="K97" s="13">
        <f t="shared" si="13"/>
        <v>1.5573277585422849</v>
      </c>
      <c r="L97" s="13">
        <f t="shared" si="14"/>
        <v>0.44297137714825296</v>
      </c>
      <c r="M97" s="13">
        <f t="shared" si="15"/>
        <v>0.19622364097261968</v>
      </c>
      <c r="N97" s="19">
        <f t="shared" si="16"/>
        <v>4.4000961353548326E-4</v>
      </c>
    </row>
    <row r="98" spans="1:14" x14ac:dyDescent="0.2">
      <c r="A98" s="5">
        <v>96</v>
      </c>
      <c r="B98" s="2" t="str">
        <f>'Исходные данные'!A348</f>
        <v>11.11.2015</v>
      </c>
      <c r="C98" s="2">
        <f>'Исходные данные'!B348</f>
        <v>87.12</v>
      </c>
      <c r="D98" s="6" t="str">
        <f>'Исходные данные'!A100</f>
        <v>11.11.2016</v>
      </c>
      <c r="E98" s="2">
        <f>'Исходные данные'!B100</f>
        <v>150.94</v>
      </c>
      <c r="F98" s="13">
        <f t="shared" si="9"/>
        <v>1.7325528007346187</v>
      </c>
      <c r="G98" s="13">
        <f t="shared" si="10"/>
        <v>0.76466684431773524</v>
      </c>
      <c r="H98" s="13">
        <f t="shared" si="11"/>
        <v>2.2361297764879893E-3</v>
      </c>
      <c r="I98" s="13">
        <f t="shared" si="17"/>
        <v>0.54959592823201719</v>
      </c>
      <c r="J98" s="19">
        <f t="shared" si="12"/>
        <v>1.2289678201561696E-3</v>
      </c>
      <c r="K98" s="13">
        <f t="shared" si="13"/>
        <v>1.5146269061837894</v>
      </c>
      <c r="L98" s="13">
        <f t="shared" si="14"/>
        <v>0.41516914208739386</v>
      </c>
      <c r="M98" s="13">
        <f t="shared" si="15"/>
        <v>0.17236541654158255</v>
      </c>
      <c r="N98" s="19">
        <f t="shared" si="16"/>
        <v>3.8543144036538813E-4</v>
      </c>
    </row>
    <row r="99" spans="1:14" x14ac:dyDescent="0.2">
      <c r="A99" s="5">
        <v>97</v>
      </c>
      <c r="B99" s="2" t="str">
        <f>'Исходные данные'!A349</f>
        <v>10.11.2015</v>
      </c>
      <c r="C99" s="2">
        <f>'Исходные данные'!B349</f>
        <v>87.66</v>
      </c>
      <c r="D99" s="6" t="str">
        <f>'Исходные данные'!A101</f>
        <v>10.11.2016</v>
      </c>
      <c r="E99" s="2">
        <f>'Исходные данные'!B101</f>
        <v>150.62</v>
      </c>
      <c r="F99" s="13">
        <f t="shared" si="9"/>
        <v>1.7182295231576548</v>
      </c>
      <c r="G99" s="13">
        <f t="shared" si="10"/>
        <v>0.76253262392165666</v>
      </c>
      <c r="H99" s="13">
        <f t="shared" si="11"/>
        <v>2.2298886352475613E-3</v>
      </c>
      <c r="I99" s="13">
        <f t="shared" si="17"/>
        <v>0.54129441368254261</v>
      </c>
      <c r="J99" s="19">
        <f t="shared" si="12"/>
        <v>1.2070262613936937E-3</v>
      </c>
      <c r="K99" s="13">
        <f t="shared" si="13"/>
        <v>1.5021052551301477</v>
      </c>
      <c r="L99" s="13">
        <f t="shared" si="14"/>
        <v>0.40686762753791933</v>
      </c>
      <c r="M99" s="13">
        <f t="shared" si="15"/>
        <v>0.16554126633833496</v>
      </c>
      <c r="N99" s="19">
        <f t="shared" si="16"/>
        <v>3.6913858847234282E-4</v>
      </c>
    </row>
    <row r="100" spans="1:14" x14ac:dyDescent="0.2">
      <c r="A100" s="5">
        <v>98</v>
      </c>
      <c r="B100" s="2" t="str">
        <f>'Исходные данные'!A350</f>
        <v>09.11.2015</v>
      </c>
      <c r="C100" s="2">
        <f>'Исходные данные'!B350</f>
        <v>88.11</v>
      </c>
      <c r="D100" s="6" t="str">
        <f>'Исходные данные'!A102</f>
        <v>09.11.2016</v>
      </c>
      <c r="E100" s="2">
        <f>'Исходные данные'!B102</f>
        <v>143.78</v>
      </c>
      <c r="F100" s="13">
        <f t="shared" si="9"/>
        <v>1.6318238565429577</v>
      </c>
      <c r="G100" s="13">
        <f t="shared" si="10"/>
        <v>0.76040436023304225</v>
      </c>
      <c r="H100" s="13">
        <f t="shared" si="11"/>
        <v>2.223664913319909E-3</v>
      </c>
      <c r="I100" s="13">
        <f t="shared" si="17"/>
        <v>0.4896983196770871</v>
      </c>
      <c r="J100" s="19">
        <f t="shared" si="12"/>
        <v>1.0889249715776549E-3</v>
      </c>
      <c r="K100" s="13">
        <f t="shared" si="13"/>
        <v>1.4265679627337049</v>
      </c>
      <c r="L100" s="13">
        <f t="shared" si="14"/>
        <v>0.35527153353246371</v>
      </c>
      <c r="M100" s="13">
        <f t="shared" si="15"/>
        <v>0.12621786253850842</v>
      </c>
      <c r="N100" s="19">
        <f t="shared" si="16"/>
        <v>2.8066623236111651E-4</v>
      </c>
    </row>
    <row r="101" spans="1:14" x14ac:dyDescent="0.2">
      <c r="A101" s="5">
        <v>99</v>
      </c>
      <c r="B101" s="2" t="str">
        <f>'Исходные данные'!A351</f>
        <v>06.11.2015</v>
      </c>
      <c r="C101" s="2">
        <f>'Исходные данные'!B351</f>
        <v>88.38</v>
      </c>
      <c r="D101" s="6" t="str">
        <f>'Исходные данные'!A103</f>
        <v>08.11.2016</v>
      </c>
      <c r="E101" s="2">
        <f>'Исходные данные'!B103</f>
        <v>139.76</v>
      </c>
      <c r="F101" s="13">
        <f t="shared" si="9"/>
        <v>1.5813532473410274</v>
      </c>
      <c r="G101" s="13">
        <f t="shared" si="10"/>
        <v>0.75828203662644678</v>
      </c>
      <c r="H101" s="13">
        <f t="shared" si="11"/>
        <v>2.2174585620869276E-3</v>
      </c>
      <c r="I101" s="13">
        <f t="shared" si="17"/>
        <v>0.45828096612320729</v>
      </c>
      <c r="J101" s="19">
        <f t="shared" si="12"/>
        <v>1.0162190521713751E-3</v>
      </c>
      <c r="K101" s="13">
        <f t="shared" si="13"/>
        <v>1.3824457041587757</v>
      </c>
      <c r="L101" s="13">
        <f t="shared" si="14"/>
        <v>0.32385417997858384</v>
      </c>
      <c r="M101" s="13">
        <f t="shared" si="15"/>
        <v>0.10488152988960091</v>
      </c>
      <c r="N101" s="19">
        <f t="shared" si="16"/>
        <v>2.3257044645847154E-4</v>
      </c>
    </row>
    <row r="102" spans="1:14" x14ac:dyDescent="0.2">
      <c r="A102" s="5">
        <v>100</v>
      </c>
      <c r="B102" s="2" t="str">
        <f>'Исходные данные'!A352</f>
        <v>05.11.2015</v>
      </c>
      <c r="C102" s="2">
        <f>'Исходные данные'!B352</f>
        <v>89.01</v>
      </c>
      <c r="D102" s="6" t="str">
        <f>'Исходные данные'!A104</f>
        <v>07.11.2016</v>
      </c>
      <c r="E102" s="2">
        <f>'Исходные данные'!B104</f>
        <v>138.91999999999999</v>
      </c>
      <c r="F102" s="13">
        <f t="shared" si="9"/>
        <v>1.560723514211886</v>
      </c>
      <c r="G102" s="13">
        <f t="shared" si="10"/>
        <v>0.75616563652282787</v>
      </c>
      <c r="H102" s="13">
        <f t="shared" si="11"/>
        <v>2.211269533066208E-3</v>
      </c>
      <c r="I102" s="13">
        <f t="shared" si="17"/>
        <v>0.44514950490503297</v>
      </c>
      <c r="J102" s="19">
        <f t="shared" si="12"/>
        <v>9.8434553785600601E-4</v>
      </c>
      <c r="K102" s="13">
        <f t="shared" si="13"/>
        <v>1.3644108432001141</v>
      </c>
      <c r="L102" s="13">
        <f t="shared" si="14"/>
        <v>0.31072271876040963</v>
      </c>
      <c r="M102" s="13">
        <f t="shared" si="15"/>
        <v>9.6548607953860555E-2</v>
      </c>
      <c r="N102" s="19">
        <f t="shared" si="16"/>
        <v>2.1349499522832561E-4</v>
      </c>
    </row>
    <row r="103" spans="1:14" x14ac:dyDescent="0.2">
      <c r="A103" s="5">
        <v>101</v>
      </c>
      <c r="B103" s="2" t="str">
        <f>'Исходные данные'!A353</f>
        <v>03.11.2015</v>
      </c>
      <c r="C103" s="2">
        <f>'Исходные данные'!B353</f>
        <v>89.1</v>
      </c>
      <c r="D103" s="6" t="str">
        <f>'Исходные данные'!A105</f>
        <v>03.11.2016</v>
      </c>
      <c r="E103" s="2">
        <f>'Исходные данные'!B105</f>
        <v>135.96</v>
      </c>
      <c r="F103" s="13">
        <f t="shared" si="9"/>
        <v>1.5259259259259261</v>
      </c>
      <c r="G103" s="13">
        <f t="shared" si="10"/>
        <v>0.75405514338941548</v>
      </c>
      <c r="H103" s="13">
        <f t="shared" si="11"/>
        <v>2.2050977779106569E-3</v>
      </c>
      <c r="I103" s="13">
        <f t="shared" si="17"/>
        <v>0.42260139035115174</v>
      </c>
      <c r="J103" s="19">
        <f t="shared" si="12"/>
        <v>9.3187738680527879E-4</v>
      </c>
      <c r="K103" s="13">
        <f t="shared" si="13"/>
        <v>1.3339902040912377</v>
      </c>
      <c r="L103" s="13">
        <f t="shared" si="14"/>
        <v>0.28817460420652835</v>
      </c>
      <c r="M103" s="13">
        <f t="shared" si="15"/>
        <v>8.3044602509589199E-2</v>
      </c>
      <c r="N103" s="19">
        <f t="shared" si="16"/>
        <v>1.8312146846136891E-4</v>
      </c>
    </row>
    <row r="104" spans="1:14" x14ac:dyDescent="0.2">
      <c r="A104" s="5">
        <v>102</v>
      </c>
      <c r="B104" s="2" t="str">
        <f>'Исходные данные'!A354</f>
        <v>02.11.2015</v>
      </c>
      <c r="C104" s="2">
        <f>'Исходные данные'!B354</f>
        <v>88.32</v>
      </c>
      <c r="D104" s="6" t="str">
        <f>'Исходные данные'!A106</f>
        <v>02.11.2016</v>
      </c>
      <c r="E104" s="2">
        <f>'Исходные данные'!B106</f>
        <v>138.76</v>
      </c>
      <c r="F104" s="13">
        <f t="shared" si="9"/>
        <v>1.5711050724637681</v>
      </c>
      <c r="G104" s="13">
        <f t="shared" si="10"/>
        <v>0.75195054073958367</v>
      </c>
      <c r="H104" s="13">
        <f t="shared" si="11"/>
        <v>2.1989432484081214E-3</v>
      </c>
      <c r="I104" s="13">
        <f t="shared" si="17"/>
        <v>0.45177923957276372</v>
      </c>
      <c r="J104" s="19">
        <f t="shared" si="12"/>
        <v>9.9343690862948404E-4</v>
      </c>
      <c r="K104" s="13">
        <f t="shared" si="13"/>
        <v>1.3734865766783364</v>
      </c>
      <c r="L104" s="13">
        <f t="shared" si="14"/>
        <v>0.31735245342814045</v>
      </c>
      <c r="M104" s="13">
        <f t="shared" si="15"/>
        <v>0.10071257969685998</v>
      </c>
      <c r="N104" s="19">
        <f t="shared" si="16"/>
        <v>2.2146124715417511E-4</v>
      </c>
    </row>
    <row r="105" spans="1:14" x14ac:dyDescent="0.2">
      <c r="A105" s="5">
        <v>103</v>
      </c>
      <c r="B105" s="2" t="str">
        <f>'Исходные данные'!A355</f>
        <v>30.10.2015</v>
      </c>
      <c r="C105" s="2">
        <f>'Исходные данные'!B355</f>
        <v>88.3</v>
      </c>
      <c r="D105" s="6" t="str">
        <f>'Исходные данные'!A107</f>
        <v>01.11.2016</v>
      </c>
      <c r="E105" s="2">
        <f>'Исходные данные'!B107</f>
        <v>140.66999999999999</v>
      </c>
      <c r="F105" s="13">
        <f t="shared" si="9"/>
        <v>1.5930917327293317</v>
      </c>
      <c r="G105" s="13">
        <f t="shared" si="10"/>
        <v>0.74985181213272156</v>
      </c>
      <c r="H105" s="13">
        <f t="shared" si="11"/>
        <v>2.19280589648101E-3</v>
      </c>
      <c r="I105" s="13">
        <f t="shared" si="17"/>
        <v>0.46567661415969019</v>
      </c>
      <c r="J105" s="19">
        <f t="shared" si="12"/>
        <v>1.0211384253826809E-3</v>
      </c>
      <c r="K105" s="13">
        <f t="shared" si="13"/>
        <v>1.3927076862463821</v>
      </c>
      <c r="L105" s="13">
        <f t="shared" si="14"/>
        <v>0.33124982801506686</v>
      </c>
      <c r="M105" s="13">
        <f t="shared" si="15"/>
        <v>0.10972644856001131</v>
      </c>
      <c r="N105" s="19">
        <f t="shared" si="16"/>
        <v>2.4060880340231303E-4</v>
      </c>
    </row>
    <row r="106" spans="1:14" x14ac:dyDescent="0.2">
      <c r="A106" s="5">
        <v>104</v>
      </c>
      <c r="B106" s="2" t="str">
        <f>'Исходные данные'!A356</f>
        <v>29.10.2015</v>
      </c>
      <c r="C106" s="2">
        <f>'Исходные данные'!B356</f>
        <v>87.6</v>
      </c>
      <c r="D106" s="6" t="str">
        <f>'Исходные данные'!A108</f>
        <v>31.10.2016</v>
      </c>
      <c r="E106" s="2">
        <f>'Исходные данные'!B108</f>
        <v>139.93</v>
      </c>
      <c r="F106" s="13">
        <f t="shared" si="9"/>
        <v>1.5973744292237444</v>
      </c>
      <c r="G106" s="13">
        <f t="shared" si="10"/>
        <v>0.74775894117410424</v>
      </c>
      <c r="H106" s="13">
        <f t="shared" si="11"/>
        <v>2.1866856741859179E-3</v>
      </c>
      <c r="I106" s="13">
        <f t="shared" si="17"/>
        <v>0.46836129962527628</v>
      </c>
      <c r="J106" s="19">
        <f t="shared" si="12"/>
        <v>1.02415894423369E-3</v>
      </c>
      <c r="K106" s="13">
        <f t="shared" si="13"/>
        <v>1.3964516918193759</v>
      </c>
      <c r="L106" s="13">
        <f t="shared" si="14"/>
        <v>0.33393451348065295</v>
      </c>
      <c r="M106" s="13">
        <f t="shared" si="15"/>
        <v>0.11151225929356032</v>
      </c>
      <c r="N106" s="19">
        <f t="shared" si="16"/>
        <v>2.4384225989333382E-4</v>
      </c>
    </row>
    <row r="107" spans="1:14" x14ac:dyDescent="0.2">
      <c r="A107" s="5">
        <v>105</v>
      </c>
      <c r="B107" s="2" t="str">
        <f>'Исходные данные'!A357</f>
        <v>28.10.2015</v>
      </c>
      <c r="C107" s="2">
        <f>'Исходные данные'!B357</f>
        <v>87.72</v>
      </c>
      <c r="D107" s="6" t="str">
        <f>'Исходные данные'!A109</f>
        <v>28.10.2016</v>
      </c>
      <c r="E107" s="2">
        <f>'Исходные данные'!B109</f>
        <v>137.88999999999999</v>
      </c>
      <c r="F107" s="13">
        <f t="shared" si="9"/>
        <v>1.5719334245326035</v>
      </c>
      <c r="G107" s="13">
        <f t="shared" si="10"/>
        <v>0.74567191151476586</v>
      </c>
      <c r="H107" s="13">
        <f t="shared" si="11"/>
        <v>2.1805825337132536E-3</v>
      </c>
      <c r="I107" s="13">
        <f t="shared" si="17"/>
        <v>0.45230634230396222</v>
      </c>
      <c r="J107" s="19">
        <f t="shared" si="12"/>
        <v>9.8629130991574805E-4</v>
      </c>
      <c r="K107" s="13">
        <f t="shared" si="13"/>
        <v>1.3742107360405902</v>
      </c>
      <c r="L107" s="13">
        <f t="shared" si="14"/>
        <v>0.31787955615933888</v>
      </c>
      <c r="M107" s="13">
        <f t="shared" si="15"/>
        <v>0.10104741222405821</v>
      </c>
      <c r="N107" s="19">
        <f t="shared" si="16"/>
        <v>2.2034222217270444E-4</v>
      </c>
    </row>
    <row r="108" spans="1:14" x14ac:dyDescent="0.2">
      <c r="A108" s="5">
        <v>106</v>
      </c>
      <c r="B108" s="2" t="str">
        <f>'Исходные данные'!A358</f>
        <v>27.10.2015</v>
      </c>
      <c r="C108" s="2">
        <f>'Исходные данные'!B358</f>
        <v>87.7</v>
      </c>
      <c r="D108" s="6" t="str">
        <f>'Исходные данные'!A110</f>
        <v>27.10.2016</v>
      </c>
      <c r="E108" s="2">
        <f>'Исходные данные'!B110</f>
        <v>138.18</v>
      </c>
      <c r="F108" s="13">
        <f t="shared" si="9"/>
        <v>1.5755986316989739</v>
      </c>
      <c r="G108" s="13">
        <f t="shared" si="10"/>
        <v>0.74359070685137085</v>
      </c>
      <c r="H108" s="13">
        <f t="shared" si="11"/>
        <v>2.174496427386863E-3</v>
      </c>
      <c r="I108" s="13">
        <f t="shared" si="17"/>
        <v>0.45463528368251155</v>
      </c>
      <c r="J108" s="19">
        <f t="shared" si="12"/>
        <v>9.8860280013163444E-4</v>
      </c>
      <c r="K108" s="13">
        <f t="shared" si="13"/>
        <v>1.3774149220189733</v>
      </c>
      <c r="L108" s="13">
        <f t="shared" si="14"/>
        <v>0.32020849753788821</v>
      </c>
      <c r="M108" s="13">
        <f t="shared" si="15"/>
        <v>0.10253348189547169</v>
      </c>
      <c r="N108" s="19">
        <f t="shared" si="16"/>
        <v>2.229586900692388E-4</v>
      </c>
    </row>
    <row r="109" spans="1:14" x14ac:dyDescent="0.2">
      <c r="A109" s="5">
        <v>107</v>
      </c>
      <c r="B109" s="2" t="str">
        <f>'Исходные данные'!A359</f>
        <v>26.10.2015</v>
      </c>
      <c r="C109" s="2">
        <f>'Исходные данные'!B359</f>
        <v>87.91</v>
      </c>
      <c r="D109" s="6" t="str">
        <f>'Исходные данные'!A111</f>
        <v>26.10.2016</v>
      </c>
      <c r="E109" s="2">
        <f>'Исходные данные'!B111</f>
        <v>137.22</v>
      </c>
      <c r="F109" s="13">
        <f t="shared" si="9"/>
        <v>1.5609145717210784</v>
      </c>
      <c r="G109" s="13">
        <f t="shared" si="10"/>
        <v>0.74151531092608702</v>
      </c>
      <c r="H109" s="13">
        <f t="shared" si="11"/>
        <v>2.168427307663659E-3</v>
      </c>
      <c r="I109" s="13">
        <f t="shared" si="17"/>
        <v>0.44527191339965755</v>
      </c>
      <c r="J109" s="19">
        <f t="shared" si="12"/>
        <v>9.6553977635146539E-4</v>
      </c>
      <c r="K109" s="13">
        <f t="shared" si="13"/>
        <v>1.3645778688999533</v>
      </c>
      <c r="L109" s="13">
        <f t="shared" si="14"/>
        <v>0.3108451272550341</v>
      </c>
      <c r="M109" s="13">
        <f t="shared" si="15"/>
        <v>9.662469313819827E-2</v>
      </c>
      <c r="N109" s="19">
        <f t="shared" si="16"/>
        <v>2.095236231954905E-4</v>
      </c>
    </row>
    <row r="110" spans="1:14" x14ac:dyDescent="0.2">
      <c r="A110" s="5">
        <v>108</v>
      </c>
      <c r="B110" s="2" t="str">
        <f>'Исходные данные'!A360</f>
        <v>23.10.2015</v>
      </c>
      <c r="C110" s="2">
        <f>'Исходные данные'!B360</f>
        <v>87.47</v>
      </c>
      <c r="D110" s="6" t="str">
        <f>'Исходные данные'!A112</f>
        <v>25.10.2016</v>
      </c>
      <c r="E110" s="2">
        <f>'Исходные данные'!B112</f>
        <v>136.36000000000001</v>
      </c>
      <c r="F110" s="13">
        <f t="shared" si="9"/>
        <v>1.558934491825769</v>
      </c>
      <c r="G110" s="13">
        <f t="shared" si="10"/>
        <v>0.73944570752645888</v>
      </c>
      <c r="H110" s="13">
        <f t="shared" si="11"/>
        <v>2.1623751271332499E-3</v>
      </c>
      <c r="I110" s="13">
        <f t="shared" si="17"/>
        <v>0.44400256983793895</v>
      </c>
      <c r="J110" s="19">
        <f t="shared" si="12"/>
        <v>9.6010011340080293E-4</v>
      </c>
      <c r="K110" s="13">
        <f t="shared" si="13"/>
        <v>1.3628468496291077</v>
      </c>
      <c r="L110" s="13">
        <f t="shared" si="14"/>
        <v>0.30957578369331556</v>
      </c>
      <c r="M110" s="13">
        <f t="shared" si="15"/>
        <v>9.5837165849330441E-2</v>
      </c>
      <c r="N110" s="19">
        <f t="shared" si="16"/>
        <v>2.0723590368753626E-4</v>
      </c>
    </row>
    <row r="111" spans="1:14" x14ac:dyDescent="0.2">
      <c r="A111" s="5">
        <v>109</v>
      </c>
      <c r="B111" s="2" t="str">
        <f>'Исходные данные'!A361</f>
        <v>22.10.2015</v>
      </c>
      <c r="C111" s="2">
        <f>'Исходные данные'!B361</f>
        <v>86.27</v>
      </c>
      <c r="D111" s="6" t="str">
        <f>'Исходные данные'!A113</f>
        <v>24.10.2016</v>
      </c>
      <c r="E111" s="2">
        <f>'Исходные данные'!B113</f>
        <v>135.36000000000001</v>
      </c>
      <c r="F111" s="13">
        <f t="shared" si="9"/>
        <v>1.5690274718905763</v>
      </c>
      <c r="G111" s="13">
        <f t="shared" si="10"/>
        <v>0.73738188048528019</v>
      </c>
      <c r="H111" s="13">
        <f t="shared" si="11"/>
        <v>2.1563398385175672E-3</v>
      </c>
      <c r="I111" s="13">
        <f t="shared" si="17"/>
        <v>0.45045598276942589</v>
      </c>
      <c r="J111" s="19">
        <f t="shared" si="12"/>
        <v>9.713361811442958E-4</v>
      </c>
      <c r="K111" s="13">
        <f t="shared" si="13"/>
        <v>1.371670303184608</v>
      </c>
      <c r="L111" s="13">
        <f t="shared" si="14"/>
        <v>0.31602919662480256</v>
      </c>
      <c r="M111" s="13">
        <f t="shared" si="15"/>
        <v>9.9874453119318043E-2</v>
      </c>
      <c r="N111" s="19">
        <f t="shared" si="16"/>
        <v>2.153632621113406E-4</v>
      </c>
    </row>
    <row r="112" spans="1:14" x14ac:dyDescent="0.2">
      <c r="A112" s="5">
        <v>110</v>
      </c>
      <c r="B112" s="2" t="str">
        <f>'Исходные данные'!A362</f>
        <v>21.10.2015</v>
      </c>
      <c r="C112" s="2">
        <f>'Исходные данные'!B362</f>
        <v>86.11</v>
      </c>
      <c r="D112" s="6" t="str">
        <f>'Исходные данные'!A114</f>
        <v>21.10.2016</v>
      </c>
      <c r="E112" s="2">
        <f>'Исходные данные'!B114</f>
        <v>131.19</v>
      </c>
      <c r="F112" s="13">
        <f t="shared" si="9"/>
        <v>1.5235164324700963</v>
      </c>
      <c r="G112" s="13">
        <f t="shared" si="10"/>
        <v>0.73532381368046862</v>
      </c>
      <c r="H112" s="13">
        <f t="shared" si="11"/>
        <v>2.1503213946704996E-3</v>
      </c>
      <c r="I112" s="13">
        <f t="shared" si="17"/>
        <v>0.42102110538486504</v>
      </c>
      <c r="J112" s="19">
        <f t="shared" si="12"/>
        <v>9.0533069051689842E-4</v>
      </c>
      <c r="K112" s="13">
        <f t="shared" si="13"/>
        <v>1.3318837842367166</v>
      </c>
      <c r="L112" s="13">
        <f t="shared" si="14"/>
        <v>0.28659431924024165</v>
      </c>
      <c r="M112" s="13">
        <f t="shared" si="15"/>
        <v>8.2136303820777481E-2</v>
      </c>
      <c r="N112" s="19">
        <f t="shared" si="16"/>
        <v>1.7661945138497411E-4</v>
      </c>
    </row>
    <row r="113" spans="1:14" x14ac:dyDescent="0.2">
      <c r="A113" s="5">
        <v>111</v>
      </c>
      <c r="B113" s="2" t="str">
        <f>'Исходные данные'!A363</f>
        <v>20.10.2015</v>
      </c>
      <c r="C113" s="2">
        <f>'Исходные данные'!B363</f>
        <v>86.65</v>
      </c>
      <c r="D113" s="6" t="str">
        <f>'Исходные данные'!A115</f>
        <v>20.10.2016</v>
      </c>
      <c r="E113" s="2">
        <f>'Исходные данные'!B115</f>
        <v>130.08000000000001</v>
      </c>
      <c r="F113" s="13">
        <f t="shared" si="9"/>
        <v>1.5012117714945181</v>
      </c>
      <c r="G113" s="13">
        <f t="shared" si="10"/>
        <v>0.73327149103493894</v>
      </c>
      <c r="H113" s="13">
        <f t="shared" si="11"/>
        <v>2.1443197485775212E-3</v>
      </c>
      <c r="I113" s="13">
        <f t="shared" si="17"/>
        <v>0.40627262963788535</v>
      </c>
      <c r="J113" s="19">
        <f t="shared" si="12"/>
        <v>8.7117842303903871E-4</v>
      </c>
      <c r="K113" s="13">
        <f t="shared" si="13"/>
        <v>1.3123846730797037</v>
      </c>
      <c r="L113" s="13">
        <f t="shared" si="14"/>
        <v>0.27184584349326196</v>
      </c>
      <c r="M113" s="13">
        <f t="shared" si="15"/>
        <v>7.3900162624563018E-2</v>
      </c>
      <c r="N113" s="19">
        <f t="shared" si="16"/>
        <v>1.584655781389409E-4</v>
      </c>
    </row>
    <row r="114" spans="1:14" x14ac:dyDescent="0.2">
      <c r="A114" s="5">
        <v>112</v>
      </c>
      <c r="B114" s="2" t="str">
        <f>'Исходные данные'!A364</f>
        <v>19.10.2015</v>
      </c>
      <c r="C114" s="2">
        <f>'Исходные данные'!B364</f>
        <v>87.04</v>
      </c>
      <c r="D114" s="6" t="str">
        <f>'Исходные данные'!A116</f>
        <v>19.10.2016</v>
      </c>
      <c r="E114" s="2">
        <f>'Исходные данные'!B116</f>
        <v>128.72</v>
      </c>
      <c r="F114" s="13">
        <f t="shared" si="9"/>
        <v>1.478860294117647</v>
      </c>
      <c r="G114" s="13">
        <f t="shared" si="10"/>
        <v>0.73122489651647782</v>
      </c>
      <c r="H114" s="13">
        <f t="shared" si="11"/>
        <v>2.1383348533553265E-3</v>
      </c>
      <c r="I114" s="13">
        <f t="shared" si="17"/>
        <v>0.3912717195764952</v>
      </c>
      <c r="J114" s="19">
        <f t="shared" si="12"/>
        <v>8.3666995510269133E-4</v>
      </c>
      <c r="K114" s="13">
        <f t="shared" si="13"/>
        <v>1.2928446342343578</v>
      </c>
      <c r="L114" s="13">
        <f t="shared" si="14"/>
        <v>0.25684493343187181</v>
      </c>
      <c r="M114" s="13">
        <f t="shared" si="15"/>
        <v>6.5969319829622605E-2</v>
      </c>
      <c r="N114" s="19">
        <f t="shared" si="16"/>
        <v>1.4106449584382668E-4</v>
      </c>
    </row>
    <row r="115" spans="1:14" x14ac:dyDescent="0.2">
      <c r="A115" s="5">
        <v>113</v>
      </c>
      <c r="B115" s="2" t="str">
        <f>'Исходные данные'!A365</f>
        <v>16.10.2015</v>
      </c>
      <c r="C115" s="2">
        <f>'Исходные данные'!B365</f>
        <v>87.64</v>
      </c>
      <c r="D115" s="6" t="str">
        <f>'Исходные данные'!A117</f>
        <v>18.10.2016</v>
      </c>
      <c r="E115" s="2">
        <f>'Исходные данные'!B117</f>
        <v>127.93</v>
      </c>
      <c r="F115" s="13">
        <f t="shared" si="9"/>
        <v>1.4597215883158376</v>
      </c>
      <c r="G115" s="13">
        <f t="shared" si="10"/>
        <v>0.72918401413761869</v>
      </c>
      <c r="H115" s="13">
        <f t="shared" si="11"/>
        <v>2.132366662251463E-3</v>
      </c>
      <c r="I115" s="13">
        <f t="shared" si="17"/>
        <v>0.37824572460167794</v>
      </c>
      <c r="J115" s="19">
        <f t="shared" si="12"/>
        <v>8.0655857327976608E-4</v>
      </c>
      <c r="K115" s="13">
        <f t="shared" si="13"/>
        <v>1.2761132545357623</v>
      </c>
      <c r="L115" s="13">
        <f t="shared" si="14"/>
        <v>0.24381893845705463</v>
      </c>
      <c r="M115" s="13">
        <f t="shared" si="15"/>
        <v>5.944767475032494E-2</v>
      </c>
      <c r="N115" s="19">
        <f t="shared" si="16"/>
        <v>1.2676423978596097E-4</v>
      </c>
    </row>
    <row r="116" spans="1:14" x14ac:dyDescent="0.2">
      <c r="A116" s="5">
        <v>114</v>
      </c>
      <c r="B116" s="2" t="str">
        <f>'Исходные данные'!A366</f>
        <v>15.10.2015</v>
      </c>
      <c r="C116" s="2">
        <f>'Исходные данные'!B366</f>
        <v>87.12</v>
      </c>
      <c r="D116" s="6" t="str">
        <f>'Исходные данные'!A118</f>
        <v>17.10.2016</v>
      </c>
      <c r="E116" s="2">
        <f>'Исходные данные'!B118</f>
        <v>128.35</v>
      </c>
      <c r="F116" s="13">
        <f t="shared" si="9"/>
        <v>1.4732552800734617</v>
      </c>
      <c r="G116" s="13">
        <f t="shared" si="10"/>
        <v>0.72714882795551694</v>
      </c>
      <c r="H116" s="13">
        <f t="shared" si="11"/>
        <v>2.1264151286439674E-3</v>
      </c>
      <c r="I116" s="13">
        <f t="shared" si="17"/>
        <v>0.38747442869244431</v>
      </c>
      <c r="J116" s="19">
        <f t="shared" si="12"/>
        <v>8.2393148713429175E-4</v>
      </c>
      <c r="K116" s="13">
        <f t="shared" si="13"/>
        <v>1.2879446363368847</v>
      </c>
      <c r="L116" s="13">
        <f t="shared" si="14"/>
        <v>0.25304764254782097</v>
      </c>
      <c r="M116" s="13">
        <f t="shared" si="15"/>
        <v>6.4033109399009719E-2</v>
      </c>
      <c r="N116" s="19">
        <f t="shared" si="16"/>
        <v>1.3616097256016849E-4</v>
      </c>
    </row>
    <row r="117" spans="1:14" x14ac:dyDescent="0.2">
      <c r="A117" s="5">
        <v>115</v>
      </c>
      <c r="B117" s="2" t="str">
        <f>'Исходные данные'!A367</f>
        <v>14.10.2015</v>
      </c>
      <c r="C117" s="2">
        <f>'Исходные данные'!B367</f>
        <v>86.82</v>
      </c>
      <c r="D117" s="6" t="str">
        <f>'Исходные данные'!A119</f>
        <v>14.10.2016</v>
      </c>
      <c r="E117" s="2">
        <f>'Исходные данные'!B119</f>
        <v>126.32</v>
      </c>
      <c r="F117" s="13">
        <f t="shared" si="9"/>
        <v>1.4549642939414882</v>
      </c>
      <c r="G117" s="13">
        <f t="shared" si="10"/>
        <v>0.72511932207182461</v>
      </c>
      <c r="H117" s="13">
        <f t="shared" si="11"/>
        <v>2.1204802060409986E-3</v>
      </c>
      <c r="I117" s="13">
        <f t="shared" si="17"/>
        <v>0.37498136007593919</v>
      </c>
      <c r="J117" s="19">
        <f t="shared" si="12"/>
        <v>7.9514055167536138E-4</v>
      </c>
      <c r="K117" s="13">
        <f t="shared" si="13"/>
        <v>1.271954347484288</v>
      </c>
      <c r="L117" s="13">
        <f t="shared" si="14"/>
        <v>0.2405545739313158</v>
      </c>
      <c r="M117" s="13">
        <f t="shared" si="15"/>
        <v>5.7866503039276825E-2</v>
      </c>
      <c r="N117" s="19">
        <f t="shared" si="16"/>
        <v>1.2270477428759781E-4</v>
      </c>
    </row>
    <row r="118" spans="1:14" x14ac:dyDescent="0.2">
      <c r="A118" s="5">
        <v>116</v>
      </c>
      <c r="B118" s="2" t="str">
        <f>'Исходные данные'!A368</f>
        <v>13.10.2015</v>
      </c>
      <c r="C118" s="2">
        <f>'Исходные данные'!B368</f>
        <v>86.63</v>
      </c>
      <c r="D118" s="6" t="str">
        <f>'Исходные данные'!A120</f>
        <v>13.10.2016</v>
      </c>
      <c r="E118" s="2">
        <f>'Исходные данные'!B120</f>
        <v>126.81</v>
      </c>
      <c r="F118" s="13">
        <f t="shared" si="9"/>
        <v>1.4638116126053331</v>
      </c>
      <c r="G118" s="13">
        <f t="shared" si="10"/>
        <v>0.72309548063256746</v>
      </c>
      <c r="H118" s="13">
        <f t="shared" si="11"/>
        <v>2.1145618480804792E-3</v>
      </c>
      <c r="I118" s="13">
        <f t="shared" si="17"/>
        <v>0.38104372734475933</v>
      </c>
      <c r="J118" s="19">
        <f t="shared" si="12"/>
        <v>8.0574052829360851E-4</v>
      </c>
      <c r="K118" s="13">
        <f t="shared" si="13"/>
        <v>1.2796888228146559</v>
      </c>
      <c r="L118" s="13">
        <f t="shared" si="14"/>
        <v>0.24661694120013603</v>
      </c>
      <c r="M118" s="13">
        <f t="shared" si="15"/>
        <v>6.0819915686911294E-2</v>
      </c>
      <c r="N118" s="19">
        <f t="shared" si="16"/>
        <v>1.2860747331501406E-4</v>
      </c>
    </row>
    <row r="119" spans="1:14" x14ac:dyDescent="0.2">
      <c r="A119" s="5">
        <v>117</v>
      </c>
      <c r="B119" s="2" t="str">
        <f>'Исходные данные'!A369</f>
        <v>12.10.2015</v>
      </c>
      <c r="C119" s="2">
        <f>'Исходные данные'!B369</f>
        <v>86.86</v>
      </c>
      <c r="D119" s="6" t="str">
        <f>'Исходные данные'!A121</f>
        <v>12.10.2016</v>
      </c>
      <c r="E119" s="2">
        <f>'Исходные данные'!B121</f>
        <v>128.77000000000001</v>
      </c>
      <c r="F119" s="13">
        <f t="shared" si="9"/>
        <v>1.4825005756389593</v>
      </c>
      <c r="G119" s="13">
        <f t="shared" si="10"/>
        <v>0.72107728782801972</v>
      </c>
      <c r="H119" s="13">
        <f t="shared" si="11"/>
        <v>2.1086600085297273E-3</v>
      </c>
      <c r="I119" s="13">
        <f t="shared" si="17"/>
        <v>0.3937302401790167</v>
      </c>
      <c r="J119" s="19">
        <f t="shared" si="12"/>
        <v>8.3024321161429698E-4</v>
      </c>
      <c r="K119" s="13">
        <f t="shared" si="13"/>
        <v>1.2960270297930534</v>
      </c>
      <c r="L119" s="13">
        <f t="shared" si="14"/>
        <v>0.25930345403439337</v>
      </c>
      <c r="M119" s="13">
        <f t="shared" si="15"/>
        <v>6.72382812741667E-2</v>
      </c>
      <c r="N119" s="19">
        <f t="shared" si="16"/>
        <v>1.4178267476510855E-4</v>
      </c>
    </row>
    <row r="120" spans="1:14" x14ac:dyDescent="0.2">
      <c r="A120" s="5">
        <v>118</v>
      </c>
      <c r="B120" s="2" t="str">
        <f>'Исходные данные'!A370</f>
        <v>09.10.2015</v>
      </c>
      <c r="C120" s="2">
        <f>'Исходные данные'!B370</f>
        <v>86.91</v>
      </c>
      <c r="D120" s="6" t="str">
        <f>'Исходные данные'!A122</f>
        <v>11.10.2016</v>
      </c>
      <c r="E120" s="2">
        <f>'Исходные данные'!B122</f>
        <v>128.54</v>
      </c>
      <c r="F120" s="13">
        <f t="shared" si="9"/>
        <v>1.4790012656771372</v>
      </c>
      <c r="G120" s="13">
        <f t="shared" si="10"/>
        <v>0.71906472789258202</v>
      </c>
      <c r="H120" s="13">
        <f t="shared" si="11"/>
        <v>2.1027746412851014E-3</v>
      </c>
      <c r="I120" s="13">
        <f t="shared" si="17"/>
        <v>0.39136703949377133</v>
      </c>
      <c r="J120" s="19">
        <f t="shared" si="12"/>
        <v>8.2295668608232714E-4</v>
      </c>
      <c r="K120" s="13">
        <f t="shared" si="13"/>
        <v>1.2929678739514505</v>
      </c>
      <c r="L120" s="13">
        <f t="shared" si="14"/>
        <v>0.25694025334914805</v>
      </c>
      <c r="M120" s="13">
        <f t="shared" si="15"/>
        <v>6.6018293791124324E-2</v>
      </c>
      <c r="N120" s="19">
        <f t="shared" si="16"/>
        <v>1.3882159404488589E-4</v>
      </c>
    </row>
    <row r="121" spans="1:14" x14ac:dyDescent="0.2">
      <c r="A121" s="5">
        <v>119</v>
      </c>
      <c r="B121" s="2" t="str">
        <f>'Исходные данные'!A371</f>
        <v>08.10.2015</v>
      </c>
      <c r="C121" s="2">
        <f>'Исходные данные'!B371</f>
        <v>86.27</v>
      </c>
      <c r="D121" s="6" t="str">
        <f>'Исходные данные'!A123</f>
        <v>10.10.2016</v>
      </c>
      <c r="E121" s="2">
        <f>'Исходные данные'!B123</f>
        <v>127.36</v>
      </c>
      <c r="F121" s="13">
        <f t="shared" si="9"/>
        <v>1.4762953518024806</v>
      </c>
      <c r="G121" s="13">
        <f t="shared" si="10"/>
        <v>0.71705778510465679</v>
      </c>
      <c r="H121" s="13">
        <f t="shared" si="11"/>
        <v>2.0969057003716353E-3</v>
      </c>
      <c r="I121" s="13">
        <f t="shared" si="17"/>
        <v>0.3895358090075855</v>
      </c>
      <c r="J121" s="19">
        <f t="shared" si="12"/>
        <v>8.1681985840688267E-4</v>
      </c>
      <c r="K121" s="13">
        <f t="shared" si="13"/>
        <v>1.2906023183628226</v>
      </c>
      <c r="L121" s="13">
        <f t="shared" si="14"/>
        <v>0.25510902286296222</v>
      </c>
      <c r="M121" s="13">
        <f t="shared" si="15"/>
        <v>6.5080613546095331E-2</v>
      </c>
      <c r="N121" s="19">
        <f t="shared" si="16"/>
        <v>1.3646790952849078E-4</v>
      </c>
    </row>
    <row r="122" spans="1:14" x14ac:dyDescent="0.2">
      <c r="A122" s="5">
        <v>120</v>
      </c>
      <c r="B122" s="2" t="str">
        <f>'Исходные данные'!A372</f>
        <v>07.10.2015</v>
      </c>
      <c r="C122" s="2">
        <f>'Исходные данные'!B372</f>
        <v>85.34</v>
      </c>
      <c r="D122" s="6" t="str">
        <f>'Исходные данные'!A124</f>
        <v>07.10.2016</v>
      </c>
      <c r="E122" s="2">
        <f>'Исходные данные'!B124</f>
        <v>126.63</v>
      </c>
      <c r="F122" s="13">
        <f t="shared" si="9"/>
        <v>1.4838293883290368</v>
      </c>
      <c r="G122" s="13">
        <f t="shared" si="10"/>
        <v>0.71505644378652666</v>
      </c>
      <c r="H122" s="13">
        <f t="shared" si="11"/>
        <v>2.0910531399426823E-3</v>
      </c>
      <c r="I122" s="13">
        <f t="shared" si="17"/>
        <v>0.39462617070266315</v>
      </c>
      <c r="J122" s="19">
        <f t="shared" si="12"/>
        <v>8.2518429335136075E-4</v>
      </c>
      <c r="K122" s="13">
        <f t="shared" si="13"/>
        <v>1.2971887002788338</v>
      </c>
      <c r="L122" s="13">
        <f t="shared" si="14"/>
        <v>0.26019938455803976</v>
      </c>
      <c r="M122" s="13">
        <f t="shared" si="15"/>
        <v>6.7703719724382605E-2</v>
      </c>
      <c r="N122" s="19">
        <f t="shared" si="16"/>
        <v>1.4157207571546956E-4</v>
      </c>
    </row>
    <row r="123" spans="1:14" x14ac:dyDescent="0.2">
      <c r="A123" s="5">
        <v>121</v>
      </c>
      <c r="B123" s="2" t="str">
        <f>'Исходные данные'!A373</f>
        <v>06.10.2015</v>
      </c>
      <c r="C123" s="2">
        <f>'Исходные данные'!B373</f>
        <v>85.26</v>
      </c>
      <c r="D123" s="6" t="str">
        <f>'Исходные данные'!A125</f>
        <v>06.10.2016</v>
      </c>
      <c r="E123" s="2">
        <f>'Исходные данные'!B125</f>
        <v>126.13</v>
      </c>
      <c r="F123" s="13">
        <f t="shared" si="9"/>
        <v>1.4793572601454374</v>
      </c>
      <c r="G123" s="13">
        <f t="shared" si="10"/>
        <v>0.71306068830423142</v>
      </c>
      <c r="H123" s="13">
        <f t="shared" si="11"/>
        <v>2.0852169142795553E-3</v>
      </c>
      <c r="I123" s="13">
        <f t="shared" si="17"/>
        <v>0.39160770976203751</v>
      </c>
      <c r="J123" s="19">
        <f t="shared" si="12"/>
        <v>8.1658702015807954E-4</v>
      </c>
      <c r="K123" s="13">
        <f t="shared" si="13"/>
        <v>1.2932790903252958</v>
      </c>
      <c r="L123" s="13">
        <f t="shared" si="14"/>
        <v>0.25718092361741413</v>
      </c>
      <c r="M123" s="13">
        <f t="shared" si="15"/>
        <v>6.6142027472706144E-2</v>
      </c>
      <c r="N123" s="19">
        <f t="shared" si="16"/>
        <v>1.3792047443082989E-4</v>
      </c>
    </row>
    <row r="124" spans="1:14" x14ac:dyDescent="0.2">
      <c r="A124" s="5">
        <v>122</v>
      </c>
      <c r="B124" s="2" t="str">
        <f>'Исходные данные'!A374</f>
        <v>05.10.2015</v>
      </c>
      <c r="C124" s="2">
        <f>'Исходные данные'!B374</f>
        <v>84.51</v>
      </c>
      <c r="D124" s="6" t="str">
        <f>'Исходные данные'!A126</f>
        <v>05.10.2016</v>
      </c>
      <c r="E124" s="2">
        <f>'Исходные данные'!B126</f>
        <v>125.91</v>
      </c>
      <c r="F124" s="13">
        <f t="shared" si="9"/>
        <v>1.4898828541001063</v>
      </c>
      <c r="G124" s="13">
        <f t="shared" si="10"/>
        <v>0.71107050306744579</v>
      </c>
      <c r="H124" s="13">
        <f t="shared" si="11"/>
        <v>2.0793969777911699E-3</v>
      </c>
      <c r="I124" s="13">
        <f t="shared" si="17"/>
        <v>0.39869749545721817</v>
      </c>
      <c r="J124" s="19">
        <f t="shared" si="12"/>
        <v>8.2905036710664815E-4</v>
      </c>
      <c r="K124" s="13">
        <f t="shared" si="13"/>
        <v>1.3024807422464073</v>
      </c>
      <c r="L124" s="13">
        <f t="shared" si="14"/>
        <v>0.26427070931259478</v>
      </c>
      <c r="M124" s="13">
        <f t="shared" si="15"/>
        <v>6.9839007800581915E-2</v>
      </c>
      <c r="N124" s="19">
        <f t="shared" si="16"/>
        <v>1.4522302175246397E-4</v>
      </c>
    </row>
    <row r="125" spans="1:14" x14ac:dyDescent="0.2">
      <c r="A125" s="5">
        <v>123</v>
      </c>
      <c r="B125" s="2" t="str">
        <f>'Исходные данные'!A375</f>
        <v>02.10.2015</v>
      </c>
      <c r="C125" s="2">
        <f>'Исходные данные'!B375</f>
        <v>82.95</v>
      </c>
      <c r="D125" s="6" t="str">
        <f>'Исходные данные'!A127</f>
        <v>04.10.2016</v>
      </c>
      <c r="E125" s="2">
        <f>'Исходные данные'!B127</f>
        <v>126.67</v>
      </c>
      <c r="F125" s="13">
        <f t="shared" si="9"/>
        <v>1.5270644966847498</v>
      </c>
      <c r="G125" s="13">
        <f t="shared" si="10"/>
        <v>0.70908587252935784</v>
      </c>
      <c r="H125" s="13">
        <f t="shared" si="11"/>
        <v>2.0735932850136892E-3</v>
      </c>
      <c r="I125" s="13">
        <f t="shared" si="17"/>
        <v>0.42334726285908758</v>
      </c>
      <c r="J125" s="19">
        <f t="shared" si="12"/>
        <v>8.7785004149352921E-4</v>
      </c>
      <c r="K125" s="13">
        <f t="shared" si="13"/>
        <v>1.3349855618691808</v>
      </c>
      <c r="L125" s="13">
        <f t="shared" si="14"/>
        <v>0.28892047671446414</v>
      </c>
      <c r="M125" s="13">
        <f t="shared" si="15"/>
        <v>8.3475041864913155E-2</v>
      </c>
      <c r="N125" s="19">
        <f t="shared" si="16"/>
        <v>1.7309328627732051E-4</v>
      </c>
    </row>
    <row r="126" spans="1:14" x14ac:dyDescent="0.2">
      <c r="A126" s="5">
        <v>124</v>
      </c>
      <c r="B126" s="2" t="str">
        <f>'Исходные данные'!A376</f>
        <v>01.10.2015</v>
      </c>
      <c r="C126" s="2">
        <f>'Исходные данные'!B376</f>
        <v>83.6</v>
      </c>
      <c r="D126" s="6" t="str">
        <f>'Исходные данные'!A128</f>
        <v>03.10.2016</v>
      </c>
      <c r="E126" s="2">
        <f>'Исходные данные'!B128</f>
        <v>126.32</v>
      </c>
      <c r="F126" s="13">
        <f t="shared" si="9"/>
        <v>1.5110047846889951</v>
      </c>
      <c r="G126" s="13">
        <f t="shared" si="10"/>
        <v>0.70710678118654746</v>
      </c>
      <c r="H126" s="13">
        <f t="shared" si="11"/>
        <v>2.067805790610167E-3</v>
      </c>
      <c r="I126" s="13">
        <f t="shared" si="17"/>
        <v>0.41277484985673063</v>
      </c>
      <c r="J126" s="19">
        <f t="shared" si="12"/>
        <v>8.5353822475198985E-4</v>
      </c>
      <c r="K126" s="13">
        <f t="shared" si="13"/>
        <v>1.320945890533324</v>
      </c>
      <c r="L126" s="13">
        <f t="shared" si="14"/>
        <v>0.27834806371210735</v>
      </c>
      <c r="M126" s="13">
        <f t="shared" si="15"/>
        <v>7.7477644572279306E-2</v>
      </c>
      <c r="N126" s="19">
        <f t="shared" si="16"/>
        <v>1.6020872208939553E-4</v>
      </c>
    </row>
    <row r="127" spans="1:14" x14ac:dyDescent="0.2">
      <c r="A127" s="5">
        <v>125</v>
      </c>
      <c r="B127" s="2" t="str">
        <f>'Исходные данные'!A377</f>
        <v>30.09.2015</v>
      </c>
      <c r="C127" s="2">
        <f>'Исходные данные'!B377</f>
        <v>83.34</v>
      </c>
      <c r="D127" s="6" t="str">
        <f>'Исходные данные'!A129</f>
        <v>30.09.2016</v>
      </c>
      <c r="E127" s="2">
        <f>'Исходные данные'!B129</f>
        <v>123.04</v>
      </c>
      <c r="F127" s="13">
        <f t="shared" si="9"/>
        <v>1.4763618910487162</v>
      </c>
      <c r="G127" s="13">
        <f t="shared" si="10"/>
        <v>0.70513321357886583</v>
      </c>
      <c r="H127" s="13">
        <f t="shared" si="11"/>
        <v>2.0620344493701964E-3</v>
      </c>
      <c r="I127" s="13">
        <f t="shared" si="17"/>
        <v>0.38958087976302652</v>
      </c>
      <c r="J127" s="19">
        <f t="shared" si="12"/>
        <v>8.0332919488730907E-4</v>
      </c>
      <c r="K127" s="13">
        <f t="shared" si="13"/>
        <v>1.290660488095152</v>
      </c>
      <c r="L127" s="13">
        <f t="shared" si="14"/>
        <v>0.25515409361840308</v>
      </c>
      <c r="M127" s="13">
        <f t="shared" si="15"/>
        <v>6.5103611490228752E-2</v>
      </c>
      <c r="N127" s="19">
        <f t="shared" si="16"/>
        <v>1.3424588967126503E-4</v>
      </c>
    </row>
    <row r="128" spans="1:14" x14ac:dyDescent="0.2">
      <c r="A128" s="5">
        <v>126</v>
      </c>
      <c r="B128" s="2" t="str">
        <f>'Исходные данные'!A378</f>
        <v>29.09.2015</v>
      </c>
      <c r="C128" s="2">
        <f>'Исходные данные'!B378</f>
        <v>81.72</v>
      </c>
      <c r="D128" s="6" t="str">
        <f>'Исходные данные'!A130</f>
        <v>29.09.2016</v>
      </c>
      <c r="E128" s="2">
        <f>'Исходные данные'!B130</f>
        <v>125.43</v>
      </c>
      <c r="F128" s="13">
        <f t="shared" si="9"/>
        <v>1.5348751835535979</v>
      </c>
      <c r="G128" s="13">
        <f t="shared" si="10"/>
        <v>0.70316515428931314</v>
      </c>
      <c r="H128" s="13">
        <f t="shared" si="11"/>
        <v>2.0562792162095523E-3</v>
      </c>
      <c r="I128" s="13">
        <f t="shared" si="17"/>
        <v>0.42844906408716216</v>
      </c>
      <c r="J128" s="19">
        <f t="shared" si="12"/>
        <v>8.81010905686866E-4</v>
      </c>
      <c r="K128" s="13">
        <f t="shared" si="13"/>
        <v>1.3418137961846475</v>
      </c>
      <c r="L128" s="13">
        <f t="shared" si="14"/>
        <v>0.29402227794253882</v>
      </c>
      <c r="M128" s="13">
        <f t="shared" si="15"/>
        <v>8.6449099926519488E-2</v>
      </c>
      <c r="N128" s="19">
        <f t="shared" si="16"/>
        <v>1.7776348743892475E-4</v>
      </c>
    </row>
    <row r="129" spans="1:14" x14ac:dyDescent="0.2">
      <c r="A129" s="5">
        <v>127</v>
      </c>
      <c r="B129" s="2" t="str">
        <f>'Исходные данные'!A379</f>
        <v>28.09.2015</v>
      </c>
      <c r="C129" s="2">
        <f>'Исходные данные'!B379</f>
        <v>82.34</v>
      </c>
      <c r="D129" s="6" t="str">
        <f>'Исходные данные'!A131</f>
        <v>28.09.2016</v>
      </c>
      <c r="E129" s="2">
        <f>'Исходные данные'!B131</f>
        <v>124.84</v>
      </c>
      <c r="F129" s="13">
        <f t="shared" si="9"/>
        <v>1.5161525382560117</v>
      </c>
      <c r="G129" s="13">
        <f t="shared" si="10"/>
        <v>0.7012025879439201</v>
      </c>
      <c r="H129" s="13">
        <f t="shared" si="11"/>
        <v>2.050540046169844E-3</v>
      </c>
      <c r="I129" s="13">
        <f t="shared" si="17"/>
        <v>0.41617590106082009</v>
      </c>
      <c r="J129" s="19">
        <f t="shared" si="12"/>
        <v>8.5338535137603039E-4</v>
      </c>
      <c r="K129" s="13">
        <f t="shared" si="13"/>
        <v>1.3254461436024949</v>
      </c>
      <c r="L129" s="13">
        <f t="shared" si="14"/>
        <v>0.28174911491619664</v>
      </c>
      <c r="M129" s="13">
        <f t="shared" si="15"/>
        <v>7.938256375606012E-2</v>
      </c>
      <c r="N129" s="19">
        <f t="shared" si="16"/>
        <v>1.6277712594943211E-4</v>
      </c>
    </row>
    <row r="130" spans="1:14" x14ac:dyDescent="0.2">
      <c r="A130" s="5">
        <v>128</v>
      </c>
      <c r="B130" s="2" t="str">
        <f>'Исходные данные'!A380</f>
        <v>25.09.2015</v>
      </c>
      <c r="C130" s="2">
        <f>'Исходные данные'!B380</f>
        <v>83.38</v>
      </c>
      <c r="D130" s="6" t="str">
        <f>'Исходные данные'!A132</f>
        <v>27.09.2016</v>
      </c>
      <c r="E130" s="2">
        <f>'Исходные данные'!B132</f>
        <v>123.21</v>
      </c>
      <c r="F130" s="13">
        <f t="shared" ref="F130:F193" si="18">E130/C130</f>
        <v>1.4776924922043655</v>
      </c>
      <c r="G130" s="13">
        <f t="shared" ref="G130:G193" si="19">1/POWER(2,A130/248)</f>
        <v>0.69924549921162626</v>
      </c>
      <c r="H130" s="13">
        <f t="shared" ref="H130:H193" si="20">G130/SUM(G$2:G$1106)</f>
        <v>2.0448168944181603E-3</v>
      </c>
      <c r="I130" s="13">
        <f t="shared" si="17"/>
        <v>0.39048174418392601</v>
      </c>
      <c r="J130" s="19">
        <f t="shared" ref="J130:J193" si="21">H130*I130</f>
        <v>7.984636674691621E-4</v>
      </c>
      <c r="K130" s="13">
        <f t="shared" ref="K130:K193" si="22">F130/GEOMEAN(F$2:F$1106)</f>
        <v>1.2918237220877271</v>
      </c>
      <c r="L130" s="13">
        <f t="shared" ref="L130:L193" si="23">LN(K130)</f>
        <v>0.25605495803930267</v>
      </c>
      <c r="M130" s="13">
        <f t="shared" ref="M130:M193" si="24">POWER(L130-AVERAGE(L$2:L$1106),2)</f>
        <v>6.5564141536508996E-2</v>
      </c>
      <c r="N130" s="19">
        <f t="shared" ref="N130:N193" si="25">M130*H130</f>
        <v>1.3406666428187702E-4</v>
      </c>
    </row>
    <row r="131" spans="1:14" x14ac:dyDescent="0.2">
      <c r="A131" s="5">
        <v>129</v>
      </c>
      <c r="B131" s="2" t="str">
        <f>'Исходные данные'!A381</f>
        <v>24.09.2015</v>
      </c>
      <c r="C131" s="2">
        <f>'Исходные данные'!B381</f>
        <v>83.5</v>
      </c>
      <c r="D131" s="6" t="str">
        <f>'Исходные данные'!A133</f>
        <v>26.09.2016</v>
      </c>
      <c r="E131" s="2">
        <f>'Исходные данные'!B133</f>
        <v>124.73</v>
      </c>
      <c r="F131" s="13">
        <f t="shared" si="18"/>
        <v>1.4937724550898204</v>
      </c>
      <c r="G131" s="13">
        <f t="shared" si="19"/>
        <v>0.69729387280416111</v>
      </c>
      <c r="H131" s="13">
        <f t="shared" si="20"/>
        <v>2.0391097162467215E-3</v>
      </c>
      <c r="I131" s="13">
        <f t="shared" ref="I131:I194" si="26">LN(F131)</f>
        <v>0.40130476928080794</v>
      </c>
      <c r="J131" s="19">
        <f t="shared" si="21"/>
        <v>8.1830445421664428E-4</v>
      </c>
      <c r="K131" s="13">
        <f t="shared" si="22"/>
        <v>1.3058810970932218</v>
      </c>
      <c r="L131" s="13">
        <f t="shared" si="23"/>
        <v>0.26687798313618455</v>
      </c>
      <c r="M131" s="13">
        <f t="shared" si="24"/>
        <v>7.1223857882837541E-2</v>
      </c>
      <c r="N131" s="19">
        <f t="shared" si="25"/>
        <v>1.4523326063746968E-4</v>
      </c>
    </row>
    <row r="132" spans="1:14" x14ac:dyDescent="0.2">
      <c r="A132" s="5">
        <v>130</v>
      </c>
      <c r="B132" s="2" t="str">
        <f>'Исходные данные'!A382</f>
        <v>23.09.2015</v>
      </c>
      <c r="C132" s="2">
        <f>'Исходные данные'!B382</f>
        <v>83.71</v>
      </c>
      <c r="D132" s="6" t="str">
        <f>'Исходные данные'!A134</f>
        <v>23.09.2016</v>
      </c>
      <c r="E132" s="2">
        <f>'Исходные данные'!B134</f>
        <v>124.27</v>
      </c>
      <c r="F132" s="13">
        <f t="shared" si="18"/>
        <v>1.4845299247401744</v>
      </c>
      <c r="G132" s="13">
        <f t="shared" si="19"/>
        <v>0.6953476934759244</v>
      </c>
      <c r="H132" s="13">
        <f t="shared" si="20"/>
        <v>2.0334184670725295E-3</v>
      </c>
      <c r="I132" s="13">
        <f t="shared" si="26"/>
        <v>0.3950981731459382</v>
      </c>
      <c r="J132" s="19">
        <f t="shared" si="21"/>
        <v>8.0339992158157049E-4</v>
      </c>
      <c r="K132" s="13">
        <f t="shared" si="22"/>
        <v>1.297801121035431</v>
      </c>
      <c r="L132" s="13">
        <f t="shared" si="23"/>
        <v>0.26067138700131476</v>
      </c>
      <c r="M132" s="13">
        <f t="shared" si="24"/>
        <v>6.7949572001189146E-2</v>
      </c>
      <c r="N132" s="19">
        <f t="shared" si="25"/>
        <v>1.381699145368925E-4</v>
      </c>
    </row>
    <row r="133" spans="1:14" x14ac:dyDescent="0.2">
      <c r="A133" s="5">
        <v>131</v>
      </c>
      <c r="B133" s="2" t="str">
        <f>'Исходные данные'!A383</f>
        <v>22.09.2015</v>
      </c>
      <c r="C133" s="2">
        <f>'Исходные данные'!B383</f>
        <v>85.32</v>
      </c>
      <c r="D133" s="6" t="str">
        <f>'Исходные данные'!A135</f>
        <v>22.09.2016</v>
      </c>
      <c r="E133" s="2">
        <f>'Исходные данные'!B135</f>
        <v>125.27</v>
      </c>
      <c r="F133" s="13">
        <f t="shared" si="18"/>
        <v>1.4682372245663387</v>
      </c>
      <c r="G133" s="13">
        <f t="shared" si="19"/>
        <v>0.69340694602386688</v>
      </c>
      <c r="H133" s="13">
        <f t="shared" si="20"/>
        <v>2.0277431024370179E-3</v>
      </c>
      <c r="I133" s="13">
        <f t="shared" si="26"/>
        <v>0.38406251425295085</v>
      </c>
      <c r="J133" s="19">
        <f t="shared" si="21"/>
        <v>7.7878011418103992E-4</v>
      </c>
      <c r="K133" s="13">
        <f t="shared" si="22"/>
        <v>1.2835577675011471</v>
      </c>
      <c r="L133" s="13">
        <f t="shared" si="23"/>
        <v>0.24963572810832746</v>
      </c>
      <c r="M133" s="13">
        <f t="shared" si="24"/>
        <v>6.2317996748174738E-2</v>
      </c>
      <c r="N133" s="19">
        <f t="shared" si="25"/>
        <v>1.2636488806380385E-4</v>
      </c>
    </row>
    <row r="134" spans="1:14" x14ac:dyDescent="0.2">
      <c r="A134" s="5">
        <v>132</v>
      </c>
      <c r="B134" s="2" t="str">
        <f>'Исходные данные'!A384</f>
        <v>21.09.2015</v>
      </c>
      <c r="C134" s="2">
        <f>'Исходные данные'!B384</f>
        <v>86.35</v>
      </c>
      <c r="D134" s="6" t="str">
        <f>'Исходные данные'!A136</f>
        <v>21.09.2016</v>
      </c>
      <c r="E134" s="2">
        <f>'Исходные данные'!B136</f>
        <v>123.45</v>
      </c>
      <c r="F134" s="13">
        <f t="shared" si="18"/>
        <v>1.4296467863346844</v>
      </c>
      <c r="G134" s="13">
        <f t="shared" si="19"/>
        <v>0.69147161528737211</v>
      </c>
      <c r="H134" s="13">
        <f t="shared" si="20"/>
        <v>2.0220835780057089E-3</v>
      </c>
      <c r="I134" s="13">
        <f t="shared" si="26"/>
        <v>0.35742741119850091</v>
      </c>
      <c r="J134" s="19">
        <f t="shared" si="21"/>
        <v>7.2274809851358254E-4</v>
      </c>
      <c r="K134" s="13">
        <f t="shared" si="22"/>
        <v>1.2498213549414239</v>
      </c>
      <c r="L134" s="13">
        <f t="shared" si="23"/>
        <v>0.22300062505387752</v>
      </c>
      <c r="M134" s="13">
        <f t="shared" si="24"/>
        <v>4.9729278774420016E-2</v>
      </c>
      <c r="N134" s="19">
        <f t="shared" si="25"/>
        <v>1.0055675795582258E-4</v>
      </c>
    </row>
    <row r="135" spans="1:14" x14ac:dyDescent="0.2">
      <c r="A135" s="5">
        <v>133</v>
      </c>
      <c r="B135" s="2" t="str">
        <f>'Исходные данные'!A385</f>
        <v>18.09.2015</v>
      </c>
      <c r="C135" s="2">
        <f>'Исходные данные'!B385</f>
        <v>86.72</v>
      </c>
      <c r="D135" s="6" t="str">
        <f>'Исходные данные'!A137</f>
        <v>20.09.2016</v>
      </c>
      <c r="E135" s="2">
        <f>'Исходные данные'!B137</f>
        <v>121.27</v>
      </c>
      <c r="F135" s="13">
        <f t="shared" si="18"/>
        <v>1.3984086715867159</v>
      </c>
      <c r="G135" s="13">
        <f t="shared" si="19"/>
        <v>0.68954168614813716</v>
      </c>
      <c r="H135" s="13">
        <f t="shared" si="20"/>
        <v>2.016439849567861E-3</v>
      </c>
      <c r="I135" s="13">
        <f t="shared" si="26"/>
        <v>0.33533492697736439</v>
      </c>
      <c r="J135" s="19">
        <f t="shared" si="21"/>
        <v>6.7618270970908631E-4</v>
      </c>
      <c r="K135" s="13">
        <f t="shared" si="22"/>
        <v>1.2225124676880783</v>
      </c>
      <c r="L135" s="13">
        <f t="shared" si="23"/>
        <v>0.20090814083274097</v>
      </c>
      <c r="M135" s="13">
        <f t="shared" si="24"/>
        <v>4.0364081052868435E-2</v>
      </c>
      <c r="N135" s="19">
        <f t="shared" si="25"/>
        <v>8.1391741526190976E-5</v>
      </c>
    </row>
    <row r="136" spans="1:14" x14ac:dyDescent="0.2">
      <c r="A136" s="5">
        <v>134</v>
      </c>
      <c r="B136" s="2" t="str">
        <f>'Исходные данные'!A386</f>
        <v>17.09.2015</v>
      </c>
      <c r="C136" s="2">
        <f>'Исходные данные'!B386</f>
        <v>86.61</v>
      </c>
      <c r="D136" s="6" t="str">
        <f>'Исходные данные'!A138</f>
        <v>19.09.2016</v>
      </c>
      <c r="E136" s="2">
        <f>'Исходные данные'!B138</f>
        <v>119.92</v>
      </c>
      <c r="F136" s="13">
        <f t="shared" si="18"/>
        <v>1.3845976215217644</v>
      </c>
      <c r="G136" s="13">
        <f t="shared" si="19"/>
        <v>0.68761714353005521</v>
      </c>
      <c r="H136" s="13">
        <f t="shared" si="20"/>
        <v>2.0108118730361299E-3</v>
      </c>
      <c r="I136" s="13">
        <f t="shared" si="26"/>
        <v>0.32540957145138893</v>
      </c>
      <c r="J136" s="19">
        <f t="shared" si="21"/>
        <v>6.5433742987405167E-4</v>
      </c>
      <c r="K136" s="13">
        <f t="shared" si="22"/>
        <v>1.2104386145725154</v>
      </c>
      <c r="L136" s="13">
        <f t="shared" si="23"/>
        <v>0.1909827853067656</v>
      </c>
      <c r="M136" s="13">
        <f t="shared" si="24"/>
        <v>3.647442428353008E-2</v>
      </c>
      <c r="N136" s="19">
        <f t="shared" si="25"/>
        <v>7.334320541147962E-5</v>
      </c>
    </row>
    <row r="137" spans="1:14" x14ac:dyDescent="0.2">
      <c r="A137" s="5">
        <v>135</v>
      </c>
      <c r="B137" s="2" t="str">
        <f>'Исходные данные'!A387</f>
        <v>16.09.2015</v>
      </c>
      <c r="C137" s="2">
        <f>'Исходные данные'!B387</f>
        <v>86.1</v>
      </c>
      <c r="D137" s="6" t="str">
        <f>'Исходные данные'!A139</f>
        <v>16.09.2016</v>
      </c>
      <c r="E137" s="2">
        <f>'Исходные данные'!B139</f>
        <v>118.08</v>
      </c>
      <c r="F137" s="13">
        <f t="shared" si="18"/>
        <v>1.3714285714285714</v>
      </c>
      <c r="G137" s="13">
        <f t="shared" si="19"/>
        <v>0.68569797239909758</v>
      </c>
      <c r="H137" s="13">
        <f t="shared" si="20"/>
        <v>2.0051996044462192E-3</v>
      </c>
      <c r="I137" s="13">
        <f t="shared" si="26"/>
        <v>0.31585294941847725</v>
      </c>
      <c r="J137" s="19">
        <f t="shared" si="21"/>
        <v>6.333482092371023E-4</v>
      </c>
      <c r="K137" s="13">
        <f t="shared" si="22"/>
        <v>1.1989260086700722</v>
      </c>
      <c r="L137" s="13">
        <f t="shared" si="23"/>
        <v>0.18142616327385397</v>
      </c>
      <c r="M137" s="13">
        <f t="shared" si="24"/>
        <v>3.2915452720271077E-2</v>
      </c>
      <c r="N137" s="19">
        <f t="shared" si="25"/>
        <v>6.6002052774855798E-5</v>
      </c>
    </row>
    <row r="138" spans="1:14" x14ac:dyDescent="0.2">
      <c r="A138" s="5">
        <v>136</v>
      </c>
      <c r="B138" s="2" t="str">
        <f>'Исходные данные'!A388</f>
        <v>15.09.2015</v>
      </c>
      <c r="C138" s="2">
        <f>'Исходные данные'!B388</f>
        <v>86.9</v>
      </c>
      <c r="D138" s="6" t="str">
        <f>'Исходные данные'!A140</f>
        <v>15.09.2016</v>
      </c>
      <c r="E138" s="2">
        <f>'Исходные данные'!B140</f>
        <v>118.57</v>
      </c>
      <c r="F138" s="13">
        <f t="shared" si="18"/>
        <v>1.3644418872266972</v>
      </c>
      <c r="G138" s="13">
        <f t="shared" si="19"/>
        <v>0.68378415776319623</v>
      </c>
      <c r="H138" s="13">
        <f t="shared" si="20"/>
        <v>1.9996029999565399E-3</v>
      </c>
      <c r="I138" s="13">
        <f t="shared" si="26"/>
        <v>0.31074547119863272</v>
      </c>
      <c r="J138" s="19">
        <f t="shared" si="21"/>
        <v>6.2136757643169453E-4</v>
      </c>
      <c r="K138" s="13">
        <f t="shared" si="22"/>
        <v>1.1928181313963284</v>
      </c>
      <c r="L138" s="13">
        <f t="shared" si="23"/>
        <v>0.17631868505400936</v>
      </c>
      <c r="M138" s="13">
        <f t="shared" si="24"/>
        <v>3.1088278699174902E-2</v>
      </c>
      <c r="N138" s="19">
        <f t="shared" si="25"/>
        <v>6.2164215350355139E-5</v>
      </c>
    </row>
    <row r="139" spans="1:14" x14ac:dyDescent="0.2">
      <c r="A139" s="5">
        <v>137</v>
      </c>
      <c r="B139" s="2" t="str">
        <f>'Исходные данные'!A389</f>
        <v>14.09.2015</v>
      </c>
      <c r="C139" s="2">
        <f>'Исходные данные'!B389</f>
        <v>87.46</v>
      </c>
      <c r="D139" s="6" t="str">
        <f>'Исходные данные'!A141</f>
        <v>14.09.2016</v>
      </c>
      <c r="E139" s="2">
        <f>'Исходные данные'!B141</f>
        <v>119.2</v>
      </c>
      <c r="F139" s="13">
        <f t="shared" si="18"/>
        <v>1.3629087582895039</v>
      </c>
      <c r="G139" s="13">
        <f t="shared" si="19"/>
        <v>0.68187568467212656</v>
      </c>
      <c r="H139" s="13">
        <f t="shared" si="20"/>
        <v>1.9940220158478662E-3</v>
      </c>
      <c r="I139" s="13">
        <f t="shared" si="26"/>
        <v>0.30962120864647491</v>
      </c>
      <c r="J139" s="19">
        <f t="shared" si="21"/>
        <v>6.1739150661449668E-4</v>
      </c>
      <c r="K139" s="13">
        <f t="shared" si="22"/>
        <v>1.1914778441981908</v>
      </c>
      <c r="L139" s="13">
        <f t="shared" si="23"/>
        <v>0.17519442250185152</v>
      </c>
      <c r="M139" s="13">
        <f t="shared" si="24"/>
        <v>3.0693085675757219E-2</v>
      </c>
      <c r="N139" s="19">
        <f t="shared" si="25"/>
        <v>6.1202688571764685E-5</v>
      </c>
    </row>
    <row r="140" spans="1:14" x14ac:dyDescent="0.2">
      <c r="A140" s="5">
        <v>138</v>
      </c>
      <c r="B140" s="2" t="str">
        <f>'Исходные данные'!A390</f>
        <v>11.09.2015</v>
      </c>
      <c r="C140" s="2">
        <f>'Исходные данные'!B390</f>
        <v>86.87</v>
      </c>
      <c r="D140" s="6" t="str">
        <f>'Исходные данные'!A142</f>
        <v>13.09.2016</v>
      </c>
      <c r="E140" s="2">
        <f>'Исходные данные'!B142</f>
        <v>119.64</v>
      </c>
      <c r="F140" s="13">
        <f t="shared" si="18"/>
        <v>1.3772303441924714</v>
      </c>
      <c r="G140" s="13">
        <f t="shared" si="19"/>
        <v>0.67997253821739079</v>
      </c>
      <c r="H140" s="13">
        <f t="shared" si="20"/>
        <v>1.988456608522995E-3</v>
      </c>
      <c r="I140" s="13">
        <f t="shared" si="26"/>
        <v>0.32007448548991801</v>
      </c>
      <c r="J140" s="19">
        <f t="shared" si="21"/>
        <v>6.3645422589202498E-4</v>
      </c>
      <c r="K140" s="13">
        <f t="shared" si="22"/>
        <v>1.2039980163618671</v>
      </c>
      <c r="L140" s="13">
        <f t="shared" si="23"/>
        <v>0.1856476993452946</v>
      </c>
      <c r="M140" s="13">
        <f t="shared" si="24"/>
        <v>3.4465068272200854E-2</v>
      </c>
      <c r="N140" s="19">
        <f t="shared" si="25"/>
        <v>6.8532292769053982E-5</v>
      </c>
    </row>
    <row r="141" spans="1:14" x14ac:dyDescent="0.2">
      <c r="A141" s="5">
        <v>139</v>
      </c>
      <c r="B141" s="2" t="str">
        <f>'Исходные данные'!A391</f>
        <v>10.09.2015</v>
      </c>
      <c r="C141" s="2">
        <f>'Исходные данные'!B391</f>
        <v>86.76</v>
      </c>
      <c r="D141" s="6" t="str">
        <f>'Исходные данные'!A143</f>
        <v>12.09.2016</v>
      </c>
      <c r="E141" s="2">
        <f>'Исходные данные'!B143</f>
        <v>121.27</v>
      </c>
      <c r="F141" s="13">
        <f t="shared" si="18"/>
        <v>1.3977639465191332</v>
      </c>
      <c r="G141" s="13">
        <f t="shared" si="19"/>
        <v>0.67807470353210153</v>
      </c>
      <c r="H141" s="13">
        <f t="shared" si="20"/>
        <v>1.9829067345064049E-3</v>
      </c>
      <c r="I141" s="13">
        <f t="shared" si="26"/>
        <v>0.33487377871002677</v>
      </c>
      <c r="J141" s="19">
        <f t="shared" si="21"/>
        <v>6.6402347101371969E-4</v>
      </c>
      <c r="K141" s="13">
        <f t="shared" si="22"/>
        <v>1.2219488381501862</v>
      </c>
      <c r="L141" s="13">
        <f t="shared" si="23"/>
        <v>0.20044699256540344</v>
      </c>
      <c r="M141" s="13">
        <f t="shared" si="24"/>
        <v>4.0178996828514855E-2</v>
      </c>
      <c r="N141" s="19">
        <f t="shared" si="25"/>
        <v>7.9671203396973597E-5</v>
      </c>
    </row>
    <row r="142" spans="1:14" x14ac:dyDescent="0.2">
      <c r="A142" s="5">
        <v>140</v>
      </c>
      <c r="B142" s="2" t="str">
        <f>'Исходные данные'!A392</f>
        <v>09.09.2015</v>
      </c>
      <c r="C142" s="2">
        <f>'Исходные данные'!B392</f>
        <v>86.76</v>
      </c>
      <c r="D142" s="6" t="str">
        <f>'Исходные данные'!A144</f>
        <v>09.09.2016</v>
      </c>
      <c r="E142" s="2">
        <f>'Исходные данные'!B144</f>
        <v>123.34</v>
      </c>
      <c r="F142" s="13">
        <f t="shared" si="18"/>
        <v>1.421622867680959</v>
      </c>
      <c r="G142" s="13">
        <f t="shared" si="19"/>
        <v>0.67618216579086565</v>
      </c>
      <c r="H142" s="13">
        <f t="shared" si="20"/>
        <v>1.9773723504439172E-3</v>
      </c>
      <c r="I142" s="13">
        <f t="shared" si="26"/>
        <v>0.35179908360467316</v>
      </c>
      <c r="J142" s="19">
        <f t="shared" si="21"/>
        <v>6.9563778083138873E-4</v>
      </c>
      <c r="K142" s="13">
        <f t="shared" si="22"/>
        <v>1.2428067097999833</v>
      </c>
      <c r="L142" s="13">
        <f t="shared" si="23"/>
        <v>0.21737229746004985</v>
      </c>
      <c r="M142" s="13">
        <f t="shared" si="24"/>
        <v>4.7250715703060345E-2</v>
      </c>
      <c r="N142" s="19">
        <f t="shared" si="25"/>
        <v>9.3432258769917735E-5</v>
      </c>
    </row>
    <row r="143" spans="1:14" x14ac:dyDescent="0.2">
      <c r="A143" s="5">
        <v>141</v>
      </c>
      <c r="B143" s="2" t="str">
        <f>'Исходные данные'!A393</f>
        <v>08.09.2015</v>
      </c>
      <c r="C143" s="2">
        <f>'Исходные данные'!B393</f>
        <v>87.15</v>
      </c>
      <c r="D143" s="6" t="str">
        <f>'Исходные данные'!A145</f>
        <v>08.09.2016</v>
      </c>
      <c r="E143" s="2">
        <f>'Исходные данные'!B145</f>
        <v>124.34</v>
      </c>
      <c r="F143" s="13">
        <f t="shared" si="18"/>
        <v>1.4267355134825013</v>
      </c>
      <c r="G143" s="13">
        <f t="shared" si="19"/>
        <v>0.67429491020966803</v>
      </c>
      <c r="H143" s="13">
        <f t="shared" si="20"/>
        <v>1.9718534131023557E-3</v>
      </c>
      <c r="I143" s="13">
        <f t="shared" si="26"/>
        <v>0.35538897687516141</v>
      </c>
      <c r="J143" s="19">
        <f t="shared" si="21"/>
        <v>7.0077496703024118E-4</v>
      </c>
      <c r="K143" s="13">
        <f t="shared" si="22"/>
        <v>1.2472762710679113</v>
      </c>
      <c r="L143" s="13">
        <f t="shared" si="23"/>
        <v>0.22096219073053816</v>
      </c>
      <c r="M143" s="13">
        <f t="shared" si="24"/>
        <v>4.8824289732438672E-2</v>
      </c>
      <c r="N143" s="19">
        <f t="shared" si="25"/>
        <v>9.6274342351207489E-5</v>
      </c>
    </row>
    <row r="144" spans="1:14" x14ac:dyDescent="0.2">
      <c r="A144" s="5">
        <v>142</v>
      </c>
      <c r="B144" s="2" t="str">
        <f>'Исходные данные'!A394</f>
        <v>07.09.2015</v>
      </c>
      <c r="C144" s="2">
        <f>'Исходные данные'!B394</f>
        <v>86.5</v>
      </c>
      <c r="D144" s="6" t="str">
        <f>'Исходные данные'!A146</f>
        <v>07.09.2016</v>
      </c>
      <c r="E144" s="2">
        <f>'Исходные данные'!B146</f>
        <v>122.73</v>
      </c>
      <c r="F144" s="13">
        <f t="shared" si="18"/>
        <v>1.4188439306358382</v>
      </c>
      <c r="G144" s="13">
        <f t="shared" si="19"/>
        <v>0.67241292204575676</v>
      </c>
      <c r="H144" s="13">
        <f t="shared" si="20"/>
        <v>1.9663498793692107E-3</v>
      </c>
      <c r="I144" s="13">
        <f t="shared" si="26"/>
        <v>0.34984240667158334</v>
      </c>
      <c r="J144" s="19">
        <f t="shared" si="21"/>
        <v>6.879125741569023E-4</v>
      </c>
      <c r="K144" s="13">
        <f t="shared" si="22"/>
        <v>1.2403773161230078</v>
      </c>
      <c r="L144" s="13">
        <f t="shared" si="23"/>
        <v>0.21541562052695998</v>
      </c>
      <c r="M144" s="13">
        <f t="shared" si="24"/>
        <v>4.6403889567015175E-2</v>
      </c>
      <c r="N144" s="19">
        <f t="shared" si="25"/>
        <v>9.1246282652362467E-5</v>
      </c>
    </row>
    <row r="145" spans="1:14" x14ac:dyDescent="0.2">
      <c r="A145" s="5">
        <v>143</v>
      </c>
      <c r="B145" s="2" t="str">
        <f>'Исходные данные'!A395</f>
        <v>04.09.2015</v>
      </c>
      <c r="C145" s="2">
        <f>'Исходные данные'!B395</f>
        <v>86.8</v>
      </c>
      <c r="D145" s="6" t="str">
        <f>'Исходные данные'!A147</f>
        <v>06.09.2016</v>
      </c>
      <c r="E145" s="2">
        <f>'Исходные данные'!B147</f>
        <v>121.2</v>
      </c>
      <c r="F145" s="13">
        <f t="shared" si="18"/>
        <v>1.3963133640552996</v>
      </c>
      <c r="G145" s="13">
        <f t="shared" si="19"/>
        <v>0.67053618659752745</v>
      </c>
      <c r="H145" s="13">
        <f t="shared" si="20"/>
        <v>1.9608617062523022E-3</v>
      </c>
      <c r="I145" s="13">
        <f t="shared" si="26"/>
        <v>0.33383545196890962</v>
      </c>
      <c r="J145" s="19">
        <f t="shared" si="21"/>
        <v>6.546051539552646E-4</v>
      </c>
      <c r="K145" s="13">
        <f t="shared" si="22"/>
        <v>1.2206807144725533</v>
      </c>
      <c r="L145" s="13">
        <f t="shared" si="23"/>
        <v>0.19940866582428632</v>
      </c>
      <c r="M145" s="13">
        <f t="shared" si="24"/>
        <v>3.976381600582185E-2</v>
      </c>
      <c r="N145" s="19">
        <f t="shared" si="25"/>
        <v>7.7971344100278439E-5</v>
      </c>
    </row>
    <row r="146" spans="1:14" x14ac:dyDescent="0.2">
      <c r="A146" s="5">
        <v>144</v>
      </c>
      <c r="B146" s="2" t="str">
        <f>'Исходные данные'!A396</f>
        <v>03.09.2015</v>
      </c>
      <c r="C146" s="2">
        <f>'Исходные данные'!B396</f>
        <v>87.14</v>
      </c>
      <c r="D146" s="6" t="str">
        <f>'Исходные данные'!A148</f>
        <v>05.09.2016</v>
      </c>
      <c r="E146" s="2">
        <f>'Исходные данные'!B148</f>
        <v>120.42</v>
      </c>
      <c r="F146" s="13">
        <f t="shared" si="18"/>
        <v>1.3819141611200367</v>
      </c>
      <c r="G146" s="13">
        <f t="shared" si="19"/>
        <v>0.66866468920440847</v>
      </c>
      <c r="H146" s="13">
        <f t="shared" si="20"/>
        <v>1.9553888508794409E-3</v>
      </c>
      <c r="I146" s="13">
        <f t="shared" si="26"/>
        <v>0.32346961134700575</v>
      </c>
      <c r="J146" s="19">
        <f t="shared" si="21"/>
        <v>6.3250887162624096E-4</v>
      </c>
      <c r="K146" s="13">
        <f t="shared" si="22"/>
        <v>1.2080926881889662</v>
      </c>
      <c r="L146" s="13">
        <f t="shared" si="23"/>
        <v>0.18904282520238236</v>
      </c>
      <c r="M146" s="13">
        <f t="shared" si="24"/>
        <v>3.5737189760498451E-2</v>
      </c>
      <c r="N146" s="19">
        <f t="shared" si="25"/>
        <v>6.9880102419441582E-5</v>
      </c>
    </row>
    <row r="147" spans="1:14" x14ac:dyDescent="0.2">
      <c r="A147" s="5">
        <v>145</v>
      </c>
      <c r="B147" s="2" t="str">
        <f>'Исходные данные'!A397</f>
        <v>02.09.2015</v>
      </c>
      <c r="C147" s="2">
        <f>'Исходные данные'!B397</f>
        <v>86.81</v>
      </c>
      <c r="D147" s="6" t="str">
        <f>'Исходные данные'!A149</f>
        <v>02.09.2016</v>
      </c>
      <c r="E147" s="2">
        <f>'Исходные данные'!B149</f>
        <v>119.24</v>
      </c>
      <c r="F147" s="13">
        <f t="shared" si="18"/>
        <v>1.373574472986983</v>
      </c>
      <c r="G147" s="13">
        <f t="shared" si="19"/>
        <v>0.66679841524674677</v>
      </c>
      <c r="H147" s="13">
        <f t="shared" si="20"/>
        <v>1.9499312704980988E-3</v>
      </c>
      <c r="I147" s="13">
        <f t="shared" si="26"/>
        <v>0.31741644640615402</v>
      </c>
      <c r="J147" s="19">
        <f t="shared" si="21"/>
        <v>6.1894025461774356E-4</v>
      </c>
      <c r="K147" s="13">
        <f t="shared" si="22"/>
        <v>1.2008019920380906</v>
      </c>
      <c r="L147" s="13">
        <f t="shared" si="23"/>
        <v>0.18298966026153074</v>
      </c>
      <c r="M147" s="13">
        <f t="shared" si="24"/>
        <v>3.3485215762630402E-2</v>
      </c>
      <c r="N147" s="19">
        <f t="shared" si="25"/>
        <v>6.5293869314928866E-5</v>
      </c>
    </row>
    <row r="148" spans="1:14" x14ac:dyDescent="0.2">
      <c r="A148" s="5">
        <v>146</v>
      </c>
      <c r="B148" s="2" t="str">
        <f>'Исходные данные'!A398</f>
        <v>01.09.2015</v>
      </c>
      <c r="C148" s="2">
        <f>'Исходные данные'!B398</f>
        <v>86.71</v>
      </c>
      <c r="D148" s="6" t="str">
        <f>'Исходные данные'!A150</f>
        <v>01.09.2016</v>
      </c>
      <c r="E148" s="2">
        <f>'Исходные данные'!B150</f>
        <v>117.87</v>
      </c>
      <c r="F148" s="13">
        <f t="shared" si="18"/>
        <v>1.359358782147388</v>
      </c>
      <c r="G148" s="13">
        <f t="shared" si="19"/>
        <v>0.66493735014569333</v>
      </c>
      <c r="H148" s="13">
        <f t="shared" si="20"/>
        <v>1.9444889224750699E-3</v>
      </c>
      <c r="I148" s="13">
        <f t="shared" si="26"/>
        <v>0.30701310484940914</v>
      </c>
      <c r="J148" s="19">
        <f t="shared" si="21"/>
        <v>5.9698358143435329E-4</v>
      </c>
      <c r="K148" s="13">
        <f t="shared" si="22"/>
        <v>1.1883743951264631</v>
      </c>
      <c r="L148" s="13">
        <f t="shared" si="23"/>
        <v>0.17258631870478583</v>
      </c>
      <c r="M148" s="13">
        <f t="shared" si="24"/>
        <v>2.9786037404069869E-2</v>
      </c>
      <c r="N148" s="19">
        <f t="shared" si="25"/>
        <v>5.7918619776641951E-5</v>
      </c>
    </row>
    <row r="149" spans="1:14" x14ac:dyDescent="0.2">
      <c r="A149" s="5">
        <v>147</v>
      </c>
      <c r="B149" s="2" t="str">
        <f>'Исходные данные'!A399</f>
        <v>31.08.2015</v>
      </c>
      <c r="C149" s="2">
        <f>'Исходные данные'!B399</f>
        <v>87.38</v>
      </c>
      <c r="D149" s="6" t="str">
        <f>'Исходные данные'!A151</f>
        <v>31.08.2016</v>
      </c>
      <c r="E149" s="2">
        <f>'Исходные данные'!B151</f>
        <v>116.96</v>
      </c>
      <c r="F149" s="13">
        <f t="shared" si="18"/>
        <v>1.33852140077821</v>
      </c>
      <c r="G149" s="13">
        <f t="shared" si="19"/>
        <v>0.66308147936308937</v>
      </c>
      <c r="H149" s="13">
        <f t="shared" si="20"/>
        <v>1.9390617642961411E-3</v>
      </c>
      <c r="I149" s="13">
        <f t="shared" si="26"/>
        <v>0.29156557247817849</v>
      </c>
      <c r="J149" s="19">
        <f t="shared" si="21"/>
        <v>5.6536365337755121E-4</v>
      </c>
      <c r="K149" s="13">
        <f t="shared" si="22"/>
        <v>1.1701580045709847</v>
      </c>
      <c r="L149" s="13">
        <f t="shared" si="23"/>
        <v>0.15713878633355519</v>
      </c>
      <c r="M149" s="13">
        <f t="shared" si="24"/>
        <v>2.4692598170382676E-2</v>
      </c>
      <c r="N149" s="19">
        <f t="shared" si="25"/>
        <v>4.7880472973317896E-5</v>
      </c>
    </row>
    <row r="150" spans="1:14" x14ac:dyDescent="0.2">
      <c r="A150" s="5">
        <v>148</v>
      </c>
      <c r="B150" s="2" t="str">
        <f>'Исходные данные'!A400</f>
        <v>28.08.2015</v>
      </c>
      <c r="C150" s="2">
        <f>'Исходные данные'!B400</f>
        <v>86.07</v>
      </c>
      <c r="D150" s="6" t="str">
        <f>'Исходные данные'!A152</f>
        <v>30.08.2016</v>
      </c>
      <c r="E150" s="2">
        <f>'Исходные данные'!B152</f>
        <v>117.35</v>
      </c>
      <c r="F150" s="13">
        <f t="shared" si="18"/>
        <v>1.3634251190891136</v>
      </c>
      <c r="G150" s="13">
        <f t="shared" si="19"/>
        <v>0.66123078840135252</v>
      </c>
      <c r="H150" s="13">
        <f t="shared" si="20"/>
        <v>1.9336497535657564E-3</v>
      </c>
      <c r="I150" s="13">
        <f t="shared" si="26"/>
        <v>0.31000000363564945</v>
      </c>
      <c r="J150" s="19">
        <f t="shared" si="21"/>
        <v>5.9943143063545719E-4</v>
      </c>
      <c r="K150" s="13">
        <f t="shared" si="22"/>
        <v>1.1919292555260625</v>
      </c>
      <c r="L150" s="13">
        <f t="shared" si="23"/>
        <v>0.17557321749102611</v>
      </c>
      <c r="M150" s="13">
        <f t="shared" si="24"/>
        <v>3.082595470015112E-2</v>
      </c>
      <c r="N150" s="19">
        <f t="shared" si="25"/>
        <v>5.9606599709376382E-5</v>
      </c>
    </row>
    <row r="151" spans="1:14" x14ac:dyDescent="0.2">
      <c r="A151" s="5">
        <v>149</v>
      </c>
      <c r="B151" s="2" t="str">
        <f>'Исходные данные'!A401</f>
        <v>27.08.2015</v>
      </c>
      <c r="C151" s="2">
        <f>'Исходные данные'!B401</f>
        <v>85.09</v>
      </c>
      <c r="D151" s="6" t="str">
        <f>'Исходные данные'!A153</f>
        <v>29.08.2016</v>
      </c>
      <c r="E151" s="2">
        <f>'Исходные данные'!B153</f>
        <v>116.62</v>
      </c>
      <c r="F151" s="13">
        <f t="shared" si="18"/>
        <v>1.3705488306499001</v>
      </c>
      <c r="G151" s="13">
        <f t="shared" si="19"/>
        <v>0.6593852628033644</v>
      </c>
      <c r="H151" s="13">
        <f t="shared" si="20"/>
        <v>1.9282528480066901E-3</v>
      </c>
      <c r="I151" s="13">
        <f t="shared" si="26"/>
        <v>0.31521126593254395</v>
      </c>
      <c r="J151" s="19">
        <f t="shared" si="21"/>
        <v>6.078070212582221E-4</v>
      </c>
      <c r="K151" s="13">
        <f t="shared" si="22"/>
        <v>1.1981569244301702</v>
      </c>
      <c r="L151" s="13">
        <f t="shared" si="23"/>
        <v>0.18078447978792053</v>
      </c>
      <c r="M151" s="13">
        <f t="shared" si="24"/>
        <v>3.2683028132189006E-2</v>
      </c>
      <c r="N151" s="19">
        <f t="shared" si="25"/>
        <v>6.3021142077376223E-5</v>
      </c>
    </row>
    <row r="152" spans="1:14" x14ac:dyDescent="0.2">
      <c r="A152" s="5">
        <v>150</v>
      </c>
      <c r="B152" s="2" t="str">
        <f>'Исходные данные'!A402</f>
        <v>26.08.2015</v>
      </c>
      <c r="C152" s="2">
        <f>'Исходные данные'!B402</f>
        <v>84.77</v>
      </c>
      <c r="D152" s="6" t="str">
        <f>'Исходные данные'!A154</f>
        <v>26.08.2016</v>
      </c>
      <c r="E152" s="2">
        <f>'Исходные данные'!B154</f>
        <v>116.41</v>
      </c>
      <c r="F152" s="13">
        <f t="shared" si="18"/>
        <v>1.3732452518579688</v>
      </c>
      <c r="G152" s="13">
        <f t="shared" si="19"/>
        <v>0.65754488815235657</v>
      </c>
      <c r="H152" s="13">
        <f t="shared" si="20"/>
        <v>1.9228710054597126E-3</v>
      </c>
      <c r="I152" s="13">
        <f t="shared" si="26"/>
        <v>0.31717673563983551</v>
      </c>
      <c r="J152" s="19">
        <f t="shared" si="21"/>
        <v>6.0988994856819997E-4</v>
      </c>
      <c r="K152" s="13">
        <f t="shared" si="22"/>
        <v>1.2005141813694185</v>
      </c>
      <c r="L152" s="13">
        <f t="shared" si="23"/>
        <v>0.18274994949521223</v>
      </c>
      <c r="M152" s="13">
        <f t="shared" si="24"/>
        <v>3.3397544040502582E-2</v>
      </c>
      <c r="N152" s="19">
        <f t="shared" si="25"/>
        <v>6.4219169089046234E-5</v>
      </c>
    </row>
    <row r="153" spans="1:14" x14ac:dyDescent="0.2">
      <c r="A153" s="5">
        <v>151</v>
      </c>
      <c r="B153" s="2" t="str">
        <f>'Исходные данные'!A403</f>
        <v>25.08.2015</v>
      </c>
      <c r="C153" s="2">
        <f>'Исходные данные'!B403</f>
        <v>85.26</v>
      </c>
      <c r="D153" s="6" t="str">
        <f>'Исходные данные'!A155</f>
        <v>25.08.2016</v>
      </c>
      <c r="E153" s="2">
        <f>'Исходные данные'!B155</f>
        <v>116.78</v>
      </c>
      <c r="F153" s="13">
        <f t="shared" si="18"/>
        <v>1.369692704668074</v>
      </c>
      <c r="G153" s="13">
        <f t="shared" si="19"/>
        <v>0.6557096500717986</v>
      </c>
      <c r="H153" s="13">
        <f t="shared" si="20"/>
        <v>1.9175041838832626E-3</v>
      </c>
      <c r="I153" s="13">
        <f t="shared" si="26"/>
        <v>0.31458641151832722</v>
      </c>
      <c r="J153" s="19">
        <f t="shared" si="21"/>
        <v>6.0322076027921427E-4</v>
      </c>
      <c r="K153" s="13">
        <f t="shared" si="22"/>
        <v>1.1974084846443196</v>
      </c>
      <c r="L153" s="13">
        <f t="shared" si="23"/>
        <v>0.18015962537370381</v>
      </c>
      <c r="M153" s="13">
        <f t="shared" si="24"/>
        <v>3.2457490614793263E-2</v>
      </c>
      <c r="N153" s="19">
        <f t="shared" si="25"/>
        <v>6.223737405221781E-5</v>
      </c>
    </row>
    <row r="154" spans="1:14" x14ac:dyDescent="0.2">
      <c r="A154" s="5">
        <v>152</v>
      </c>
      <c r="B154" s="2" t="str">
        <f>'Исходные данные'!A404</f>
        <v>24.08.2015</v>
      </c>
      <c r="C154" s="2">
        <f>'Исходные данные'!B404</f>
        <v>85.24</v>
      </c>
      <c r="D154" s="6" t="str">
        <f>'Исходные данные'!A156</f>
        <v>24.08.2016</v>
      </c>
      <c r="E154" s="2">
        <f>'Исходные данные'!B156</f>
        <v>116.44</v>
      </c>
      <c r="F154" s="13">
        <f t="shared" si="18"/>
        <v>1.3660253402158611</v>
      </c>
      <c r="G154" s="13">
        <f t="shared" si="19"/>
        <v>0.65387953422528611</v>
      </c>
      <c r="H154" s="13">
        <f t="shared" si="20"/>
        <v>1.9121523413531205E-3</v>
      </c>
      <c r="I154" s="13">
        <f t="shared" si="26"/>
        <v>0.31190531164700608</v>
      </c>
      <c r="J154" s="19">
        <f t="shared" si="21"/>
        <v>5.9641047194629738E-4</v>
      </c>
      <c r="K154" s="13">
        <f t="shared" si="22"/>
        <v>1.1942024127302351</v>
      </c>
      <c r="L154" s="13">
        <f t="shared" si="23"/>
        <v>0.17747852550238269</v>
      </c>
      <c r="M154" s="13">
        <f t="shared" si="24"/>
        <v>3.1498627014499861E-2</v>
      </c>
      <c r="N154" s="19">
        <f t="shared" si="25"/>
        <v>6.0230173395184561E-5</v>
      </c>
    </row>
    <row r="155" spans="1:14" x14ac:dyDescent="0.2">
      <c r="A155" s="5">
        <v>153</v>
      </c>
      <c r="B155" s="2" t="str">
        <f>'Исходные данные'!A405</f>
        <v>21.08.2015</v>
      </c>
      <c r="C155" s="2">
        <f>'Исходные данные'!B405</f>
        <v>87.47</v>
      </c>
      <c r="D155" s="6" t="str">
        <f>'Исходные данные'!A157</f>
        <v>23.08.2016</v>
      </c>
      <c r="E155" s="2">
        <f>'Исходные данные'!B157</f>
        <v>115.9</v>
      </c>
      <c r="F155" s="13">
        <f t="shared" si="18"/>
        <v>1.3250257231050646</v>
      </c>
      <c r="G155" s="13">
        <f t="shared" si="19"/>
        <v>0.65205452631642735</v>
      </c>
      <c r="H155" s="13">
        <f t="shared" si="20"/>
        <v>1.9068154360620767E-3</v>
      </c>
      <c r="I155" s="13">
        <f t="shared" si="26"/>
        <v>0.2814318729139425</v>
      </c>
      <c r="J155" s="19">
        <f t="shared" si="21"/>
        <v>5.3663863947216628E-4</v>
      </c>
      <c r="K155" s="13">
        <f t="shared" si="22"/>
        <v>1.1583598553242416</v>
      </c>
      <c r="L155" s="13">
        <f t="shared" si="23"/>
        <v>0.1470050867693192</v>
      </c>
      <c r="M155" s="13">
        <f t="shared" si="24"/>
        <v>2.1610495536055034E-2</v>
      </c>
      <c r="N155" s="19">
        <f t="shared" si="25"/>
        <v>4.1207226469100343E-5</v>
      </c>
    </row>
    <row r="156" spans="1:14" x14ac:dyDescent="0.2">
      <c r="A156" s="5">
        <v>154</v>
      </c>
      <c r="B156" s="2" t="str">
        <f>'Исходные данные'!A406</f>
        <v>20.08.2015</v>
      </c>
      <c r="C156" s="2">
        <f>'Исходные данные'!B406</f>
        <v>87.8</v>
      </c>
      <c r="D156" s="6" t="str">
        <f>'Исходные данные'!A158</f>
        <v>22.08.2016</v>
      </c>
      <c r="E156" s="2">
        <f>'Исходные данные'!B158</f>
        <v>114.99</v>
      </c>
      <c r="F156" s="13">
        <f t="shared" si="18"/>
        <v>1.3096810933940775</v>
      </c>
      <c r="G156" s="13">
        <f t="shared" si="19"/>
        <v>0.65023461208873312</v>
      </c>
      <c r="H156" s="13">
        <f t="shared" si="20"/>
        <v>1.9014934263196087E-3</v>
      </c>
      <c r="I156" s="13">
        <f t="shared" si="26"/>
        <v>0.26978366741950244</v>
      </c>
      <c r="J156" s="19">
        <f t="shared" si="21"/>
        <v>5.1299187012657948E-4</v>
      </c>
      <c r="K156" s="13">
        <f t="shared" si="22"/>
        <v>1.1449453209932625</v>
      </c>
      <c r="L156" s="13">
        <f t="shared" si="23"/>
        <v>0.13535688127487908</v>
      </c>
      <c r="M156" s="13">
        <f t="shared" si="24"/>
        <v>1.8321485308461678E-2</v>
      </c>
      <c r="N156" s="19">
        <f t="shared" si="25"/>
        <v>3.4838183874451168E-5</v>
      </c>
    </row>
    <row r="157" spans="1:14" x14ac:dyDescent="0.2">
      <c r="A157" s="5">
        <v>155</v>
      </c>
      <c r="B157" s="2" t="str">
        <f>'Исходные данные'!A407</f>
        <v>19.08.2015</v>
      </c>
      <c r="C157" s="2">
        <f>'Исходные данные'!B407</f>
        <v>87.18</v>
      </c>
      <c r="D157" s="6" t="str">
        <f>'Исходные данные'!A159</f>
        <v>19.08.2016</v>
      </c>
      <c r="E157" s="2">
        <f>'Исходные данные'!B159</f>
        <v>114.86</v>
      </c>
      <c r="F157" s="13">
        <f t="shared" si="18"/>
        <v>1.3175040146822665</v>
      </c>
      <c r="G157" s="13">
        <f t="shared" si="19"/>
        <v>0.64841977732550482</v>
      </c>
      <c r="H157" s="13">
        <f t="shared" si="20"/>
        <v>1.8961862705515549E-3</v>
      </c>
      <c r="I157" s="13">
        <f t="shared" si="26"/>
        <v>0.27573904862590387</v>
      </c>
      <c r="J157" s="19">
        <f t="shared" si="21"/>
        <v>5.2285259825938656E-4</v>
      </c>
      <c r="K157" s="13">
        <f t="shared" si="22"/>
        <v>1.1517842508446501</v>
      </c>
      <c r="L157" s="13">
        <f t="shared" si="23"/>
        <v>0.14131226248128054</v>
      </c>
      <c r="M157" s="13">
        <f t="shared" si="24"/>
        <v>1.9969155527578296E-2</v>
      </c>
      <c r="N157" s="19">
        <f t="shared" si="25"/>
        <v>3.786523854590266E-5</v>
      </c>
    </row>
    <row r="158" spans="1:14" x14ac:dyDescent="0.2">
      <c r="A158" s="5">
        <v>156</v>
      </c>
      <c r="B158" s="2" t="str">
        <f>'Исходные данные'!A408</f>
        <v>18.08.2015</v>
      </c>
      <c r="C158" s="2">
        <f>'Исходные данные'!B408</f>
        <v>87.43</v>
      </c>
      <c r="D158" s="6" t="str">
        <f>'Исходные данные'!A160</f>
        <v>18.08.2016</v>
      </c>
      <c r="E158" s="2">
        <f>'Исходные данные'!B160</f>
        <v>115.48</v>
      </c>
      <c r="F158" s="13">
        <f t="shared" si="18"/>
        <v>1.320828091044264</v>
      </c>
      <c r="G158" s="13">
        <f t="shared" si="19"/>
        <v>0.64661000784972289</v>
      </c>
      <c r="H158" s="13">
        <f t="shared" si="20"/>
        <v>1.8908939272997878E-3</v>
      </c>
      <c r="I158" s="13">
        <f t="shared" si="26"/>
        <v>0.27825888160193474</v>
      </c>
      <c r="J158" s="19">
        <f t="shared" si="21"/>
        <v>5.2615802943832904E-4</v>
      </c>
      <c r="K158" s="13">
        <f t="shared" si="22"/>
        <v>1.1546902145151114</v>
      </c>
      <c r="L158" s="13">
        <f t="shared" si="23"/>
        <v>0.14383209545731138</v>
      </c>
      <c r="M158" s="13">
        <f t="shared" si="24"/>
        <v>2.06876716836411E-2</v>
      </c>
      <c r="N158" s="19">
        <f t="shared" si="25"/>
        <v>3.911819275656873E-5</v>
      </c>
    </row>
    <row r="159" spans="1:14" x14ac:dyDescent="0.2">
      <c r="A159" s="5">
        <v>157</v>
      </c>
      <c r="B159" s="2" t="str">
        <f>'Исходные данные'!A409</f>
        <v>17.08.2015</v>
      </c>
      <c r="C159" s="2">
        <f>'Исходные данные'!B409</f>
        <v>87.77</v>
      </c>
      <c r="D159" s="6" t="str">
        <f>'Исходные данные'!A161</f>
        <v>17.08.2016</v>
      </c>
      <c r="E159" s="2">
        <f>'Исходные данные'!B161</f>
        <v>114.01</v>
      </c>
      <c r="F159" s="13">
        <f t="shared" si="18"/>
        <v>1.2989631992708215</v>
      </c>
      <c r="G159" s="13">
        <f t="shared" si="19"/>
        <v>0.64480528952393668</v>
      </c>
      <c r="H159" s="13">
        <f t="shared" si="20"/>
        <v>1.8856163552218919E-3</v>
      </c>
      <c r="I159" s="13">
        <f t="shared" si="26"/>
        <v>0.26156640724160218</v>
      </c>
      <c r="J159" s="19">
        <f t="shared" si="21"/>
        <v>4.93213895471395E-4</v>
      </c>
      <c r="K159" s="13">
        <f t="shared" si="22"/>
        <v>1.1355755570184911</v>
      </c>
      <c r="L159" s="13">
        <f t="shared" si="23"/>
        <v>0.12713962109697888</v>
      </c>
      <c r="M159" s="13">
        <f t="shared" si="24"/>
        <v>1.6164483252683329E-2</v>
      </c>
      <c r="N159" s="19">
        <f t="shared" si="25"/>
        <v>3.0480013994970052E-5</v>
      </c>
    </row>
    <row r="160" spans="1:14" x14ac:dyDescent="0.2">
      <c r="A160" s="5">
        <v>158</v>
      </c>
      <c r="B160" s="2" t="str">
        <f>'Исходные данные'!A410</f>
        <v>14.08.2015</v>
      </c>
      <c r="C160" s="2">
        <f>'Исходные данные'!B410</f>
        <v>88.05</v>
      </c>
      <c r="D160" s="6" t="str">
        <f>'Исходные данные'!A162</f>
        <v>16.08.2016</v>
      </c>
      <c r="E160" s="2">
        <f>'Исходные данные'!B162</f>
        <v>115.37</v>
      </c>
      <c r="F160" s="13">
        <f t="shared" si="18"/>
        <v>1.3102782509937536</v>
      </c>
      <c r="G160" s="13">
        <f t="shared" si="19"/>
        <v>0.64300560825015374</v>
      </c>
      <c r="H160" s="13">
        <f t="shared" si="20"/>
        <v>1.88035351309084E-3</v>
      </c>
      <c r="I160" s="13">
        <f t="shared" si="26"/>
        <v>0.2702395199969832</v>
      </c>
      <c r="J160" s="19">
        <f t="shared" si="21"/>
        <v>5.0814583080230965E-4</v>
      </c>
      <c r="K160" s="13">
        <f t="shared" si="22"/>
        <v>1.1454673662477091</v>
      </c>
      <c r="L160" s="13">
        <f t="shared" si="23"/>
        <v>0.13581273385235984</v>
      </c>
      <c r="M160" s="13">
        <f t="shared" si="24"/>
        <v>1.8445098676451898E-2</v>
      </c>
      <c r="N160" s="19">
        <f t="shared" si="25"/>
        <v>3.468330609557353E-5</v>
      </c>
    </row>
    <row r="161" spans="1:14" x14ac:dyDescent="0.2">
      <c r="A161" s="5">
        <v>159</v>
      </c>
      <c r="B161" s="2" t="str">
        <f>'Исходные данные'!A411</f>
        <v>13.08.2015</v>
      </c>
      <c r="C161" s="2">
        <f>'Исходные данные'!B411</f>
        <v>88.15</v>
      </c>
      <c r="D161" s="6" t="str">
        <f>'Исходные данные'!A163</f>
        <v>15.08.2016</v>
      </c>
      <c r="E161" s="2">
        <f>'Исходные данные'!B163</f>
        <v>116.54</v>
      </c>
      <c r="F161" s="13">
        <f t="shared" si="18"/>
        <v>1.3220646625070902</v>
      </c>
      <c r="G161" s="13">
        <f t="shared" si="19"/>
        <v>0.64121094996973005</v>
      </c>
      <c r="H161" s="13">
        <f t="shared" si="20"/>
        <v>1.8751053597946725E-3</v>
      </c>
      <c r="I161" s="13">
        <f t="shared" si="26"/>
        <v>0.27919465287104889</v>
      </c>
      <c r="J161" s="19">
        <f t="shared" si="21"/>
        <v>5.2351939002451687E-4</v>
      </c>
      <c r="K161" s="13">
        <f t="shared" si="22"/>
        <v>1.1557712461628751</v>
      </c>
      <c r="L161" s="13">
        <f t="shared" si="23"/>
        <v>0.14476786672642555</v>
      </c>
      <c r="M161" s="13">
        <f t="shared" si="24"/>
        <v>2.0957735236520079E-2</v>
      </c>
      <c r="N161" s="19">
        <f t="shared" si="25"/>
        <v>3.9297961671156472E-5</v>
      </c>
    </row>
    <row r="162" spans="1:14" x14ac:dyDescent="0.2">
      <c r="A162" s="5">
        <v>160</v>
      </c>
      <c r="B162" s="2" t="str">
        <f>'Исходные данные'!A412</f>
        <v>12.08.2015</v>
      </c>
      <c r="C162" s="2">
        <f>'Исходные данные'!B412</f>
        <v>88.34</v>
      </c>
      <c r="D162" s="6" t="str">
        <f>'Исходные данные'!A164</f>
        <v>12.08.2016</v>
      </c>
      <c r="E162" s="2">
        <f>'Исходные данные'!B164</f>
        <v>115.89</v>
      </c>
      <c r="F162" s="13">
        <f t="shared" si="18"/>
        <v>1.3118632556033507</v>
      </c>
      <c r="G162" s="13">
        <f t="shared" si="19"/>
        <v>0.63942130066325942</v>
      </c>
      <c r="H162" s="13">
        <f t="shared" si="20"/>
        <v>1.8698718543361736E-3</v>
      </c>
      <c r="I162" s="13">
        <f t="shared" si="26"/>
        <v>0.27144845917791927</v>
      </c>
      <c r="J162" s="19">
        <f t="shared" si="21"/>
        <v>5.0757383371971305E-4</v>
      </c>
      <c r="K162" s="13">
        <f t="shared" si="22"/>
        <v>1.1468530040343921</v>
      </c>
      <c r="L162" s="13">
        <f t="shared" si="23"/>
        <v>0.13702167303329596</v>
      </c>
      <c r="M162" s="13">
        <f t="shared" si="24"/>
        <v>1.8774938880843434E-2</v>
      </c>
      <c r="N162" s="19">
        <f t="shared" si="25"/>
        <v>3.5106729780171039E-5</v>
      </c>
    </row>
    <row r="163" spans="1:14" x14ac:dyDescent="0.2">
      <c r="A163" s="5">
        <v>161</v>
      </c>
      <c r="B163" s="2" t="str">
        <f>'Исходные данные'!A413</f>
        <v>11.08.2015</v>
      </c>
      <c r="C163" s="2">
        <f>'Исходные данные'!B413</f>
        <v>88.21</v>
      </c>
      <c r="D163" s="6" t="str">
        <f>'Исходные данные'!A165</f>
        <v>11.08.2016</v>
      </c>
      <c r="E163" s="2">
        <f>'Исходные данные'!B165</f>
        <v>116.02</v>
      </c>
      <c r="F163" s="13">
        <f t="shared" si="18"/>
        <v>1.3152703775082191</v>
      </c>
      <c r="G163" s="13">
        <f t="shared" si="19"/>
        <v>0.63763664635046502</v>
      </c>
      <c r="H163" s="13">
        <f t="shared" si="20"/>
        <v>1.864652955832554E-3</v>
      </c>
      <c r="I163" s="13">
        <f t="shared" si="26"/>
        <v>0.27404225476724275</v>
      </c>
      <c r="J163" s="19">
        <f t="shared" si="21"/>
        <v>5.1099370037475706E-4</v>
      </c>
      <c r="K163" s="13">
        <f t="shared" si="22"/>
        <v>1.1498315675203497</v>
      </c>
      <c r="L163" s="13">
        <f t="shared" si="23"/>
        <v>0.13961546862261942</v>
      </c>
      <c r="M163" s="13">
        <f t="shared" si="24"/>
        <v>1.9492479078713598E-2</v>
      </c>
      <c r="N163" s="19">
        <f t="shared" si="25"/>
        <v>3.6346708730627531E-5</v>
      </c>
    </row>
    <row r="164" spans="1:14" x14ac:dyDescent="0.2">
      <c r="A164" s="5">
        <v>162</v>
      </c>
      <c r="B164" s="2" t="str">
        <f>'Исходные данные'!A414</f>
        <v>10.08.2015</v>
      </c>
      <c r="C164" s="2">
        <f>'Исходные данные'!B414</f>
        <v>87.4</v>
      </c>
      <c r="D164" s="6" t="str">
        <f>'Исходные данные'!A166</f>
        <v>10.08.2016</v>
      </c>
      <c r="E164" s="2">
        <f>'Исходные данные'!B166</f>
        <v>114.89</v>
      </c>
      <c r="F164" s="13">
        <f t="shared" si="18"/>
        <v>1.3145308924485124</v>
      </c>
      <c r="G164" s="13">
        <f t="shared" si="19"/>
        <v>0.63585697309008926</v>
      </c>
      <c r="H164" s="13">
        <f t="shared" si="20"/>
        <v>1.8594486235151296E-3</v>
      </c>
      <c r="I164" s="13">
        <f t="shared" si="26"/>
        <v>0.27347986620378351</v>
      </c>
      <c r="J164" s="19">
        <f t="shared" si="21"/>
        <v>5.0852176077172703E-4</v>
      </c>
      <c r="K164" s="13">
        <f t="shared" si="22"/>
        <v>1.1491850971976687</v>
      </c>
      <c r="L164" s="13">
        <f t="shared" si="23"/>
        <v>0.1390530800591602</v>
      </c>
      <c r="M164" s="13">
        <f t="shared" si="24"/>
        <v>1.9335759073939186E-2</v>
      </c>
      <c r="N164" s="19">
        <f t="shared" si="25"/>
        <v>3.5953850594656395E-5</v>
      </c>
    </row>
    <row r="165" spans="1:14" x14ac:dyDescent="0.2">
      <c r="A165" s="5">
        <v>163</v>
      </c>
      <c r="B165" s="2" t="str">
        <f>'Исходные данные'!A415</f>
        <v>07.08.2015</v>
      </c>
      <c r="C165" s="2">
        <f>'Исходные данные'!B415</f>
        <v>86.98</v>
      </c>
      <c r="D165" s="6" t="str">
        <f>'Исходные данные'!A167</f>
        <v>09.08.2016</v>
      </c>
      <c r="E165" s="2">
        <f>'Исходные данные'!B167</f>
        <v>116.26</v>
      </c>
      <c r="F165" s="13">
        <f t="shared" si="18"/>
        <v>1.3366291101402621</v>
      </c>
      <c r="G165" s="13">
        <f t="shared" si="19"/>
        <v>0.6340822669797852</v>
      </c>
      <c r="H165" s="13">
        <f t="shared" si="20"/>
        <v>1.8542588167290031E-3</v>
      </c>
      <c r="I165" s="13">
        <f t="shared" si="26"/>
        <v>0.29015085510371214</v>
      </c>
      <c r="J165" s="19">
        <f t="shared" si="21"/>
        <v>5.3801478125751773E-4</v>
      </c>
      <c r="K165" s="13">
        <f t="shared" si="22"/>
        <v>1.1685037321509231</v>
      </c>
      <c r="L165" s="13">
        <f t="shared" si="23"/>
        <v>0.15572406895908872</v>
      </c>
      <c r="M165" s="13">
        <f t="shared" si="24"/>
        <v>2.4249985653174985E-2</v>
      </c>
      <c r="N165" s="19">
        <f t="shared" si="25"/>
        <v>4.4965749702951548E-5</v>
      </c>
    </row>
    <row r="166" spans="1:14" x14ac:dyDescent="0.2">
      <c r="A166" s="5">
        <v>164</v>
      </c>
      <c r="B166" s="2" t="str">
        <f>'Исходные данные'!A416</f>
        <v>06.08.2015</v>
      </c>
      <c r="C166" s="2">
        <f>'Исходные данные'!B416</f>
        <v>86.51</v>
      </c>
      <c r="D166" s="6" t="str">
        <f>'Исходные данные'!A168</f>
        <v>08.08.2016</v>
      </c>
      <c r="E166" s="2">
        <f>'Исходные данные'!B168</f>
        <v>115.26</v>
      </c>
      <c r="F166" s="13">
        <f t="shared" si="18"/>
        <v>1.3323315223673564</v>
      </c>
      <c r="G166" s="13">
        <f t="shared" si="19"/>
        <v>0.6323125141560082</v>
      </c>
      <c r="H166" s="13">
        <f t="shared" si="20"/>
        <v>1.8490834949327476E-3</v>
      </c>
      <c r="I166" s="13">
        <f t="shared" si="26"/>
        <v>0.2869304318162374</v>
      </c>
      <c r="J166" s="19">
        <f t="shared" si="21"/>
        <v>5.3055832566533073E-4</v>
      </c>
      <c r="K166" s="13">
        <f t="shared" si="22"/>
        <v>1.1647467083708862</v>
      </c>
      <c r="L166" s="13">
        <f t="shared" si="23"/>
        <v>0.15250364567161398</v>
      </c>
      <c r="M166" s="13">
        <f t="shared" si="24"/>
        <v>2.3257361943133152E-2</v>
      </c>
      <c r="N166" s="19">
        <f t="shared" si="25"/>
        <v>4.3004804104724527E-5</v>
      </c>
    </row>
    <row r="167" spans="1:14" x14ac:dyDescent="0.2">
      <c r="A167" s="5">
        <v>165</v>
      </c>
      <c r="B167" s="2" t="str">
        <f>'Исходные данные'!A417</f>
        <v>05.08.2015</v>
      </c>
      <c r="C167" s="2">
        <f>'Исходные данные'!B417</f>
        <v>85.89</v>
      </c>
      <c r="D167" s="6" t="str">
        <f>'Исходные данные'!A169</f>
        <v>05.08.2016</v>
      </c>
      <c r="E167" s="2">
        <f>'Исходные данные'!B169</f>
        <v>115.55</v>
      </c>
      <c r="F167" s="13">
        <f t="shared" si="18"/>
        <v>1.3453254162300616</v>
      </c>
      <c r="G167" s="13">
        <f t="shared" si="19"/>
        <v>0.63054770079390732</v>
      </c>
      <c r="H167" s="13">
        <f t="shared" si="20"/>
        <v>1.8439226176980891E-3</v>
      </c>
      <c r="I167" s="13">
        <f t="shared" si="26"/>
        <v>0.29663592894225632</v>
      </c>
      <c r="J167" s="19">
        <f t="shared" si="21"/>
        <v>5.4697369859850963E-4</v>
      </c>
      <c r="K167" s="13">
        <f t="shared" si="22"/>
        <v>1.1761061897397687</v>
      </c>
      <c r="L167" s="13">
        <f t="shared" si="23"/>
        <v>0.16220914279763302</v>
      </c>
      <c r="M167" s="13">
        <f t="shared" si="24"/>
        <v>2.6311806007142863E-2</v>
      </c>
      <c r="N167" s="19">
        <f t="shared" si="25"/>
        <v>4.8516934209055174E-5</v>
      </c>
    </row>
    <row r="168" spans="1:14" x14ac:dyDescent="0.2">
      <c r="A168" s="5">
        <v>166</v>
      </c>
      <c r="B168" s="2" t="str">
        <f>'Исходные данные'!A418</f>
        <v>04.08.2015</v>
      </c>
      <c r="C168" s="2">
        <f>'Исходные данные'!B418</f>
        <v>86.12</v>
      </c>
      <c r="D168" s="6" t="str">
        <f>'Исходные данные'!A170</f>
        <v>04.08.2016</v>
      </c>
      <c r="E168" s="2">
        <f>'Исходные данные'!B170</f>
        <v>115.1</v>
      </c>
      <c r="F168" s="13">
        <f t="shared" si="18"/>
        <v>1.3365071992568507</v>
      </c>
      <c r="G168" s="13">
        <f t="shared" si="19"/>
        <v>0.62878781310721754</v>
      </c>
      <c r="H168" s="13">
        <f t="shared" si="20"/>
        <v>1.8387761447095905E-3</v>
      </c>
      <c r="I168" s="13">
        <f t="shared" si="26"/>
        <v>0.29005964323167449</v>
      </c>
      <c r="J168" s="19">
        <f t="shared" si="21"/>
        <v>5.3335475251737772E-4</v>
      </c>
      <c r="K168" s="13">
        <f t="shared" si="22"/>
        <v>1.1683971555986281</v>
      </c>
      <c r="L168" s="13">
        <f t="shared" si="23"/>
        <v>0.15563285708705124</v>
      </c>
      <c r="M168" s="13">
        <f t="shared" si="24"/>
        <v>2.4221586205078482E-2</v>
      </c>
      <c r="N168" s="19">
        <f t="shared" si="25"/>
        <v>4.453807490092521E-5</v>
      </c>
    </row>
    <row r="169" spans="1:14" x14ac:dyDescent="0.2">
      <c r="A169" s="5">
        <v>167</v>
      </c>
      <c r="B169" s="2" t="str">
        <f>'Исходные данные'!A419</f>
        <v>03.08.2015</v>
      </c>
      <c r="C169" s="2">
        <f>'Исходные данные'!B419</f>
        <v>85.77</v>
      </c>
      <c r="D169" s="6" t="str">
        <f>'Исходные данные'!A171</f>
        <v>03.08.2016</v>
      </c>
      <c r="E169" s="2">
        <f>'Исходные данные'!B171</f>
        <v>114.05</v>
      </c>
      <c r="F169" s="13">
        <f t="shared" si="18"/>
        <v>1.3297190159729508</v>
      </c>
      <c r="G169" s="13">
        <f t="shared" si="19"/>
        <v>0.62703283734815174</v>
      </c>
      <c r="H169" s="13">
        <f t="shared" si="20"/>
        <v>1.8336440357643374E-3</v>
      </c>
      <c r="I169" s="13">
        <f t="shared" si="26"/>
        <v>0.28496765372806687</v>
      </c>
      <c r="J169" s="19">
        <f t="shared" si="21"/>
        <v>5.2252923864422676E-4</v>
      </c>
      <c r="K169" s="13">
        <f t="shared" si="22"/>
        <v>1.1624628111783355</v>
      </c>
      <c r="L169" s="13">
        <f t="shared" si="23"/>
        <v>0.15054086758344354</v>
      </c>
      <c r="M169" s="13">
        <f t="shared" si="24"/>
        <v>2.2662552812775849E-2</v>
      </c>
      <c r="N169" s="19">
        <f t="shared" si="25"/>
        <v>4.1555054800340743E-5</v>
      </c>
    </row>
    <row r="170" spans="1:14" x14ac:dyDescent="0.2">
      <c r="A170" s="5">
        <v>168</v>
      </c>
      <c r="B170" s="2" t="str">
        <f>'Исходные данные'!A420</f>
        <v>31.07.2015</v>
      </c>
      <c r="C170" s="2">
        <f>'Исходные данные'!B420</f>
        <v>84.19</v>
      </c>
      <c r="D170" s="6" t="str">
        <f>'Исходные данные'!A172</f>
        <v>02.08.2016</v>
      </c>
      <c r="E170" s="2">
        <f>'Исходные данные'!B172</f>
        <v>113.45</v>
      </c>
      <c r="F170" s="13">
        <f t="shared" si="18"/>
        <v>1.347547214633567</v>
      </c>
      <c r="G170" s="13">
        <f t="shared" si="19"/>
        <v>0.62528275980729353</v>
      </c>
      <c r="H170" s="13">
        <f t="shared" si="20"/>
        <v>1.8285262507716225E-3</v>
      </c>
      <c r="I170" s="13">
        <f t="shared" si="26"/>
        <v>0.29828606187627815</v>
      </c>
      <c r="J170" s="19">
        <f t="shared" si="21"/>
        <v>5.4542389438006302E-4</v>
      </c>
      <c r="K170" s="13">
        <f t="shared" si="22"/>
        <v>1.178048523411007</v>
      </c>
      <c r="L170" s="13">
        <f t="shared" si="23"/>
        <v>0.16385927573165471</v>
      </c>
      <c r="M170" s="13">
        <f t="shared" si="24"/>
        <v>2.6849862243302408E-2</v>
      </c>
      <c r="N170" s="19">
        <f t="shared" si="25"/>
        <v>4.9095677941480294E-5</v>
      </c>
    </row>
    <row r="171" spans="1:14" x14ac:dyDescent="0.2">
      <c r="A171" s="5">
        <v>169</v>
      </c>
      <c r="B171" s="2" t="str">
        <f>'Исходные данные'!A421</f>
        <v>30.07.2015</v>
      </c>
      <c r="C171" s="2">
        <f>'Исходные данные'!B421</f>
        <v>83.73</v>
      </c>
      <c r="D171" s="6" t="str">
        <f>'Исходные данные'!A173</f>
        <v>01.08.2016</v>
      </c>
      <c r="E171" s="2">
        <f>'Исходные данные'!B173</f>
        <v>114.73</v>
      </c>
      <c r="F171" s="13">
        <f t="shared" si="18"/>
        <v>1.3702376686970021</v>
      </c>
      <c r="G171" s="13">
        <f t="shared" si="19"/>
        <v>0.62353756681349015</v>
      </c>
      <c r="H171" s="13">
        <f t="shared" si="20"/>
        <v>1.8234227497526344E-3</v>
      </c>
      <c r="I171" s="13">
        <f t="shared" si="26"/>
        <v>0.31498420559471102</v>
      </c>
      <c r="J171" s="19">
        <f t="shared" si="21"/>
        <v>5.7434936629415716E-4</v>
      </c>
      <c r="K171" s="13">
        <f t="shared" si="22"/>
        <v>1.1978849013981219</v>
      </c>
      <c r="L171" s="13">
        <f t="shared" si="23"/>
        <v>0.18055741945008774</v>
      </c>
      <c r="M171" s="13">
        <f t="shared" si="24"/>
        <v>3.2600981718474885E-2</v>
      </c>
      <c r="N171" s="19">
        <f t="shared" si="25"/>
        <v>5.944537172973684E-5</v>
      </c>
    </row>
    <row r="172" spans="1:14" x14ac:dyDescent="0.2">
      <c r="A172" s="5">
        <v>170</v>
      </c>
      <c r="B172" s="2" t="str">
        <f>'Исходные данные'!A422</f>
        <v>29.07.2015</v>
      </c>
      <c r="C172" s="2">
        <f>'Исходные данные'!B422</f>
        <v>82.72</v>
      </c>
      <c r="D172" s="6" t="str">
        <f>'Исходные данные'!A174</f>
        <v>29.07.2016</v>
      </c>
      <c r="E172" s="2">
        <f>'Исходные данные'!B174</f>
        <v>115.09</v>
      </c>
      <c r="F172" s="13">
        <f t="shared" si="18"/>
        <v>1.3913201160541586</v>
      </c>
      <c r="G172" s="13">
        <f t="shared" si="19"/>
        <v>0.62179724473374598</v>
      </c>
      <c r="H172" s="13">
        <f t="shared" si="20"/>
        <v>1.8183334928401451E-3</v>
      </c>
      <c r="I172" s="13">
        <f t="shared" si="26"/>
        <v>0.33025302022028069</v>
      </c>
      <c r="J172" s="19">
        <f t="shared" si="21"/>
        <v>6.005101277781501E-4</v>
      </c>
      <c r="K172" s="13">
        <f t="shared" si="22"/>
        <v>1.2163155327773287</v>
      </c>
      <c r="L172" s="13">
        <f t="shared" si="23"/>
        <v>0.19582623407565727</v>
      </c>
      <c r="M172" s="13">
        <f t="shared" si="24"/>
        <v>3.8347913952254072E-2</v>
      </c>
      <c r="N172" s="19">
        <f t="shared" si="25"/>
        <v>6.9729296319935477E-5</v>
      </c>
    </row>
    <row r="173" spans="1:14" x14ac:dyDescent="0.2">
      <c r="A173" s="5">
        <v>171</v>
      </c>
      <c r="B173" s="2" t="str">
        <f>'Исходные данные'!A423</f>
        <v>28.07.2015</v>
      </c>
      <c r="C173" s="2">
        <f>'Исходные данные'!B423</f>
        <v>82.87</v>
      </c>
      <c r="D173" s="6" t="str">
        <f>'Исходные данные'!A175</f>
        <v>28.07.2016</v>
      </c>
      <c r="E173" s="2">
        <f>'Исходные данные'!B175</f>
        <v>112.91</v>
      </c>
      <c r="F173" s="13">
        <f t="shared" si="18"/>
        <v>1.3624954748401108</v>
      </c>
      <c r="G173" s="13">
        <f t="shared" si="19"/>
        <v>0.62006177997311507</v>
      </c>
      <c r="H173" s="13">
        <f t="shared" si="20"/>
        <v>1.8132584402781957E-3</v>
      </c>
      <c r="I173" s="13">
        <f t="shared" si="26"/>
        <v>0.30931792633147953</v>
      </c>
      <c r="J173" s="19">
        <f t="shared" si="21"/>
        <v>5.6087334064990437E-4</v>
      </c>
      <c r="K173" s="13">
        <f t="shared" si="22"/>
        <v>1.1911165448299605</v>
      </c>
      <c r="L173" s="13">
        <f t="shared" si="23"/>
        <v>0.17489114018685623</v>
      </c>
      <c r="M173" s="13">
        <f t="shared" si="24"/>
        <v>3.0586910915858558E-2</v>
      </c>
      <c r="N173" s="19">
        <f t="shared" si="25"/>
        <v>5.546197438021781E-5</v>
      </c>
    </row>
    <row r="174" spans="1:14" x14ac:dyDescent="0.2">
      <c r="A174" s="5">
        <v>172</v>
      </c>
      <c r="B174" s="2" t="str">
        <f>'Исходные данные'!A424</f>
        <v>27.07.2015</v>
      </c>
      <c r="C174" s="2">
        <f>'Исходные данные'!B424</f>
        <v>82.4</v>
      </c>
      <c r="D174" s="6" t="str">
        <f>'Исходные данные'!A176</f>
        <v>27.07.2016</v>
      </c>
      <c r="E174" s="2">
        <f>'Исходные данные'!B176</f>
        <v>111.78</v>
      </c>
      <c r="F174" s="13">
        <f t="shared" si="18"/>
        <v>1.3565533980582523</v>
      </c>
      <c r="G174" s="13">
        <f t="shared" si="19"/>
        <v>0.61833115897459645</v>
      </c>
      <c r="H174" s="13">
        <f t="shared" si="20"/>
        <v>1.8081975524217911E-3</v>
      </c>
      <c r="I174" s="13">
        <f t="shared" si="26"/>
        <v>0.30494721692612597</v>
      </c>
      <c r="J174" s="19">
        <f t="shared" si="21"/>
        <v>5.5140481126365794E-4</v>
      </c>
      <c r="K174" s="13">
        <f t="shared" si="22"/>
        <v>1.1859218809971486</v>
      </c>
      <c r="L174" s="13">
        <f t="shared" si="23"/>
        <v>0.17052043078150253</v>
      </c>
      <c r="M174" s="13">
        <f t="shared" si="24"/>
        <v>2.9077217313909158E-2</v>
      </c>
      <c r="N174" s="19">
        <f t="shared" si="25"/>
        <v>5.2577353178247066E-5</v>
      </c>
    </row>
    <row r="175" spans="1:14" x14ac:dyDescent="0.2">
      <c r="A175" s="5">
        <v>173</v>
      </c>
      <c r="B175" s="2" t="str">
        <f>'Исходные данные'!A425</f>
        <v>24.07.2015</v>
      </c>
      <c r="C175" s="2">
        <f>'Исходные данные'!B425</f>
        <v>82.41</v>
      </c>
      <c r="D175" s="6" t="str">
        <f>'Исходные данные'!A177</f>
        <v>26.07.2016</v>
      </c>
      <c r="E175" s="2">
        <f>'Исходные данные'!B177</f>
        <v>112.53</v>
      </c>
      <c r="F175" s="13">
        <f t="shared" si="18"/>
        <v>1.3654896250455042</v>
      </c>
      <c r="G175" s="13">
        <f t="shared" si="19"/>
        <v>0.61660536821902634</v>
      </c>
      <c r="H175" s="13">
        <f t="shared" si="20"/>
        <v>1.8031507897365837E-3</v>
      </c>
      <c r="I175" s="13">
        <f t="shared" si="26"/>
        <v>0.31151306398661349</v>
      </c>
      <c r="J175" s="19">
        <f t="shared" si="21"/>
        <v>5.6170502734072508E-4</v>
      </c>
      <c r="K175" s="13">
        <f t="shared" si="22"/>
        <v>1.1937340814847288</v>
      </c>
      <c r="L175" s="13">
        <f t="shared" si="23"/>
        <v>0.17708627784199005</v>
      </c>
      <c r="M175" s="13">
        <f t="shared" si="24"/>
        <v>3.1359549799930456E-2</v>
      </c>
      <c r="N175" s="19">
        <f t="shared" si="25"/>
        <v>5.654599698752833E-5</v>
      </c>
    </row>
    <row r="176" spans="1:14" x14ac:dyDescent="0.2">
      <c r="A176" s="5">
        <v>174</v>
      </c>
      <c r="B176" s="2" t="str">
        <f>'Исходные данные'!A426</f>
        <v>23.07.2015</v>
      </c>
      <c r="C176" s="2">
        <f>'Исходные данные'!B426</f>
        <v>82.42</v>
      </c>
      <c r="D176" s="6" t="str">
        <f>'Исходные данные'!A178</f>
        <v>25.07.2016</v>
      </c>
      <c r="E176" s="2">
        <f>'Исходные данные'!B178</f>
        <v>111.76</v>
      </c>
      <c r="F176" s="13">
        <f t="shared" si="18"/>
        <v>1.3559815578743024</v>
      </c>
      <c r="G176" s="13">
        <f t="shared" si="19"/>
        <v>0.61488439422497454</v>
      </c>
      <c r="H176" s="13">
        <f t="shared" si="20"/>
        <v>1.7981181127985713E-3</v>
      </c>
      <c r="I176" s="13">
        <f t="shared" si="26"/>
        <v>0.30452558903803512</v>
      </c>
      <c r="J176" s="19">
        <f t="shared" si="21"/>
        <v>5.4757297745994498E-4</v>
      </c>
      <c r="K176" s="13">
        <f t="shared" si="22"/>
        <v>1.1854219686549214</v>
      </c>
      <c r="L176" s="13">
        <f t="shared" si="23"/>
        <v>0.17009880289341175</v>
      </c>
      <c r="M176" s="13">
        <f t="shared" si="24"/>
        <v>2.8933602745771704E-2</v>
      </c>
      <c r="N176" s="19">
        <f t="shared" si="25"/>
        <v>5.2026035165690577E-5</v>
      </c>
    </row>
    <row r="177" spans="1:14" x14ac:dyDescent="0.2">
      <c r="A177" s="5">
        <v>175</v>
      </c>
      <c r="B177" s="2" t="str">
        <f>'Исходные данные'!A427</f>
        <v>22.07.2015</v>
      </c>
      <c r="C177" s="2">
        <f>'Исходные данные'!B427</f>
        <v>82.65</v>
      </c>
      <c r="D177" s="6" t="str">
        <f>'Исходные данные'!A179</f>
        <v>22.07.2016</v>
      </c>
      <c r="E177" s="2">
        <f>'Исходные данные'!B179</f>
        <v>111.49</v>
      </c>
      <c r="F177" s="13">
        <f t="shared" si="18"/>
        <v>1.3489413188142769</v>
      </c>
      <c r="G177" s="13">
        <f t="shared" si="19"/>
        <v>0.61316822354863743</v>
      </c>
      <c r="H177" s="13">
        <f t="shared" si="20"/>
        <v>1.7930994822937833E-3</v>
      </c>
      <c r="I177" s="13">
        <f t="shared" si="26"/>
        <v>0.2993200765124468</v>
      </c>
      <c r="J177" s="19">
        <f t="shared" si="21"/>
        <v>5.3671067423460394E-4</v>
      </c>
      <c r="K177" s="13">
        <f t="shared" si="22"/>
        <v>1.1792672728201052</v>
      </c>
      <c r="L177" s="13">
        <f t="shared" si="23"/>
        <v>0.16489329036782352</v>
      </c>
      <c r="M177" s="13">
        <f t="shared" si="24"/>
        <v>2.7189797208327326E-2</v>
      </c>
      <c r="N177" s="19">
        <f t="shared" si="25"/>
        <v>4.8754011297924681E-5</v>
      </c>
    </row>
    <row r="178" spans="1:14" x14ac:dyDescent="0.2">
      <c r="A178" s="5">
        <v>176</v>
      </c>
      <c r="B178" s="2" t="str">
        <f>'Исходные данные'!A428</f>
        <v>21.07.2015</v>
      </c>
      <c r="C178" s="2">
        <f>'Исходные данные'!B428</f>
        <v>82.59</v>
      </c>
      <c r="D178" s="6" t="str">
        <f>'Исходные данные'!A180</f>
        <v>21.07.2016</v>
      </c>
      <c r="E178" s="2">
        <f>'Исходные данные'!B180</f>
        <v>111.36</v>
      </c>
      <c r="F178" s="13">
        <f t="shared" si="18"/>
        <v>1.3483472575372319</v>
      </c>
      <c r="G178" s="13">
        <f t="shared" si="19"/>
        <v>0.61145684278373413</v>
      </c>
      <c r="H178" s="13">
        <f t="shared" si="20"/>
        <v>1.7880948590179781E-3</v>
      </c>
      <c r="I178" s="13">
        <f t="shared" si="26"/>
        <v>0.29887958876348375</v>
      </c>
      <c r="J178" s="19">
        <f t="shared" si="21"/>
        <v>5.3442505613339279E-4</v>
      </c>
      <c r="K178" s="13">
        <f t="shared" si="22"/>
        <v>1.1787479344231728</v>
      </c>
      <c r="L178" s="13">
        <f t="shared" si="23"/>
        <v>0.16445280261886044</v>
      </c>
      <c r="M178" s="13">
        <f t="shared" si="24"/>
        <v>2.7044724289197835E-2</v>
      </c>
      <c r="N178" s="19">
        <f t="shared" si="25"/>
        <v>4.8358532465073288E-5</v>
      </c>
    </row>
    <row r="179" spans="1:14" x14ac:dyDescent="0.2">
      <c r="A179" s="5">
        <v>177</v>
      </c>
      <c r="B179" s="2" t="str">
        <f>'Исходные данные'!A429</f>
        <v>20.07.2015</v>
      </c>
      <c r="C179" s="2">
        <f>'Исходные данные'!B429</f>
        <v>82.88</v>
      </c>
      <c r="D179" s="6" t="str">
        <f>'Исходные данные'!A181</f>
        <v>20.07.2016</v>
      </c>
      <c r="E179" s="2">
        <f>'Исходные данные'!B181</f>
        <v>111.93</v>
      </c>
      <c r="F179" s="13">
        <f t="shared" si="18"/>
        <v>1.350506756756757</v>
      </c>
      <c r="G179" s="13">
        <f t="shared" si="19"/>
        <v>0.60975023856140098</v>
      </c>
      <c r="H179" s="13">
        <f t="shared" si="20"/>
        <v>1.7831042038763338E-3</v>
      </c>
      <c r="I179" s="13">
        <f t="shared" si="26"/>
        <v>0.30047989739000341</v>
      </c>
      <c r="J179" s="19">
        <f t="shared" si="21"/>
        <v>5.3578696821644453E-4</v>
      </c>
      <c r="K179" s="13">
        <f t="shared" si="22"/>
        <v>1.180635805096083</v>
      </c>
      <c r="L179" s="13">
        <f t="shared" si="23"/>
        <v>0.16605311124537997</v>
      </c>
      <c r="M179" s="13">
        <f t="shared" si="24"/>
        <v>2.7573635754270499E-2</v>
      </c>
      <c r="N179" s="19">
        <f t="shared" si="25"/>
        <v>4.9166665829594513E-5</v>
      </c>
    </row>
    <row r="180" spans="1:14" x14ac:dyDescent="0.2">
      <c r="A180" s="5">
        <v>178</v>
      </c>
      <c r="B180" s="2" t="str">
        <f>'Исходные данные'!A430</f>
        <v>17.07.2015</v>
      </c>
      <c r="C180" s="2">
        <f>'Исходные данные'!B430</f>
        <v>83.42</v>
      </c>
      <c r="D180" s="6" t="str">
        <f>'Исходные данные'!A182</f>
        <v>19.07.2016</v>
      </c>
      <c r="E180" s="2">
        <f>'Исходные данные'!B182</f>
        <v>110.97</v>
      </c>
      <c r="F180" s="13">
        <f t="shared" si="18"/>
        <v>1.3302565332054663</v>
      </c>
      <c r="G180" s="13">
        <f t="shared" si="19"/>
        <v>0.60804839755008766</v>
      </c>
      <c r="H180" s="13">
        <f t="shared" si="20"/>
        <v>1.7781274778831443E-3</v>
      </c>
      <c r="I180" s="13">
        <f t="shared" si="26"/>
        <v>0.28537180574367316</v>
      </c>
      <c r="J180" s="19">
        <f t="shared" si="21"/>
        <v>5.0742744920595614E-4</v>
      </c>
      <c r="K180" s="13">
        <f t="shared" si="22"/>
        <v>1.1629327178170019</v>
      </c>
      <c r="L180" s="13">
        <f t="shared" si="23"/>
        <v>0.15094501959904977</v>
      </c>
      <c r="M180" s="13">
        <f t="shared" si="24"/>
        <v>2.2784398941757485E-2</v>
      </c>
      <c r="N180" s="19">
        <f t="shared" si="25"/>
        <v>4.0513565825390621E-5</v>
      </c>
    </row>
    <row r="181" spans="1:14" x14ac:dyDescent="0.2">
      <c r="A181" s="5">
        <v>179</v>
      </c>
      <c r="B181" s="2" t="str">
        <f>'Исходные данные'!A431</f>
        <v>16.07.2015</v>
      </c>
      <c r="C181" s="2">
        <f>'Исходные данные'!B431</f>
        <v>83.33</v>
      </c>
      <c r="D181" s="6" t="str">
        <f>'Исходные данные'!A183</f>
        <v>18.07.2016</v>
      </c>
      <c r="E181" s="2">
        <f>'Исходные данные'!B183</f>
        <v>110.14</v>
      </c>
      <c r="F181" s="13">
        <f t="shared" si="18"/>
        <v>1.3217328693147725</v>
      </c>
      <c r="G181" s="13">
        <f t="shared" si="19"/>
        <v>0.60635130645545277</v>
      </c>
      <c r="H181" s="13">
        <f t="shared" si="20"/>
        <v>1.773164642161515E-3</v>
      </c>
      <c r="I181" s="13">
        <f t="shared" si="26"/>
        <v>0.27894365544021998</v>
      </c>
      <c r="J181" s="19">
        <f t="shared" si="21"/>
        <v>4.9461302698188263E-4</v>
      </c>
      <c r="K181" s="13">
        <f t="shared" si="22"/>
        <v>1.1554811869530432</v>
      </c>
      <c r="L181" s="13">
        <f t="shared" si="23"/>
        <v>0.1445168692955966</v>
      </c>
      <c r="M181" s="13">
        <f t="shared" si="24"/>
        <v>2.0885125511000517E-2</v>
      </c>
      <c r="N181" s="19">
        <f t="shared" si="25"/>
        <v>3.7032766103211557E-5</v>
      </c>
    </row>
    <row r="182" spans="1:14" x14ac:dyDescent="0.2">
      <c r="A182" s="5">
        <v>180</v>
      </c>
      <c r="B182" s="2" t="str">
        <f>'Исходные данные'!A432</f>
        <v>15.07.2015</v>
      </c>
      <c r="C182" s="2">
        <f>'Исходные данные'!B432</f>
        <v>81.83</v>
      </c>
      <c r="D182" s="6" t="str">
        <f>'Исходные данные'!A184</f>
        <v>15.07.2016</v>
      </c>
      <c r="E182" s="2">
        <f>'Исходные данные'!B184</f>
        <v>109.46</v>
      </c>
      <c r="F182" s="13">
        <f t="shared" si="18"/>
        <v>1.337651228155933</v>
      </c>
      <c r="G182" s="13">
        <f t="shared" si="19"/>
        <v>0.60465895202025977</v>
      </c>
      <c r="H182" s="13">
        <f t="shared" si="20"/>
        <v>1.7682156579430569E-3</v>
      </c>
      <c r="I182" s="13">
        <f t="shared" si="26"/>
        <v>0.2909152611764817</v>
      </c>
      <c r="J182" s="19">
        <f t="shared" si="21"/>
        <v>5.1440091994684877E-4</v>
      </c>
      <c r="K182" s="13">
        <f t="shared" si="22"/>
        <v>1.1693972849749259</v>
      </c>
      <c r="L182" s="13">
        <f t="shared" si="23"/>
        <v>0.15648847503185837</v>
      </c>
      <c r="M182" s="13">
        <f t="shared" si="24"/>
        <v>2.4488642817796523E-2</v>
      </c>
      <c r="N182" s="19">
        <f t="shared" si="25"/>
        <v>4.330120167220259E-5</v>
      </c>
    </row>
    <row r="183" spans="1:14" x14ac:dyDescent="0.2">
      <c r="A183" s="5">
        <v>181</v>
      </c>
      <c r="B183" s="2" t="str">
        <f>'Исходные данные'!A433</f>
        <v>14.07.2015</v>
      </c>
      <c r="C183" s="2">
        <f>'Исходные данные'!B433</f>
        <v>81.03</v>
      </c>
      <c r="D183" s="6" t="str">
        <f>'Исходные данные'!A185</f>
        <v>14.07.2016</v>
      </c>
      <c r="E183" s="2">
        <f>'Исходные данные'!B185</f>
        <v>108.09</v>
      </c>
      <c r="F183" s="13">
        <f t="shared" si="18"/>
        <v>1.3339503887449093</v>
      </c>
      <c r="G183" s="13">
        <f t="shared" si="19"/>
        <v>0.60297132102427431</v>
      </c>
      <c r="H183" s="13">
        <f t="shared" si="20"/>
        <v>1.763280486567588E-3</v>
      </c>
      <c r="I183" s="13">
        <f t="shared" si="26"/>
        <v>0.2881447569554777</v>
      </c>
      <c r="J183" s="19">
        <f t="shared" si="21"/>
        <v>5.080800272463541E-4</v>
      </c>
      <c r="K183" s="13">
        <f t="shared" si="22"/>
        <v>1.1661619486867476</v>
      </c>
      <c r="L183" s="13">
        <f t="shared" si="23"/>
        <v>0.15371797081085442</v>
      </c>
      <c r="M183" s="13">
        <f t="shared" si="24"/>
        <v>2.3629214550206657E-2</v>
      </c>
      <c r="N183" s="19">
        <f t="shared" si="25"/>
        <v>4.1664932929298321E-5</v>
      </c>
    </row>
    <row r="184" spans="1:14" x14ac:dyDescent="0.2">
      <c r="A184" s="5">
        <v>182</v>
      </c>
      <c r="B184" s="2" t="str">
        <f>'Исходные данные'!A434</f>
        <v>13.07.2015</v>
      </c>
      <c r="C184" s="2">
        <f>'Исходные данные'!B434</f>
        <v>80.19</v>
      </c>
      <c r="D184" s="6" t="str">
        <f>'Исходные данные'!A186</f>
        <v>13.07.2016</v>
      </c>
      <c r="E184" s="2">
        <f>'Исходные данные'!B186</f>
        <v>108.46</v>
      </c>
      <c r="F184" s="13">
        <f t="shared" si="18"/>
        <v>1.3525377229080933</v>
      </c>
      <c r="G184" s="13">
        <f t="shared" si="19"/>
        <v>0.60128840028415953</v>
      </c>
      <c r="H184" s="13">
        <f t="shared" si="20"/>
        <v>1.7583590894828254E-3</v>
      </c>
      <c r="I184" s="13">
        <f t="shared" si="26"/>
        <v>0.30198262259397723</v>
      </c>
      <c r="J184" s="19">
        <f t="shared" si="21"/>
        <v>5.3099388930398148E-4</v>
      </c>
      <c r="K184" s="13">
        <f t="shared" si="22"/>
        <v>1.1824113099909748</v>
      </c>
      <c r="L184" s="13">
        <f t="shared" si="23"/>
        <v>0.16755583644935396</v>
      </c>
      <c r="M184" s="13">
        <f t="shared" si="24"/>
        <v>2.8074958328242614E-2</v>
      </c>
      <c r="N184" s="19">
        <f t="shared" si="25"/>
        <v>4.9365858163316951E-5</v>
      </c>
    </row>
    <row r="185" spans="1:14" x14ac:dyDescent="0.2">
      <c r="A185" s="5">
        <v>183</v>
      </c>
      <c r="B185" s="2" t="str">
        <f>'Исходные данные'!A435</f>
        <v>10.07.2015</v>
      </c>
      <c r="C185" s="2">
        <f>'Исходные данные'!B435</f>
        <v>79.23</v>
      </c>
      <c r="D185" s="6" t="str">
        <f>'Исходные данные'!A187</f>
        <v>12.07.2016</v>
      </c>
      <c r="E185" s="2">
        <f>'Исходные данные'!B187</f>
        <v>107.59</v>
      </c>
      <c r="F185" s="13">
        <f t="shared" si="18"/>
        <v>1.3579452227691531</v>
      </c>
      <c r="G185" s="13">
        <f t="shared" si="19"/>
        <v>0.59961017665337446</v>
      </c>
      <c r="H185" s="13">
        <f t="shared" si="20"/>
        <v>1.75345142824409E-3</v>
      </c>
      <c r="I185" s="13">
        <f t="shared" si="26"/>
        <v>0.30597269162866725</v>
      </c>
      <c r="J185" s="19">
        <f t="shared" si="21"/>
        <v>5.3650825313997512E-4</v>
      </c>
      <c r="K185" s="13">
        <f t="shared" si="22"/>
        <v>1.1871386376552591</v>
      </c>
      <c r="L185" s="13">
        <f t="shared" si="23"/>
        <v>0.1715459054840438</v>
      </c>
      <c r="M185" s="13">
        <f t="shared" si="24"/>
        <v>2.9427997688340451E-2</v>
      </c>
      <c r="N185" s="19">
        <f t="shared" si="25"/>
        <v>5.1600564576984346E-5</v>
      </c>
    </row>
    <row r="186" spans="1:14" x14ac:dyDescent="0.2">
      <c r="A186" s="5">
        <v>184</v>
      </c>
      <c r="B186" s="2" t="str">
        <f>'Исходные данные'!A436</f>
        <v>09.07.2015</v>
      </c>
      <c r="C186" s="2">
        <f>'Исходные данные'!B436</f>
        <v>79.209999999999994</v>
      </c>
      <c r="D186" s="6" t="str">
        <f>'Исходные данные'!A188</f>
        <v>11.07.2016</v>
      </c>
      <c r="E186" s="2">
        <f>'Исходные данные'!B188</f>
        <v>106.22</v>
      </c>
      <c r="F186" s="13">
        <f t="shared" si="18"/>
        <v>1.3409922989521526</v>
      </c>
      <c r="G186" s="13">
        <f t="shared" si="19"/>
        <v>0.59793663702207056</v>
      </c>
      <c r="H186" s="13">
        <f t="shared" si="20"/>
        <v>1.7485574645140025E-3</v>
      </c>
      <c r="I186" s="13">
        <f t="shared" si="26"/>
        <v>0.29340986151806481</v>
      </c>
      <c r="J186" s="19">
        <f t="shared" si="21"/>
        <v>5.1304400351943197E-4</v>
      </c>
      <c r="K186" s="13">
        <f t="shared" si="22"/>
        <v>1.1723181054666727</v>
      </c>
      <c r="L186" s="13">
        <f t="shared" si="23"/>
        <v>0.15898307537344145</v>
      </c>
      <c r="M186" s="13">
        <f t="shared" si="24"/>
        <v>2.5275618255197328E-2</v>
      </c>
      <c r="N186" s="19">
        <f t="shared" si="25"/>
        <v>4.4195870970331677E-5</v>
      </c>
    </row>
    <row r="187" spans="1:14" x14ac:dyDescent="0.2">
      <c r="A187" s="5">
        <v>185</v>
      </c>
      <c r="B187" s="2" t="str">
        <f>'Исходные данные'!A437</f>
        <v>08.07.2015</v>
      </c>
      <c r="C187" s="2">
        <f>'Исходные данные'!B437</f>
        <v>77.75</v>
      </c>
      <c r="D187" s="6" t="str">
        <f>'Исходные данные'!A189</f>
        <v>08.07.2016</v>
      </c>
      <c r="E187" s="2">
        <f>'Исходные данные'!B189</f>
        <v>105.09</v>
      </c>
      <c r="F187" s="13">
        <f t="shared" si="18"/>
        <v>1.3516398713826367</v>
      </c>
      <c r="G187" s="13">
        <f t="shared" si="19"/>
        <v>0.59626776831698935</v>
      </c>
      <c r="H187" s="13">
        <f t="shared" si="20"/>
        <v>1.743677160062185E-3</v>
      </c>
      <c r="I187" s="13">
        <f t="shared" si="26"/>
        <v>0.30131857481816171</v>
      </c>
      <c r="J187" s="19">
        <f t="shared" si="21"/>
        <v>5.2540231681291716E-4</v>
      </c>
      <c r="K187" s="13">
        <f t="shared" si="22"/>
        <v>1.1816263930305</v>
      </c>
      <c r="L187" s="13">
        <f t="shared" si="23"/>
        <v>0.16689178867353835</v>
      </c>
      <c r="M187" s="13">
        <f t="shared" si="24"/>
        <v>2.7852869126652947E-2</v>
      </c>
      <c r="N187" s="19">
        <f t="shared" si="25"/>
        <v>4.8566411738345921E-5</v>
      </c>
    </row>
    <row r="188" spans="1:14" x14ac:dyDescent="0.2">
      <c r="A188" s="5">
        <v>186</v>
      </c>
      <c r="B188" s="2" t="str">
        <f>'Исходные данные'!A438</f>
        <v>07.07.2015</v>
      </c>
      <c r="C188" s="2">
        <f>'Исходные данные'!B438</f>
        <v>78.739999999999995</v>
      </c>
      <c r="D188" s="6" t="str">
        <f>'Исходные данные'!A190</f>
        <v>07.07.2016</v>
      </c>
      <c r="E188" s="2">
        <f>'Исходные данные'!B190</f>
        <v>103.54</v>
      </c>
      <c r="F188" s="13">
        <f t="shared" si="18"/>
        <v>1.3149606299212599</v>
      </c>
      <c r="G188" s="13">
        <f t="shared" si="19"/>
        <v>0.59460355750136051</v>
      </c>
      <c r="H188" s="13">
        <f t="shared" si="20"/>
        <v>1.7388104767649625E-3</v>
      </c>
      <c r="I188" s="13">
        <f t="shared" si="26"/>
        <v>0.27380672595816391</v>
      </c>
      <c r="J188" s="19">
        <f t="shared" si="21"/>
        <v>4.7609800370476842E-4</v>
      </c>
      <c r="K188" s="13">
        <f t="shared" si="22"/>
        <v>1.1495607809508812</v>
      </c>
      <c r="L188" s="13">
        <f t="shared" si="23"/>
        <v>0.13937993981354058</v>
      </c>
      <c r="M188" s="13">
        <f t="shared" si="24"/>
        <v>1.9426767622426164E-2</v>
      </c>
      <c r="N188" s="19">
        <f t="shared" si="25"/>
        <v>3.3779467071552973E-5</v>
      </c>
    </row>
    <row r="189" spans="1:14" x14ac:dyDescent="0.2">
      <c r="A189" s="5">
        <v>187</v>
      </c>
      <c r="B189" s="2" t="str">
        <f>'Исходные данные'!A439</f>
        <v>06.07.2015</v>
      </c>
      <c r="C189" s="2">
        <f>'Исходные данные'!B439</f>
        <v>78.400000000000006</v>
      </c>
      <c r="D189" s="6" t="str">
        <f>'Исходные данные'!A191</f>
        <v>06.07.2016</v>
      </c>
      <c r="E189" s="2">
        <f>'Исходные данные'!B191</f>
        <v>104.85</v>
      </c>
      <c r="F189" s="13">
        <f t="shared" si="18"/>
        <v>1.3373724489795917</v>
      </c>
      <c r="G189" s="13">
        <f t="shared" si="19"/>
        <v>0.59294399157480004</v>
      </c>
      <c r="H189" s="13">
        <f t="shared" si="20"/>
        <v>1.733957376605065E-3</v>
      </c>
      <c r="I189" s="13">
        <f t="shared" si="26"/>
        <v>0.29070682999156672</v>
      </c>
      <c r="J189" s="19">
        <f t="shared" si="21"/>
        <v>5.0407325229335164E-4</v>
      </c>
      <c r="K189" s="13">
        <f t="shared" si="22"/>
        <v>1.1691535715128074</v>
      </c>
      <c r="L189" s="13">
        <f t="shared" si="23"/>
        <v>0.15628004384694341</v>
      </c>
      <c r="M189" s="13">
        <f t="shared" si="24"/>
        <v>2.4423452104802519E-2</v>
      </c>
      <c r="N189" s="19">
        <f t="shared" si="25"/>
        <v>4.2349224939282828E-5</v>
      </c>
    </row>
    <row r="190" spans="1:14" x14ac:dyDescent="0.2">
      <c r="A190" s="5">
        <v>188</v>
      </c>
      <c r="B190" s="2" t="str">
        <f>'Исходные данные'!A440</f>
        <v>03.07.2015</v>
      </c>
      <c r="C190" s="2">
        <f>'Исходные данные'!B440</f>
        <v>77.819999999999993</v>
      </c>
      <c r="D190" s="6" t="str">
        <f>'Исходные данные'!A192</f>
        <v>05.07.2016</v>
      </c>
      <c r="E190" s="2">
        <f>'Исходные данные'!B192</f>
        <v>103.61</v>
      </c>
      <c r="F190" s="13">
        <f t="shared" si="18"/>
        <v>1.3314058082755076</v>
      </c>
      <c r="G190" s="13">
        <f t="shared" si="19"/>
        <v>0.5912890575732086</v>
      </c>
      <c r="H190" s="13">
        <f t="shared" si="20"/>
        <v>1.7291178216713304E-3</v>
      </c>
      <c r="I190" s="13">
        <f t="shared" si="26"/>
        <v>0.28623538270725291</v>
      </c>
      <c r="J190" s="19">
        <f t="shared" si="21"/>
        <v>4.949347014320247E-4</v>
      </c>
      <c r="K190" s="13">
        <f t="shared" si="22"/>
        <v>1.1639374334845145</v>
      </c>
      <c r="L190" s="13">
        <f t="shared" si="23"/>
        <v>0.1518085965626296</v>
      </c>
      <c r="M190" s="13">
        <f t="shared" si="24"/>
        <v>2.3045849990315202E-2</v>
      </c>
      <c r="N190" s="19">
        <f t="shared" si="25"/>
        <v>3.9848989933818074E-5</v>
      </c>
    </row>
    <row r="191" spans="1:14" x14ac:dyDescent="0.2">
      <c r="A191" s="5">
        <v>189</v>
      </c>
      <c r="B191" s="2" t="str">
        <f>'Исходные данные'!A441</f>
        <v>02.07.2015</v>
      </c>
      <c r="C191" s="2">
        <f>'Исходные данные'!B441</f>
        <v>77.989999999999995</v>
      </c>
      <c r="D191" s="6" t="str">
        <f>'Исходные данные'!A193</f>
        <v>04.07.2016</v>
      </c>
      <c r="E191" s="2">
        <f>'Исходные данные'!B193</f>
        <v>104.09</v>
      </c>
      <c r="F191" s="13">
        <f t="shared" si="18"/>
        <v>1.3346582895242982</v>
      </c>
      <c r="G191" s="13">
        <f t="shared" si="19"/>
        <v>0.58963874256866988</v>
      </c>
      <c r="H191" s="13">
        <f t="shared" si="20"/>
        <v>1.7242917741584079E-3</v>
      </c>
      <c r="I191" s="13">
        <f t="shared" si="26"/>
        <v>0.28867529618497051</v>
      </c>
      <c r="J191" s="19">
        <f t="shared" si="21"/>
        <v>4.9776043861448672E-4</v>
      </c>
      <c r="K191" s="13">
        <f t="shared" si="22"/>
        <v>1.1667808074983903</v>
      </c>
      <c r="L191" s="13">
        <f t="shared" si="23"/>
        <v>0.1542485100403472</v>
      </c>
      <c r="M191" s="13">
        <f t="shared" si="24"/>
        <v>2.3792602849667058E-2</v>
      </c>
      <c r="N191" s="19">
        <f t="shared" si="25"/>
        <v>4.1025389379498806E-5</v>
      </c>
    </row>
    <row r="192" spans="1:14" x14ac:dyDescent="0.2">
      <c r="A192" s="5">
        <v>190</v>
      </c>
      <c r="B192" s="2" t="str">
        <f>'Исходные данные'!A442</f>
        <v>01.07.2015</v>
      </c>
      <c r="C192" s="2">
        <f>'Исходные данные'!B442</f>
        <v>77.89</v>
      </c>
      <c r="D192" s="6" t="str">
        <f>'Исходные данные'!A194</f>
        <v>01.07.2016</v>
      </c>
      <c r="E192" s="2">
        <f>'Исходные данные'!B194</f>
        <v>104.07</v>
      </c>
      <c r="F192" s="13">
        <f t="shared" si="18"/>
        <v>1.3361150340223391</v>
      </c>
      <c r="G192" s="13">
        <f t="shared" si="19"/>
        <v>0.58799303366935063</v>
      </c>
      <c r="H192" s="13">
        <f t="shared" si="20"/>
        <v>1.7194791963664644E-3</v>
      </c>
      <c r="I192" s="13">
        <f t="shared" si="26"/>
        <v>0.28976617471791083</v>
      </c>
      <c r="J192" s="19">
        <f t="shared" si="21"/>
        <v>4.9824690923813784E-4</v>
      </c>
      <c r="K192" s="13">
        <f t="shared" si="22"/>
        <v>1.1680543181303504</v>
      </c>
      <c r="L192" s="13">
        <f t="shared" si="23"/>
        <v>0.15533938857328747</v>
      </c>
      <c r="M192" s="13">
        <f t="shared" si="24"/>
        <v>2.4130325642322759E-2</v>
      </c>
      <c r="N192" s="19">
        <f t="shared" si="25"/>
        <v>4.1491592943522223E-5</v>
      </c>
    </row>
    <row r="193" spans="1:14" x14ac:dyDescent="0.2">
      <c r="A193" s="5">
        <v>191</v>
      </c>
      <c r="B193" s="2" t="str">
        <f>'Исходные данные'!A443</f>
        <v>30.06.2015</v>
      </c>
      <c r="C193" s="2">
        <f>'Исходные данные'!B443</f>
        <v>77.25</v>
      </c>
      <c r="D193" s="6" t="str">
        <f>'Исходные данные'!A195</f>
        <v>30.06.2016</v>
      </c>
      <c r="E193" s="2">
        <f>'Исходные данные'!B195</f>
        <v>103.66</v>
      </c>
      <c r="F193" s="13">
        <f t="shared" si="18"/>
        <v>1.3418770226537216</v>
      </c>
      <c r="G193" s="13">
        <f t="shared" si="19"/>
        <v>0.58635191801939868</v>
      </c>
      <c r="H193" s="13">
        <f t="shared" si="20"/>
        <v>1.7146800507008874E-3</v>
      </c>
      <c r="I193" s="13">
        <f t="shared" si="26"/>
        <v>0.29406939698370554</v>
      </c>
      <c r="J193" s="19">
        <f t="shared" si="21"/>
        <v>5.0423492852959956E-4</v>
      </c>
      <c r="K193" s="13">
        <f t="shared" si="22"/>
        <v>1.17309154586189</v>
      </c>
      <c r="L193" s="13">
        <f t="shared" si="23"/>
        <v>0.15964261083908224</v>
      </c>
      <c r="M193" s="13">
        <f t="shared" si="24"/>
        <v>2.5485763195518624E-2</v>
      </c>
      <c r="N193" s="19">
        <f t="shared" si="25"/>
        <v>4.3699929728242686E-5</v>
      </c>
    </row>
    <row r="194" spans="1:14" x14ac:dyDescent="0.2">
      <c r="A194" s="5">
        <v>192</v>
      </c>
      <c r="B194" s="2" t="str">
        <f>'Исходные данные'!A444</f>
        <v>29.06.2015</v>
      </c>
      <c r="C194" s="2">
        <f>'Исходные данные'!B444</f>
        <v>77.209999999999994</v>
      </c>
      <c r="D194" s="6" t="str">
        <f>'Исходные данные'!A196</f>
        <v>29.06.2016</v>
      </c>
      <c r="E194" s="2">
        <f>'Исходные данные'!B196</f>
        <v>103.3</v>
      </c>
      <c r="F194" s="13">
        <f t="shared" ref="F194:F257" si="27">E194/C194</f>
        <v>1.3379095972024351</v>
      </c>
      <c r="G194" s="13">
        <f t="shared" ref="G194:G257" si="28">1/POWER(2,A194/248)</f>
        <v>0.5847153827988435</v>
      </c>
      <c r="H194" s="13">
        <f t="shared" ref="H194:H257" si="29">G194/SUM(G$2:G$1106)</f>
        <v>1.7098942996719934E-3</v>
      </c>
      <c r="I194" s="13">
        <f t="shared" si="26"/>
        <v>0.29110839380486858</v>
      </c>
      <c r="J194" s="19">
        <f t="shared" ref="J194:J257" si="30">H194*I194</f>
        <v>4.9776458315361463E-4</v>
      </c>
      <c r="K194" s="13">
        <f t="shared" ref="K194:K257" si="31">F194/GEOMEAN(F$2:F$1106)</f>
        <v>1.1696231555569891</v>
      </c>
      <c r="L194" s="13">
        <f t="shared" ref="L194:L257" si="32">LN(K194)</f>
        <v>0.15668160766024528</v>
      </c>
      <c r="M194" s="13">
        <f t="shared" ref="M194:M257" si="33">POWER(L194-AVERAGE(L$2:L$1106),2)</f>
        <v>2.4549126178998997E-2</v>
      </c>
      <c r="N194" s="19">
        <f t="shared" ref="N194:N257" si="34">M194*H194</f>
        <v>4.1976410915398888E-5</v>
      </c>
    </row>
    <row r="195" spans="1:14" x14ac:dyDescent="0.2">
      <c r="A195" s="5">
        <v>193</v>
      </c>
      <c r="B195" s="2" t="str">
        <f>'Исходные данные'!A445</f>
        <v>26.06.2015</v>
      </c>
      <c r="C195" s="2">
        <f>'Исходные данные'!B445</f>
        <v>77.38</v>
      </c>
      <c r="D195" s="6" t="str">
        <f>'Исходные данные'!A197</f>
        <v>28.06.2016</v>
      </c>
      <c r="E195" s="2">
        <f>'Исходные данные'!B197</f>
        <v>101.86</v>
      </c>
      <c r="F195" s="13">
        <f t="shared" si="27"/>
        <v>1.3163608167485139</v>
      </c>
      <c r="G195" s="13">
        <f t="shared" si="28"/>
        <v>0.5830834152234956</v>
      </c>
      <c r="H195" s="13">
        <f t="shared" si="29"/>
        <v>1.7051219058947342E-3</v>
      </c>
      <c r="I195" s="13">
        <f t="shared" ref="I195:I258" si="35">LN(F195)</f>
        <v>0.27487097218409173</v>
      </c>
      <c r="J195" s="19">
        <f t="shared" si="30"/>
        <v>4.6868851596567696E-4</v>
      </c>
      <c r="K195" s="13">
        <f t="shared" si="31"/>
        <v>1.1507848479122711</v>
      </c>
      <c r="L195" s="13">
        <f t="shared" si="32"/>
        <v>0.14044418603946826</v>
      </c>
      <c r="M195" s="13">
        <f t="shared" si="33"/>
        <v>1.9724569392288741E-2</v>
      </c>
      <c r="N195" s="19">
        <f t="shared" si="34"/>
        <v>3.363279535513232E-5</v>
      </c>
    </row>
    <row r="196" spans="1:14" x14ac:dyDescent="0.2">
      <c r="A196" s="5">
        <v>194</v>
      </c>
      <c r="B196" s="2" t="str">
        <f>'Исходные данные'!A446</f>
        <v>25.06.2015</v>
      </c>
      <c r="C196" s="2">
        <f>'Исходные данные'!B446</f>
        <v>77.58</v>
      </c>
      <c r="D196" s="6" t="str">
        <f>'Исходные данные'!A198</f>
        <v>27.06.2016</v>
      </c>
      <c r="E196" s="2">
        <f>'Исходные данные'!B198</f>
        <v>100.92</v>
      </c>
      <c r="F196" s="13">
        <f t="shared" si="27"/>
        <v>1.3008507347254448</v>
      </c>
      <c r="G196" s="13">
        <f t="shared" si="28"/>
        <v>0.58145600254484675</v>
      </c>
      <c r="H196" s="13">
        <f t="shared" si="29"/>
        <v>1.7003628320884051E-3</v>
      </c>
      <c r="I196" s="13">
        <f t="shared" si="35"/>
        <v>0.26301846176103594</v>
      </c>
      <c r="J196" s="19">
        <f t="shared" si="30"/>
        <v>4.4722681653153092E-4</v>
      </c>
      <c r="K196" s="13">
        <f t="shared" si="31"/>
        <v>1.1372256723770164</v>
      </c>
      <c r="L196" s="13">
        <f t="shared" si="32"/>
        <v>0.1285916756164126</v>
      </c>
      <c r="M196" s="13">
        <f t="shared" si="33"/>
        <v>1.6535819037836654E-2</v>
      </c>
      <c r="N196" s="19">
        <f t="shared" si="34"/>
        <v>2.8116892090077299E-5</v>
      </c>
    </row>
    <row r="197" spans="1:14" x14ac:dyDescent="0.2">
      <c r="A197" s="5">
        <v>195</v>
      </c>
      <c r="B197" s="2" t="str">
        <f>'Исходные данные'!A447</f>
        <v>24.06.2015</v>
      </c>
      <c r="C197" s="2">
        <f>'Исходные данные'!B447</f>
        <v>78.06</v>
      </c>
      <c r="D197" s="6" t="str">
        <f>'Исходные данные'!A199</f>
        <v>24.06.2016</v>
      </c>
      <c r="E197" s="2">
        <f>'Исходные данные'!B199</f>
        <v>102.61</v>
      </c>
      <c r="F197" s="13">
        <f t="shared" si="27"/>
        <v>1.3145016653856008</v>
      </c>
      <c r="G197" s="13">
        <f t="shared" si="28"/>
        <v>0.57983313204997045</v>
      </c>
      <c r="H197" s="13">
        <f t="shared" si="29"/>
        <v>1.6956170410763539E-3</v>
      </c>
      <c r="I197" s="13">
        <f t="shared" si="35"/>
        <v>0.27345763212164881</v>
      </c>
      <c r="J197" s="19">
        <f t="shared" si="30"/>
        <v>4.6367942103785626E-4</v>
      </c>
      <c r="K197" s="13">
        <f t="shared" si="31"/>
        <v>1.1491595464058799</v>
      </c>
      <c r="L197" s="13">
        <f t="shared" si="32"/>
        <v>0.13903084597702553</v>
      </c>
      <c r="M197" s="13">
        <f t="shared" si="33"/>
        <v>1.9329576133087365E-2</v>
      </c>
      <c r="N197" s="19">
        <f t="shared" si="34"/>
        <v>3.2775558688045707E-5</v>
      </c>
    </row>
    <row r="198" spans="1:14" x14ac:dyDescent="0.2">
      <c r="A198" s="5">
        <v>196</v>
      </c>
      <c r="B198" s="2" t="str">
        <f>'Исходные данные'!A448</f>
        <v>23.06.2015</v>
      </c>
      <c r="C198" s="2">
        <f>'Исходные данные'!B448</f>
        <v>78.69</v>
      </c>
      <c r="D198" s="6" t="str">
        <f>'Исходные данные'!A200</f>
        <v>23.06.2016</v>
      </c>
      <c r="E198" s="2">
        <f>'Исходные данные'!B200</f>
        <v>104.71</v>
      </c>
      <c r="F198" s="13">
        <f t="shared" si="27"/>
        <v>1.3306646333714576</v>
      </c>
      <c r="G198" s="13">
        <f t="shared" si="28"/>
        <v>0.57821479106142226</v>
      </c>
      <c r="H198" s="13">
        <f t="shared" si="29"/>
        <v>1.6908844957856889E-3</v>
      </c>
      <c r="I198" s="13">
        <f t="shared" si="35"/>
        <v>0.2856785417524787</v>
      </c>
      <c r="J198" s="19">
        <f t="shared" si="30"/>
        <v>4.8304941702793084E-4</v>
      </c>
      <c r="K198" s="13">
        <f t="shared" si="31"/>
        <v>1.1632894858713818</v>
      </c>
      <c r="L198" s="13">
        <f t="shared" si="32"/>
        <v>0.15125175560785536</v>
      </c>
      <c r="M198" s="13">
        <f t="shared" si="33"/>
        <v>2.2877093574458374E-2</v>
      </c>
      <c r="N198" s="19">
        <f t="shared" si="34"/>
        <v>3.8682522833690072E-5</v>
      </c>
    </row>
    <row r="199" spans="1:14" x14ac:dyDescent="0.2">
      <c r="A199" s="5">
        <v>197</v>
      </c>
      <c r="B199" s="2" t="str">
        <f>'Исходные данные'!A449</f>
        <v>22.06.2015</v>
      </c>
      <c r="C199" s="2">
        <f>'Исходные данные'!B449</f>
        <v>78.66</v>
      </c>
      <c r="D199" s="6" t="str">
        <f>'Исходные данные'!A201</f>
        <v>22.06.2016</v>
      </c>
      <c r="E199" s="2">
        <f>'Исходные данные'!B201</f>
        <v>104.63</v>
      </c>
      <c r="F199" s="13">
        <f t="shared" si="27"/>
        <v>1.3301550978896517</v>
      </c>
      <c r="G199" s="13">
        <f t="shared" si="28"/>
        <v>0.57660096693714169</v>
      </c>
      <c r="H199" s="13">
        <f t="shared" si="29"/>
        <v>1.6861651592469924E-3</v>
      </c>
      <c r="I199" s="13">
        <f t="shared" si="35"/>
        <v>0.2852955503892925</v>
      </c>
      <c r="J199" s="19">
        <f t="shared" si="30"/>
        <v>4.8105541715461975E-4</v>
      </c>
      <c r="K199" s="13">
        <f t="shared" si="31"/>
        <v>1.1628440413515546</v>
      </c>
      <c r="L199" s="13">
        <f t="shared" si="32"/>
        <v>0.15086876424466916</v>
      </c>
      <c r="M199" s="13">
        <f t="shared" si="33"/>
        <v>2.2761384024713532E-2</v>
      </c>
      <c r="N199" s="19">
        <f t="shared" si="34"/>
        <v>3.8379452718713042E-5</v>
      </c>
    </row>
    <row r="200" spans="1:14" x14ac:dyDescent="0.2">
      <c r="A200" s="5">
        <v>198</v>
      </c>
      <c r="B200" s="2" t="str">
        <f>'Исходные данные'!A450</f>
        <v>19.06.2015</v>
      </c>
      <c r="C200" s="2">
        <f>'Исходные данные'!B450</f>
        <v>78.34</v>
      </c>
      <c r="D200" s="6" t="str">
        <f>'Исходные данные'!A202</f>
        <v>21.06.2016</v>
      </c>
      <c r="E200" s="2">
        <f>'Исходные данные'!B202</f>
        <v>104.13</v>
      </c>
      <c r="F200" s="13">
        <f t="shared" si="27"/>
        <v>1.3292060250191471</v>
      </c>
      <c r="G200" s="13">
        <f t="shared" si="28"/>
        <v>0.574991647070352</v>
      </c>
      <c r="H200" s="13">
        <f t="shared" si="29"/>
        <v>1.6814589945940278E-3</v>
      </c>
      <c r="I200" s="13">
        <f t="shared" si="35"/>
        <v>0.28458179030411918</v>
      </c>
      <c r="J200" s="19">
        <f t="shared" si="30"/>
        <v>4.7851261100453267E-4</v>
      </c>
      <c r="K200" s="13">
        <f t="shared" si="31"/>
        <v>1.1620143458265548</v>
      </c>
      <c r="L200" s="13">
        <f t="shared" si="32"/>
        <v>0.15015500415949587</v>
      </c>
      <c r="M200" s="13">
        <f t="shared" si="33"/>
        <v>2.2546525274138189E-2</v>
      </c>
      <c r="N200" s="19">
        <f t="shared" si="34"/>
        <v>3.791105771904124E-5</v>
      </c>
    </row>
    <row r="201" spans="1:14" x14ac:dyDescent="0.2">
      <c r="A201" s="5">
        <v>199</v>
      </c>
      <c r="B201" s="2" t="str">
        <f>'Исходные данные'!A451</f>
        <v>18.06.2015</v>
      </c>
      <c r="C201" s="2">
        <f>'Исходные данные'!B451</f>
        <v>78.349999999999994</v>
      </c>
      <c r="D201" s="6" t="str">
        <f>'Исходные данные'!A203</f>
        <v>20.06.2016</v>
      </c>
      <c r="E201" s="2">
        <f>'Исходные данные'!B203</f>
        <v>104.59</v>
      </c>
      <c r="F201" s="13">
        <f t="shared" si="27"/>
        <v>1.3349074664964902</v>
      </c>
      <c r="G201" s="13">
        <f t="shared" si="28"/>
        <v>0.57338681888946341</v>
      </c>
      <c r="H201" s="13">
        <f t="shared" si="29"/>
        <v>1.6767659650634562E-3</v>
      </c>
      <c r="I201" s="13">
        <f t="shared" si="35"/>
        <v>0.28886197596414703</v>
      </c>
      <c r="J201" s="19">
        <f t="shared" si="30"/>
        <v>4.8435392989765988E-4</v>
      </c>
      <c r="K201" s="13">
        <f t="shared" si="31"/>
        <v>1.1669986422139171</v>
      </c>
      <c r="L201" s="13">
        <f t="shared" si="32"/>
        <v>0.1544351898195237</v>
      </c>
      <c r="M201" s="13">
        <f t="shared" si="33"/>
        <v>2.3850227854592281E-2</v>
      </c>
      <c r="N201" s="19">
        <f t="shared" si="34"/>
        <v>3.9991250325588753E-5</v>
      </c>
    </row>
    <row r="202" spans="1:14" x14ac:dyDescent="0.2">
      <c r="A202" s="5">
        <v>200</v>
      </c>
      <c r="B202" s="2" t="str">
        <f>'Исходные данные'!A452</f>
        <v>17.06.2015</v>
      </c>
      <c r="C202" s="2">
        <f>'Исходные данные'!B452</f>
        <v>78.14</v>
      </c>
      <c r="D202" s="6" t="str">
        <f>'Исходные данные'!A204</f>
        <v>17.06.2016</v>
      </c>
      <c r="E202" s="2">
        <f>'Исходные данные'!B204</f>
        <v>103.55</v>
      </c>
      <c r="F202" s="13">
        <f t="shared" si="27"/>
        <v>1.3251855643716406</v>
      </c>
      <c r="G202" s="13">
        <f t="shared" si="28"/>
        <v>0.57178646985797332</v>
      </c>
      <c r="H202" s="13">
        <f t="shared" si="29"/>
        <v>1.6720860339945454E-3</v>
      </c>
      <c r="I202" s="13">
        <f t="shared" si="35"/>
        <v>0.2815524982146686</v>
      </c>
      <c r="J202" s="19">
        <f t="shared" si="30"/>
        <v>4.7078000010102153E-4</v>
      </c>
      <c r="K202" s="13">
        <f t="shared" si="31"/>
        <v>1.158499591257814</v>
      </c>
      <c r="L202" s="13">
        <f t="shared" si="32"/>
        <v>0.14712571207004516</v>
      </c>
      <c r="M202" s="13">
        <f t="shared" si="33"/>
        <v>2.1645975152117799E-2</v>
      </c>
      <c r="N202" s="19">
        <f t="shared" si="34"/>
        <v>3.619393274404913E-5</v>
      </c>
    </row>
    <row r="203" spans="1:14" x14ac:dyDescent="0.2">
      <c r="A203" s="5">
        <v>201</v>
      </c>
      <c r="B203" s="2" t="str">
        <f>'Исходные данные'!A453</f>
        <v>16.06.2015</v>
      </c>
      <c r="C203" s="2">
        <f>'Исходные данные'!B453</f>
        <v>77.55</v>
      </c>
      <c r="D203" s="6" t="str">
        <f>'Исходные данные'!A205</f>
        <v>16.06.2016</v>
      </c>
      <c r="E203" s="2">
        <f>'Исходные данные'!B205</f>
        <v>103.5</v>
      </c>
      <c r="F203" s="13">
        <f t="shared" si="27"/>
        <v>1.3346228239845261</v>
      </c>
      <c r="G203" s="13">
        <f t="shared" si="28"/>
        <v>0.57019058747436946</v>
      </c>
      <c r="H203" s="13">
        <f t="shared" si="29"/>
        <v>1.667419164828885E-3</v>
      </c>
      <c r="I203" s="13">
        <f t="shared" si="35"/>
        <v>0.28864872308287598</v>
      </c>
      <c r="J203" s="19">
        <f t="shared" si="30"/>
        <v>4.8129841277177315E-4</v>
      </c>
      <c r="K203" s="13">
        <f t="shared" si="31"/>
        <v>1.1667498029248162</v>
      </c>
      <c r="L203" s="13">
        <f t="shared" si="32"/>
        <v>0.15422193693825254</v>
      </c>
      <c r="M203" s="13">
        <f t="shared" si="33"/>
        <v>2.3784405832986306E-2</v>
      </c>
      <c r="N203" s="19">
        <f t="shared" si="34"/>
        <v>3.9658574109989291E-5</v>
      </c>
    </row>
    <row r="204" spans="1:14" x14ac:dyDescent="0.2">
      <c r="A204" s="5">
        <v>202</v>
      </c>
      <c r="B204" s="2" t="str">
        <f>'Исходные данные'!A454</f>
        <v>15.06.2015</v>
      </c>
      <c r="C204" s="2">
        <f>'Исходные данные'!B454</f>
        <v>77</v>
      </c>
      <c r="D204" s="6" t="str">
        <f>'Исходные данные'!A206</f>
        <v>15.06.2016</v>
      </c>
      <c r="E204" s="2">
        <f>'Исходные данные'!B206</f>
        <v>104.74</v>
      </c>
      <c r="F204" s="13">
        <f t="shared" si="27"/>
        <v>1.3602597402597403</v>
      </c>
      <c r="G204" s="13">
        <f t="shared" si="28"/>
        <v>0.56859915927203186</v>
      </c>
      <c r="H204" s="13">
        <f t="shared" si="29"/>
        <v>1.6627653211101017E-3</v>
      </c>
      <c r="I204" s="13">
        <f t="shared" si="35"/>
        <v>0.3076756669976578</v>
      </c>
      <c r="J204" s="19">
        <f t="shared" si="30"/>
        <v>5.1159242923312523E-4</v>
      </c>
      <c r="K204" s="13">
        <f t="shared" si="31"/>
        <v>1.1891620279176454</v>
      </c>
      <c r="L204" s="13">
        <f t="shared" si="32"/>
        <v>0.17324888085303444</v>
      </c>
      <c r="M204" s="13">
        <f t="shared" si="33"/>
        <v>3.0015174716828887E-2</v>
      </c>
      <c r="N204" s="19">
        <f t="shared" si="34"/>
        <v>4.9908191626203787E-5</v>
      </c>
    </row>
    <row r="205" spans="1:14" x14ac:dyDescent="0.2">
      <c r="A205" s="5">
        <v>203</v>
      </c>
      <c r="B205" s="2" t="str">
        <f>'Исходные данные'!A455</f>
        <v>11.06.2015</v>
      </c>
      <c r="C205" s="2">
        <f>'Исходные данные'!B455</f>
        <v>77.02</v>
      </c>
      <c r="D205" s="6" t="str">
        <f>'Исходные данные'!A207</f>
        <v>14.06.2016</v>
      </c>
      <c r="E205" s="2">
        <f>'Исходные данные'!B207</f>
        <v>103.97</v>
      </c>
      <c r="F205" s="13">
        <f t="shared" si="27"/>
        <v>1.3499091145157103</v>
      </c>
      <c r="G205" s="13">
        <f t="shared" si="28"/>
        <v>0.56701217281913519</v>
      </c>
      <c r="H205" s="13">
        <f t="shared" si="29"/>
        <v>1.6581244664835727E-3</v>
      </c>
      <c r="I205" s="13">
        <f t="shared" si="35"/>
        <v>0.30003726760311605</v>
      </c>
      <c r="J205" s="19">
        <f t="shared" si="30"/>
        <v>4.9749913426960573E-4</v>
      </c>
      <c r="K205" s="13">
        <f t="shared" si="31"/>
        <v>1.1801133361599689</v>
      </c>
      <c r="L205" s="13">
        <f t="shared" si="32"/>
        <v>0.16561048145849266</v>
      </c>
      <c r="M205" s="13">
        <f t="shared" si="33"/>
        <v>2.7426831568913707E-2</v>
      </c>
      <c r="N205" s="19">
        <f t="shared" si="34"/>
        <v>4.5477100462539849E-5</v>
      </c>
    </row>
    <row r="206" spans="1:14" x14ac:dyDescent="0.2">
      <c r="A206" s="5">
        <v>204</v>
      </c>
      <c r="B206" s="2" t="str">
        <f>'Исходные данные'!A456</f>
        <v>10.06.2015</v>
      </c>
      <c r="C206" s="2">
        <f>'Исходные данные'!B456</f>
        <v>77.760000000000005</v>
      </c>
      <c r="D206" s="6" t="str">
        <f>'Исходные данные'!A208</f>
        <v>10.06.2016</v>
      </c>
      <c r="E206" s="2">
        <f>'Исходные данные'!B208</f>
        <v>104.04</v>
      </c>
      <c r="F206" s="13">
        <f t="shared" si="27"/>
        <v>1.337962962962963</v>
      </c>
      <c r="G206" s="13">
        <f t="shared" si="28"/>
        <v>0.56542961571855233</v>
      </c>
      <c r="H206" s="13">
        <f t="shared" si="29"/>
        <v>1.6534965646961435E-3</v>
      </c>
      <c r="I206" s="13">
        <f t="shared" si="35"/>
        <v>0.29114828042826718</v>
      </c>
      <c r="J206" s="19">
        <f t="shared" si="30"/>
        <v>4.8141268150532924E-4</v>
      </c>
      <c r="K206" s="13">
        <f t="shared" si="31"/>
        <v>1.1696698088057271</v>
      </c>
      <c r="L206" s="13">
        <f t="shared" si="32"/>
        <v>0.15672149428364379</v>
      </c>
      <c r="M206" s="13">
        <f t="shared" si="33"/>
        <v>2.4561626770498158E-2</v>
      </c>
      <c r="N206" s="19">
        <f t="shared" si="34"/>
        <v>4.0612565488367541E-5</v>
      </c>
    </row>
    <row r="207" spans="1:14" x14ac:dyDescent="0.2">
      <c r="A207" s="5">
        <v>205</v>
      </c>
      <c r="B207" s="2" t="str">
        <f>'Исходные данные'!A457</f>
        <v>09.06.2015</v>
      </c>
      <c r="C207" s="2">
        <f>'Исходные данные'!B457</f>
        <v>78.58</v>
      </c>
      <c r="D207" s="6" t="str">
        <f>'Исходные данные'!A209</f>
        <v>09.06.2016</v>
      </c>
      <c r="E207" s="2">
        <f>'Исходные данные'!B209</f>
        <v>104.88</v>
      </c>
      <c r="F207" s="13">
        <f t="shared" si="27"/>
        <v>1.33469076100789</v>
      </c>
      <c r="G207" s="13">
        <f t="shared" si="28"/>
        <v>0.56385147560775661</v>
      </c>
      <c r="H207" s="13">
        <f t="shared" si="29"/>
        <v>1.6488815795958429E-3</v>
      </c>
      <c r="I207" s="13">
        <f t="shared" si="35"/>
        <v>0.28869962532513066</v>
      </c>
      <c r="J207" s="19">
        <f t="shared" si="30"/>
        <v>4.7603149423482946E-4</v>
      </c>
      <c r="K207" s="13">
        <f t="shared" si="31"/>
        <v>1.1668091946175077</v>
      </c>
      <c r="L207" s="13">
        <f t="shared" si="32"/>
        <v>0.15427283918050724</v>
      </c>
      <c r="M207" s="13">
        <f t="shared" si="33"/>
        <v>2.3800108908814618E-2</v>
      </c>
      <c r="N207" s="19">
        <f t="shared" si="34"/>
        <v>3.9243561172119343E-5</v>
      </c>
    </row>
    <row r="208" spans="1:14" x14ac:dyDescent="0.2">
      <c r="A208" s="5">
        <v>206</v>
      </c>
      <c r="B208" s="2" t="str">
        <f>'Исходные данные'!A458</f>
        <v>08.06.2015</v>
      </c>
      <c r="C208" s="2">
        <f>'Исходные данные'!B458</f>
        <v>78.89</v>
      </c>
      <c r="D208" s="6" t="str">
        <f>'Исходные данные'!A210</f>
        <v>08.06.2016</v>
      </c>
      <c r="E208" s="2">
        <f>'Исходные данные'!B210</f>
        <v>105.31</v>
      </c>
      <c r="F208" s="13">
        <f t="shared" si="27"/>
        <v>1.3348966915958931</v>
      </c>
      <c r="G208" s="13">
        <f t="shared" si="28"/>
        <v>0.56227774015872622</v>
      </c>
      <c r="H208" s="13">
        <f t="shared" si="29"/>
        <v>1.644279475131602E-3</v>
      </c>
      <c r="I208" s="13">
        <f t="shared" si="35"/>
        <v>0.28885390428550761</v>
      </c>
      <c r="J208" s="19">
        <f t="shared" si="30"/>
        <v>4.7495654612828849E-4</v>
      </c>
      <c r="K208" s="13">
        <f t="shared" si="31"/>
        <v>1.1669892226139207</v>
      </c>
      <c r="L208" s="13">
        <f t="shared" si="32"/>
        <v>0.15442711814088436</v>
      </c>
      <c r="M208" s="13">
        <f t="shared" si="33"/>
        <v>2.384773481729862E-2</v>
      </c>
      <c r="N208" s="19">
        <f t="shared" si="34"/>
        <v>3.9212340888465408E-5</v>
      </c>
    </row>
    <row r="209" spans="1:14" x14ac:dyDescent="0.2">
      <c r="A209" s="5">
        <v>207</v>
      </c>
      <c r="B209" s="2" t="str">
        <f>'Исходные данные'!A459</f>
        <v>05.06.2015</v>
      </c>
      <c r="C209" s="2">
        <f>'Исходные данные'!B459</f>
        <v>78.47</v>
      </c>
      <c r="D209" s="6" t="str">
        <f>'Исходные данные'!A211</f>
        <v>07.06.2016</v>
      </c>
      <c r="E209" s="2">
        <f>'Исходные данные'!B211</f>
        <v>105.58</v>
      </c>
      <c r="F209" s="13">
        <f t="shared" si="27"/>
        <v>1.3454823499426531</v>
      </c>
      <c r="G209" s="13">
        <f t="shared" si="28"/>
        <v>0.56070839707784714</v>
      </c>
      <c r="H209" s="13">
        <f t="shared" si="29"/>
        <v>1.6396902153529723E-3</v>
      </c>
      <c r="I209" s="13">
        <f t="shared" si="35"/>
        <v>0.29675257325608823</v>
      </c>
      <c r="J209" s="19">
        <f t="shared" si="30"/>
        <v>4.8658229074882399E-4</v>
      </c>
      <c r="K209" s="13">
        <f t="shared" si="31"/>
        <v>1.1762433838405646</v>
      </c>
      <c r="L209" s="13">
        <f t="shared" si="32"/>
        <v>0.16232578711146489</v>
      </c>
      <c r="M209" s="13">
        <f t="shared" si="33"/>
        <v>2.6349661161356584E-2</v>
      </c>
      <c r="N209" s="19">
        <f t="shared" si="34"/>
        <v>4.3205281584142631E-5</v>
      </c>
    </row>
    <row r="210" spans="1:14" x14ac:dyDescent="0.2">
      <c r="A210" s="5">
        <v>208</v>
      </c>
      <c r="B210" s="2" t="str">
        <f>'Исходные данные'!A460</f>
        <v>04.06.2015</v>
      </c>
      <c r="C210" s="2">
        <f>'Исходные данные'!B460</f>
        <v>78.2</v>
      </c>
      <c r="D210" s="6" t="str">
        <f>'Исходные данные'!A212</f>
        <v>06.06.2016</v>
      </c>
      <c r="E210" s="2">
        <f>'Исходные данные'!B212</f>
        <v>105.04</v>
      </c>
      <c r="F210" s="13">
        <f t="shared" si="27"/>
        <v>1.3432225063938619</v>
      </c>
      <c r="G210" s="13">
        <f t="shared" si="28"/>
        <v>0.55914343410581757</v>
      </c>
      <c r="H210" s="13">
        <f t="shared" si="29"/>
        <v>1.6351137644098446E-3</v>
      </c>
      <c r="I210" s="13">
        <f t="shared" si="35"/>
        <v>0.29507158244327536</v>
      </c>
      <c r="J210" s="19">
        <f t="shared" si="30"/>
        <v>4.8247560593919379E-4</v>
      </c>
      <c r="K210" s="13">
        <f t="shared" si="31"/>
        <v>1.1742677904610648</v>
      </c>
      <c r="L210" s="13">
        <f t="shared" si="32"/>
        <v>0.16064479629865194</v>
      </c>
      <c r="M210" s="13">
        <f t="shared" si="33"/>
        <v>2.5806750577835342E-2</v>
      </c>
      <c r="N210" s="19">
        <f t="shared" si="34"/>
        <v>4.2196973084510275E-5</v>
      </c>
    </row>
    <row r="211" spans="1:14" x14ac:dyDescent="0.2">
      <c r="A211" s="5">
        <v>209</v>
      </c>
      <c r="B211" s="2" t="str">
        <f>'Исходные данные'!A461</f>
        <v>03.06.2015</v>
      </c>
      <c r="C211" s="2">
        <f>'Исходные данные'!B461</f>
        <v>78.36</v>
      </c>
      <c r="D211" s="6" t="str">
        <f>'Исходные данные'!A213</f>
        <v>03.06.2016</v>
      </c>
      <c r="E211" s="2">
        <f>'Исходные данные'!B213</f>
        <v>104.88</v>
      </c>
      <c r="F211" s="13">
        <f t="shared" si="27"/>
        <v>1.3384379785604901</v>
      </c>
      <c r="G211" s="13">
        <f t="shared" si="28"/>
        <v>0.55758283901755168</v>
      </c>
      <c r="H211" s="13">
        <f t="shared" si="29"/>
        <v>1.6305500865521679E-3</v>
      </c>
      <c r="I211" s="13">
        <f t="shared" si="35"/>
        <v>0.29150324637910441</v>
      </c>
      <c r="J211" s="19">
        <f t="shared" si="30"/>
        <v>4.753106436136866E-4</v>
      </c>
      <c r="K211" s="13">
        <f t="shared" si="31"/>
        <v>1.1700850754599765</v>
      </c>
      <c r="L211" s="13">
        <f t="shared" si="32"/>
        <v>0.15707646023448105</v>
      </c>
      <c r="M211" s="13">
        <f t="shared" si="33"/>
        <v>2.4673014359794472E-2</v>
      </c>
      <c r="N211" s="19">
        <f t="shared" si="34"/>
        <v>4.0230585699865756E-5</v>
      </c>
    </row>
    <row r="212" spans="1:14" x14ac:dyDescent="0.2">
      <c r="A212" s="5">
        <v>210</v>
      </c>
      <c r="B212" s="2" t="str">
        <f>'Исходные данные'!A462</f>
        <v>02.06.2015</v>
      </c>
      <c r="C212" s="2">
        <f>'Исходные данные'!B462</f>
        <v>79.13</v>
      </c>
      <c r="D212" s="6" t="str">
        <f>'Исходные данные'!A214</f>
        <v>02.06.2016</v>
      </c>
      <c r="E212" s="2">
        <f>'Исходные данные'!B214</f>
        <v>103.59</v>
      </c>
      <c r="F212" s="13">
        <f t="shared" si="27"/>
        <v>1.3091115885252118</v>
      </c>
      <c r="G212" s="13">
        <f t="shared" si="28"/>
        <v>0.55602659962208478</v>
      </c>
      <c r="H212" s="13">
        <f t="shared" si="29"/>
        <v>1.6259991461296732E-3</v>
      </c>
      <c r="I212" s="13">
        <f t="shared" si="35"/>
        <v>0.26934873044890878</v>
      </c>
      <c r="J212" s="19">
        <f t="shared" si="30"/>
        <v>4.3796080572103719E-4</v>
      </c>
      <c r="K212" s="13">
        <f t="shared" si="31"/>
        <v>1.1444474502229052</v>
      </c>
      <c r="L212" s="13">
        <f t="shared" si="32"/>
        <v>0.13492194430428545</v>
      </c>
      <c r="M212" s="13">
        <f t="shared" si="33"/>
        <v>1.8203931054848674E-2</v>
      </c>
      <c r="N212" s="19">
        <f t="shared" si="34"/>
        <v>2.9599576351387384E-5</v>
      </c>
    </row>
    <row r="213" spans="1:14" x14ac:dyDescent="0.2">
      <c r="A213" s="5">
        <v>211</v>
      </c>
      <c r="B213" s="2" t="str">
        <f>'Исходные данные'!A463</f>
        <v>01.06.2015</v>
      </c>
      <c r="C213" s="2">
        <f>'Исходные данные'!B463</f>
        <v>79.22</v>
      </c>
      <c r="D213" s="6" t="str">
        <f>'Исходные данные'!A215</f>
        <v>01.06.2016</v>
      </c>
      <c r="E213" s="2">
        <f>'Исходные данные'!B215</f>
        <v>103.45</v>
      </c>
      <c r="F213" s="13">
        <f t="shared" si="27"/>
        <v>1.3058571067912144</v>
      </c>
      <c r="G213" s="13">
        <f t="shared" si="28"/>
        <v>0.55447470376247754</v>
      </c>
      <c r="H213" s="13">
        <f t="shared" si="29"/>
        <v>1.6214609075915912E-3</v>
      </c>
      <c r="I213" s="13">
        <f t="shared" si="35"/>
        <v>0.26685961199778147</v>
      </c>
      <c r="J213" s="19">
        <f t="shared" si="30"/>
        <v>4.3270242866946264E-4</v>
      </c>
      <c r="K213" s="13">
        <f t="shared" si="31"/>
        <v>1.1416023273510907</v>
      </c>
      <c r="L213" s="13">
        <f t="shared" si="32"/>
        <v>0.13243282585315808</v>
      </c>
      <c r="M213" s="13">
        <f t="shared" si="33"/>
        <v>1.7538453363452864E-2</v>
      </c>
      <c r="N213" s="19">
        <f t="shared" si="34"/>
        <v>2.8437916508457078E-5</v>
      </c>
    </row>
    <row r="214" spans="1:14" x14ac:dyDescent="0.2">
      <c r="A214" s="5">
        <v>212</v>
      </c>
      <c r="B214" s="2" t="str">
        <f>'Исходные данные'!A464</f>
        <v>29.05.2015</v>
      </c>
      <c r="C214" s="2">
        <f>'Исходные данные'!B464</f>
        <v>79.349999999999994</v>
      </c>
      <c r="D214" s="6" t="str">
        <f>'Исходные данные'!A216</f>
        <v>31.05.2016</v>
      </c>
      <c r="E214" s="2">
        <f>'Исходные данные'!B216</f>
        <v>104.76</v>
      </c>
      <c r="F214" s="13">
        <f t="shared" si="27"/>
        <v>1.3202268431001891</v>
      </c>
      <c r="G214" s="13">
        <f t="shared" si="28"/>
        <v>0.55292713931572124</v>
      </c>
      <c r="H214" s="13">
        <f t="shared" si="29"/>
        <v>1.6169353354863777E-3</v>
      </c>
      <c r="I214" s="13">
        <f t="shared" si="35"/>
        <v>0.27780357266709316</v>
      </c>
      <c r="J214" s="19">
        <f t="shared" si="30"/>
        <v>4.4919041296978058E-4</v>
      </c>
      <c r="K214" s="13">
        <f t="shared" si="31"/>
        <v>1.1541645934125411</v>
      </c>
      <c r="L214" s="13">
        <f t="shared" si="32"/>
        <v>0.14337678652246977</v>
      </c>
      <c r="M214" s="13">
        <f t="shared" si="33"/>
        <v>2.0556902913509836E-2</v>
      </c>
      <c r="N214" s="19">
        <f t="shared" si="34"/>
        <v>3.323918270901692E-5</v>
      </c>
    </row>
    <row r="215" spans="1:14" x14ac:dyDescent="0.2">
      <c r="A215" s="5">
        <v>213</v>
      </c>
      <c r="B215" s="2" t="str">
        <f>'Исходные данные'!A465</f>
        <v>28.05.2015</v>
      </c>
      <c r="C215" s="2">
        <f>'Исходные данные'!B465</f>
        <v>79.23</v>
      </c>
      <c r="D215" s="6" t="str">
        <f>'Исходные данные'!A217</f>
        <v>30.05.2016</v>
      </c>
      <c r="E215" s="2">
        <f>'Исходные данные'!B217</f>
        <v>105.26</v>
      </c>
      <c r="F215" s="13">
        <f t="shared" si="27"/>
        <v>1.3285371702637889</v>
      </c>
      <c r="G215" s="13">
        <f t="shared" si="28"/>
        <v>0.55138389419264311</v>
      </c>
      <c r="H215" s="13">
        <f t="shared" si="29"/>
        <v>1.6124223944614352E-3</v>
      </c>
      <c r="I215" s="13">
        <f t="shared" si="35"/>
        <v>0.28407846494848232</v>
      </c>
      <c r="J215" s="19">
        <f t="shared" si="30"/>
        <v>4.5805447866716076E-4</v>
      </c>
      <c r="K215" s="13">
        <f t="shared" si="31"/>
        <v>1.1614296217082682</v>
      </c>
      <c r="L215" s="13">
        <f t="shared" si="32"/>
        <v>0.14965167880385899</v>
      </c>
      <c r="M215" s="13">
        <f t="shared" si="33"/>
        <v>2.2395624968813345E-2</v>
      </c>
      <c r="N215" s="19">
        <f t="shared" si="34"/>
        <v>3.6111207237674321E-5</v>
      </c>
    </row>
    <row r="216" spans="1:14" x14ac:dyDescent="0.2">
      <c r="A216" s="5">
        <v>214</v>
      </c>
      <c r="B216" s="2" t="str">
        <f>'Исходные данные'!A466</f>
        <v>27.05.2015</v>
      </c>
      <c r="C216" s="2">
        <f>'Исходные данные'!B466</f>
        <v>78.650000000000006</v>
      </c>
      <c r="D216" s="6" t="str">
        <f>'Исходные данные'!A218</f>
        <v>27.05.2016</v>
      </c>
      <c r="E216" s="2">
        <f>'Исходные данные'!B218</f>
        <v>105.82</v>
      </c>
      <c r="F216" s="13">
        <f t="shared" si="27"/>
        <v>1.3454545454545452</v>
      </c>
      <c r="G216" s="13">
        <f t="shared" si="28"/>
        <v>0.54984495633781161</v>
      </c>
      <c r="H216" s="13">
        <f t="shared" si="29"/>
        <v>1.6079220492628361E-3</v>
      </c>
      <c r="I216" s="13">
        <f t="shared" si="35"/>
        <v>0.29673190797169868</v>
      </c>
      <c r="J216" s="19">
        <f t="shared" si="30"/>
        <v>4.7712177754752507E-4</v>
      </c>
      <c r="K216" s="13">
        <f t="shared" si="31"/>
        <v>1.1762190766876841</v>
      </c>
      <c r="L216" s="13">
        <f t="shared" si="32"/>
        <v>0.16230512182707529</v>
      </c>
      <c r="M216" s="13">
        <f t="shared" si="33"/>
        <v>2.6342952571301717E-2</v>
      </c>
      <c r="N216" s="19">
        <f t="shared" si="34"/>
        <v>4.2357414282081155E-5</v>
      </c>
    </row>
    <row r="217" spans="1:14" x14ac:dyDescent="0.2">
      <c r="A217" s="5">
        <v>215</v>
      </c>
      <c r="B217" s="2" t="str">
        <f>'Исходные данные'!A467</f>
        <v>26.05.2015</v>
      </c>
      <c r="C217" s="2">
        <f>'Исходные данные'!B467</f>
        <v>78.84</v>
      </c>
      <c r="D217" s="6" t="str">
        <f>'Исходные данные'!A219</f>
        <v>26.05.2016</v>
      </c>
      <c r="E217" s="2">
        <f>'Исходные данные'!B219</f>
        <v>105.6</v>
      </c>
      <c r="F217" s="13">
        <f t="shared" si="27"/>
        <v>1.3394216133942161</v>
      </c>
      <c r="G217" s="13">
        <f t="shared" si="28"/>
        <v>0.54831031372944261</v>
      </c>
      <c r="H217" s="13">
        <f t="shared" si="29"/>
        <v>1.6034342647350487E-3</v>
      </c>
      <c r="I217" s="13">
        <f t="shared" si="35"/>
        <v>0.29223788898764158</v>
      </c>
      <c r="J217" s="19">
        <f t="shared" si="30"/>
        <v>4.6858424465662186E-4</v>
      </c>
      <c r="K217" s="13">
        <f t="shared" si="31"/>
        <v>1.170944985636676</v>
      </c>
      <c r="L217" s="13">
        <f t="shared" si="32"/>
        <v>0.15781110284301819</v>
      </c>
      <c r="M217" s="13">
        <f t="shared" si="33"/>
        <v>2.4904344180529628E-2</v>
      </c>
      <c r="N217" s="19">
        <f t="shared" si="34"/>
        <v>3.9932478799816116E-5</v>
      </c>
    </row>
    <row r="218" spans="1:14" x14ac:dyDescent="0.2">
      <c r="A218" s="5">
        <v>216</v>
      </c>
      <c r="B218" s="2" t="str">
        <f>'Исходные данные'!A468</f>
        <v>25.05.2015</v>
      </c>
      <c r="C218" s="2">
        <f>'Исходные данные'!B468</f>
        <v>79.48</v>
      </c>
      <c r="D218" s="6" t="str">
        <f>'Исходные данные'!A220</f>
        <v>25.05.2016</v>
      </c>
      <c r="E218" s="2">
        <f>'Исходные данные'!B220</f>
        <v>106.24</v>
      </c>
      <c r="F218" s="13">
        <f t="shared" si="27"/>
        <v>1.3366884750880723</v>
      </c>
      <c r="G218" s="13">
        <f t="shared" si="28"/>
        <v>0.54677995437930538</v>
      </c>
      <c r="H218" s="13">
        <f t="shared" si="29"/>
        <v>1.5989590058206624E-3</v>
      </c>
      <c r="I218" s="13">
        <f t="shared" si="35"/>
        <v>0.29019526804450752</v>
      </c>
      <c r="J218" s="19">
        <f t="shared" si="30"/>
        <v>4.6401033728630636E-4</v>
      </c>
      <c r="K218" s="13">
        <f t="shared" si="31"/>
        <v>1.1685556299904576</v>
      </c>
      <c r="L218" s="13">
        <f t="shared" si="32"/>
        <v>0.15576848189988413</v>
      </c>
      <c r="M218" s="13">
        <f t="shared" si="33"/>
        <v>2.4263819953394494E-2</v>
      </c>
      <c r="N218" s="19">
        <f t="shared" si="34"/>
        <v>3.879685343009121E-5</v>
      </c>
    </row>
    <row r="219" spans="1:14" x14ac:dyDescent="0.2">
      <c r="A219" s="5">
        <v>217</v>
      </c>
      <c r="B219" s="2" t="str">
        <f>'Исходные данные'!A469</f>
        <v>22.05.2015</v>
      </c>
      <c r="C219" s="2">
        <f>'Исходные данные'!B469</f>
        <v>79.12</v>
      </c>
      <c r="D219" s="6" t="str">
        <f>'Исходные данные'!A221</f>
        <v>24.05.2016</v>
      </c>
      <c r="E219" s="2">
        <f>'Исходные данные'!B221</f>
        <v>104.31</v>
      </c>
      <c r="F219" s="13">
        <f t="shared" si="27"/>
        <v>1.3183771486349849</v>
      </c>
      <c r="G219" s="13">
        <f t="shared" si="28"/>
        <v>0.54525386633262884</v>
      </c>
      <c r="H219" s="13">
        <f t="shared" si="29"/>
        <v>1.5944962375601128E-3</v>
      </c>
      <c r="I219" s="13">
        <f t="shared" si="35"/>
        <v>0.2764015473734231</v>
      </c>
      <c r="J219" s="19">
        <f t="shared" si="30"/>
        <v>4.4072122734271641E-4</v>
      </c>
      <c r="K219" s="13">
        <f t="shared" si="31"/>
        <v>1.1525475592857719</v>
      </c>
      <c r="L219" s="13">
        <f t="shared" si="32"/>
        <v>0.14197476122879982</v>
      </c>
      <c r="M219" s="13">
        <f t="shared" si="33"/>
        <v>2.0156832825974687E-2</v>
      </c>
      <c r="N219" s="19">
        <f t="shared" si="34"/>
        <v>3.2139994102144812E-5</v>
      </c>
    </row>
    <row r="220" spans="1:14" x14ac:dyDescent="0.2">
      <c r="A220" s="5">
        <v>218</v>
      </c>
      <c r="B220" s="2" t="str">
        <f>'Исходные данные'!A470</f>
        <v>21.05.2015</v>
      </c>
      <c r="C220" s="2">
        <f>'Исходные данные'!B470</f>
        <v>78.97</v>
      </c>
      <c r="D220" s="6" t="str">
        <f>'Исходные данные'!A222</f>
        <v>23.05.2016</v>
      </c>
      <c r="E220" s="2">
        <f>'Исходные данные'!B222</f>
        <v>103.5</v>
      </c>
      <c r="F220" s="13">
        <f t="shared" si="27"/>
        <v>1.3106242877041916</v>
      </c>
      <c r="G220" s="13">
        <f t="shared" si="28"/>
        <v>0.54373203766800815</v>
      </c>
      <c r="H220" s="13">
        <f t="shared" si="29"/>
        <v>1.5900459250914093E-3</v>
      </c>
      <c r="I220" s="13">
        <f t="shared" si="35"/>
        <v>0.27050357919593426</v>
      </c>
      <c r="J220" s="19">
        <f t="shared" si="30"/>
        <v>4.3011311382313661E-4</v>
      </c>
      <c r="K220" s="13">
        <f t="shared" si="31"/>
        <v>1.145769877381531</v>
      </c>
      <c r="L220" s="13">
        <f t="shared" si="32"/>
        <v>0.13607679305131085</v>
      </c>
      <c r="M220" s="13">
        <f t="shared" si="33"/>
        <v>1.8516893607129249E-2</v>
      </c>
      <c r="N220" s="19">
        <f t="shared" si="34"/>
        <v>2.9442711225367029E-5</v>
      </c>
    </row>
    <row r="221" spans="1:14" x14ac:dyDescent="0.2">
      <c r="A221" s="5">
        <v>219</v>
      </c>
      <c r="B221" s="2" t="str">
        <f>'Исходные данные'!A471</f>
        <v>20.05.2015</v>
      </c>
      <c r="C221" s="2">
        <f>'Исходные данные'!B471</f>
        <v>78.12</v>
      </c>
      <c r="D221" s="6" t="str">
        <f>'Исходные данные'!A223</f>
        <v>20.05.2016</v>
      </c>
      <c r="E221" s="2">
        <f>'Исходные данные'!B223</f>
        <v>103.95</v>
      </c>
      <c r="F221" s="13">
        <f t="shared" si="27"/>
        <v>1.3306451612903225</v>
      </c>
      <c r="G221" s="13">
        <f t="shared" si="28"/>
        <v>0.54221445649731193</v>
      </c>
      <c r="H221" s="13">
        <f t="shared" si="29"/>
        <v>1.5856080336498638E-3</v>
      </c>
      <c r="I221" s="13">
        <f t="shared" si="35"/>
        <v>0.28566390829554367</v>
      </c>
      <c r="J221" s="19">
        <f t="shared" si="30"/>
        <v>4.5295098791723199E-4</v>
      </c>
      <c r="K221" s="13">
        <f t="shared" si="31"/>
        <v>1.163272463049339</v>
      </c>
      <c r="L221" s="13">
        <f t="shared" si="32"/>
        <v>0.15123712215092028</v>
      </c>
      <c r="M221" s="13">
        <f t="shared" si="33"/>
        <v>2.2872667116492346E-2</v>
      </c>
      <c r="N221" s="19">
        <f t="shared" si="34"/>
        <v>3.6267084730909331E-5</v>
      </c>
    </row>
    <row r="222" spans="1:14" x14ac:dyDescent="0.2">
      <c r="A222" s="5">
        <v>220</v>
      </c>
      <c r="B222" s="2" t="str">
        <f>'Исходные данные'!A472</f>
        <v>19.05.2015</v>
      </c>
      <c r="C222" s="2">
        <f>'Исходные данные'!B472</f>
        <v>78.47</v>
      </c>
      <c r="D222" s="6" t="str">
        <f>'Исходные данные'!A224</f>
        <v>19.05.2016</v>
      </c>
      <c r="E222" s="2">
        <f>'Исходные данные'!B224</f>
        <v>103.54</v>
      </c>
      <c r="F222" s="13">
        <f t="shared" si="27"/>
        <v>1.3194851535618708</v>
      </c>
      <c r="G222" s="13">
        <f t="shared" si="28"/>
        <v>0.54070111096558859</v>
      </c>
      <c r="H222" s="13">
        <f t="shared" si="29"/>
        <v>1.581182528567816E-3</v>
      </c>
      <c r="I222" s="13">
        <f t="shared" si="35"/>
        <v>0.27724162533437346</v>
      </c>
      <c r="J222" s="19">
        <f t="shared" si="30"/>
        <v>4.3836961417045573E-4</v>
      </c>
      <c r="K222" s="13">
        <f t="shared" si="31"/>
        <v>1.1535161958974434</v>
      </c>
      <c r="L222" s="13">
        <f t="shared" si="32"/>
        <v>0.1428148391897501</v>
      </c>
      <c r="M222" s="13">
        <f t="shared" si="33"/>
        <v>2.0396078292794152E-2</v>
      </c>
      <c r="N222" s="19">
        <f t="shared" si="34"/>
        <v>3.2249922647867398E-5</v>
      </c>
    </row>
    <row r="223" spans="1:14" x14ac:dyDescent="0.2">
      <c r="A223" s="5">
        <v>221</v>
      </c>
      <c r="B223" s="2" t="str">
        <f>'Исходные данные'!A473</f>
        <v>18.05.2015</v>
      </c>
      <c r="C223" s="2">
        <f>'Исходные данные'!B473</f>
        <v>79.31</v>
      </c>
      <c r="D223" s="6" t="str">
        <f>'Исходные данные'!A225</f>
        <v>18.05.2016</v>
      </c>
      <c r="E223" s="2">
        <f>'Исходные данные'!B225</f>
        <v>104.32</v>
      </c>
      <c r="F223" s="13">
        <f t="shared" si="27"/>
        <v>1.3153448493254318</v>
      </c>
      <c r="G223" s="13">
        <f t="shared" si="28"/>
        <v>0.53919198925097489</v>
      </c>
      <c r="H223" s="13">
        <f t="shared" si="29"/>
        <v>1.5767693752743667E-3</v>
      </c>
      <c r="I223" s="13">
        <f t="shared" si="35"/>
        <v>0.27409887408311456</v>
      </c>
      <c r="J223" s="19">
        <f t="shared" si="30"/>
        <v>4.3219071045143986E-4</v>
      </c>
      <c r="K223" s="13">
        <f t="shared" si="31"/>
        <v>1.1498966720401398</v>
      </c>
      <c r="L223" s="13">
        <f t="shared" si="32"/>
        <v>0.13967208793849126</v>
      </c>
      <c r="M223" s="13">
        <f t="shared" si="33"/>
        <v>1.9508292149097602E-2</v>
      </c>
      <c r="N223" s="19">
        <f t="shared" si="34"/>
        <v>3.0760077624602462E-5</v>
      </c>
    </row>
    <row r="224" spans="1:14" x14ac:dyDescent="0.2">
      <c r="A224" s="5">
        <v>222</v>
      </c>
      <c r="B224" s="2" t="str">
        <f>'Исходные данные'!A474</f>
        <v>15.05.2015</v>
      </c>
      <c r="C224" s="2">
        <f>'Исходные данные'!B474</f>
        <v>79.37</v>
      </c>
      <c r="D224" s="6" t="str">
        <f>'Исходные данные'!A226</f>
        <v>17.05.2016</v>
      </c>
      <c r="E224" s="2">
        <f>'Исходные данные'!B226</f>
        <v>103.68</v>
      </c>
      <c r="F224" s="13">
        <f t="shared" si="27"/>
        <v>1.3062870102053672</v>
      </c>
      <c r="G224" s="13">
        <f t="shared" si="28"/>
        <v>0.53768707956460249</v>
      </c>
      <c r="H224" s="13">
        <f t="shared" si="29"/>
        <v>1.5723685392951042E-3</v>
      </c>
      <c r="I224" s="13">
        <f t="shared" si="35"/>
        <v>0.26718876950118031</v>
      </c>
      <c r="J224" s="19">
        <f t="shared" si="30"/>
        <v>4.2011921521662717E-4</v>
      </c>
      <c r="K224" s="13">
        <f t="shared" si="31"/>
        <v>1.1419781561730811</v>
      </c>
      <c r="L224" s="13">
        <f t="shared" si="32"/>
        <v>0.13276198335655698</v>
      </c>
      <c r="M224" s="13">
        <f t="shared" si="33"/>
        <v>1.7625744224766683E-2</v>
      </c>
      <c r="N224" s="19">
        <f t="shared" si="34"/>
        <v>2.7714165700685509E-5</v>
      </c>
    </row>
    <row r="225" spans="1:14" x14ac:dyDescent="0.2">
      <c r="A225" s="5">
        <v>223</v>
      </c>
      <c r="B225" s="2" t="str">
        <f>'Исходные данные'!A475</f>
        <v>14.05.2015</v>
      </c>
      <c r="C225" s="2">
        <f>'Исходные данные'!B475</f>
        <v>78.89</v>
      </c>
      <c r="D225" s="6" t="str">
        <f>'Исходные данные'!A227</f>
        <v>16.05.2016</v>
      </c>
      <c r="E225" s="2">
        <f>'Исходные данные'!B227</f>
        <v>103.79</v>
      </c>
      <c r="F225" s="13">
        <f t="shared" si="27"/>
        <v>1.3156293573329954</v>
      </c>
      <c r="G225" s="13">
        <f t="shared" si="28"/>
        <v>0.53618637015050663</v>
      </c>
      <c r="H225" s="13">
        <f t="shared" si="29"/>
        <v>1.5679799862518377E-3</v>
      </c>
      <c r="I225" s="13">
        <f t="shared" si="35"/>
        <v>0.27431514987019945</v>
      </c>
      <c r="J225" s="19">
        <f t="shared" si="30"/>
        <v>4.3012066492214613E-4</v>
      </c>
      <c r="K225" s="13">
        <f t="shared" si="31"/>
        <v>1.1501453937432231</v>
      </c>
      <c r="L225" s="13">
        <f t="shared" si="32"/>
        <v>0.13988836372557614</v>
      </c>
      <c r="M225" s="13">
        <f t="shared" si="33"/>
        <v>1.9568754305819055E-2</v>
      </c>
      <c r="N225" s="19">
        <f t="shared" si="34"/>
        <v>3.068341510740375E-5</v>
      </c>
    </row>
    <row r="226" spans="1:14" x14ac:dyDescent="0.2">
      <c r="A226" s="5">
        <v>224</v>
      </c>
      <c r="B226" s="2" t="str">
        <f>'Исходные данные'!A476</f>
        <v>13.05.2015</v>
      </c>
      <c r="C226" s="2">
        <f>'Исходные данные'!B476</f>
        <v>79.14</v>
      </c>
      <c r="D226" s="6" t="str">
        <f>'Исходные данные'!A228</f>
        <v>13.05.2016</v>
      </c>
      <c r="E226" s="2">
        <f>'Исходные данные'!B228</f>
        <v>101.83</v>
      </c>
      <c r="F226" s="13">
        <f t="shared" si="27"/>
        <v>1.2867071013393985</v>
      </c>
      <c r="G226" s="13">
        <f t="shared" si="28"/>
        <v>0.53468984928553365</v>
      </c>
      <c r="H226" s="13">
        <f t="shared" si="29"/>
        <v>1.5636036818623261E-3</v>
      </c>
      <c r="I226" s="13">
        <f t="shared" si="35"/>
        <v>0.25208632022629579</v>
      </c>
      <c r="J226" s="19">
        <f t="shared" si="30"/>
        <v>3.941630984529615E-4</v>
      </c>
      <c r="K226" s="13">
        <f t="shared" si="31"/>
        <v>1.1248610693077064</v>
      </c>
      <c r="L226" s="13">
        <f t="shared" si="32"/>
        <v>0.11765953408167246</v>
      </c>
      <c r="M226" s="13">
        <f t="shared" si="33"/>
        <v>1.3843765960316213E-2</v>
      </c>
      <c r="N226" s="19">
        <f t="shared" si="34"/>
        <v>2.1646163426390773E-5</v>
      </c>
    </row>
    <row r="227" spans="1:14" x14ac:dyDescent="0.2">
      <c r="A227" s="5">
        <v>225</v>
      </c>
      <c r="B227" s="2" t="str">
        <f>'Исходные данные'!A477</f>
        <v>12.05.2015</v>
      </c>
      <c r="C227" s="2">
        <f>'Исходные данные'!B477</f>
        <v>79.5</v>
      </c>
      <c r="D227" s="6" t="str">
        <f>'Исходные данные'!A229</f>
        <v>12.05.2016</v>
      </c>
      <c r="E227" s="2">
        <f>'Исходные данные'!B229</f>
        <v>101.92</v>
      </c>
      <c r="F227" s="13">
        <f t="shared" si="27"/>
        <v>1.2820125786163523</v>
      </c>
      <c r="G227" s="13">
        <f t="shared" si="28"/>
        <v>0.53319750527925014</v>
      </c>
      <c r="H227" s="13">
        <f t="shared" si="29"/>
        <v>1.5592395919400133E-3</v>
      </c>
      <c r="I227" s="13">
        <f t="shared" si="35"/>
        <v>0.24843117016356708</v>
      </c>
      <c r="J227" s="19">
        <f t="shared" si="30"/>
        <v>3.8736371639102034E-4</v>
      </c>
      <c r="K227" s="13">
        <f t="shared" si="31"/>
        <v>1.12075703829347</v>
      </c>
      <c r="L227" s="13">
        <f t="shared" si="32"/>
        <v>0.11400438401894371</v>
      </c>
      <c r="M227" s="13">
        <f t="shared" si="33"/>
        <v>1.2996999575538759E-2</v>
      </c>
      <c r="N227" s="19">
        <f t="shared" si="34"/>
        <v>2.0265436314607582E-5</v>
      </c>
    </row>
    <row r="228" spans="1:14" x14ac:dyDescent="0.2">
      <c r="A228" s="5">
        <v>226</v>
      </c>
      <c r="B228" s="2" t="str">
        <f>'Исходные данные'!A478</f>
        <v>08.05.2015</v>
      </c>
      <c r="C228" s="2">
        <f>'Исходные данные'!B478</f>
        <v>78.52</v>
      </c>
      <c r="D228" s="6" t="str">
        <f>'Исходные данные'!A230</f>
        <v>11.05.2016</v>
      </c>
      <c r="E228" s="2">
        <f>'Исходные данные'!B230</f>
        <v>102.05</v>
      </c>
      <c r="F228" s="13">
        <f t="shared" si="27"/>
        <v>1.2996688741721854</v>
      </c>
      <c r="G228" s="13">
        <f t="shared" si="28"/>
        <v>0.53170932647385083</v>
      </c>
      <c r="H228" s="13">
        <f t="shared" si="29"/>
        <v>1.5548876823937574E-3</v>
      </c>
      <c r="I228" s="13">
        <f t="shared" si="35"/>
        <v>0.2621095198475934</v>
      </c>
      <c r="J228" s="19">
        <f t="shared" si="30"/>
        <v>4.0755086384916506E-4</v>
      </c>
      <c r="K228" s="13">
        <f t="shared" si="31"/>
        <v>1.1361924699299886</v>
      </c>
      <c r="L228" s="13">
        <f t="shared" si="32"/>
        <v>0.12768273370297009</v>
      </c>
      <c r="M228" s="13">
        <f t="shared" si="33"/>
        <v>1.6302880485863546E-2</v>
      </c>
      <c r="N228" s="19">
        <f t="shared" si="34"/>
        <v>2.5349148055006783E-5</v>
      </c>
    </row>
    <row r="229" spans="1:14" x14ac:dyDescent="0.2">
      <c r="A229" s="5">
        <v>227</v>
      </c>
      <c r="B229" s="2" t="str">
        <f>'Исходные данные'!A479</f>
        <v>07.05.2015</v>
      </c>
      <c r="C229" s="2">
        <f>'Исходные данные'!B479</f>
        <v>78.069999999999993</v>
      </c>
      <c r="D229" s="6" t="str">
        <f>'Исходные данные'!A231</f>
        <v>10.05.2016</v>
      </c>
      <c r="E229" s="2">
        <f>'Исходные данные'!B231</f>
        <v>100.81</v>
      </c>
      <c r="F229" s="13">
        <f t="shared" si="27"/>
        <v>1.291277059049571</v>
      </c>
      <c r="G229" s="13">
        <f t="shared" si="28"/>
        <v>0.53022530124406853</v>
      </c>
      <c r="H229" s="13">
        <f t="shared" si="29"/>
        <v>1.5505479192275688E-3</v>
      </c>
      <c r="I229" s="13">
        <f t="shared" si="35"/>
        <v>0.25563169693365068</v>
      </c>
      <c r="J229" s="19">
        <f t="shared" si="30"/>
        <v>3.9636919576908452E-4</v>
      </c>
      <c r="K229" s="13">
        <f t="shared" si="31"/>
        <v>1.1288562034848664</v>
      </c>
      <c r="L229" s="13">
        <f t="shared" si="32"/>
        <v>0.12120491078902726</v>
      </c>
      <c r="M229" s="13">
        <f t="shared" si="33"/>
        <v>1.4690630399376027E-2</v>
      </c>
      <c r="N229" s="19">
        <f t="shared" si="34"/>
        <v>2.2778526397893768E-5</v>
      </c>
    </row>
    <row r="230" spans="1:14" x14ac:dyDescent="0.2">
      <c r="A230" s="5">
        <v>228</v>
      </c>
      <c r="B230" s="2" t="str">
        <f>'Исходные данные'!A480</f>
        <v>06.05.2015</v>
      </c>
      <c r="C230" s="2">
        <f>'Исходные данные'!B480</f>
        <v>79.28</v>
      </c>
      <c r="D230" s="6" t="str">
        <f>'Исходные данные'!A232</f>
        <v>06.05.2016</v>
      </c>
      <c r="E230" s="2">
        <f>'Исходные данные'!B232</f>
        <v>101.46</v>
      </c>
      <c r="F230" s="13">
        <f t="shared" si="27"/>
        <v>1.2797679112008071</v>
      </c>
      <c r="G230" s="13">
        <f t="shared" si="28"/>
        <v>0.52874541799708186</v>
      </c>
      <c r="H230" s="13">
        <f t="shared" si="29"/>
        <v>1.5462202685403402E-3</v>
      </c>
      <c r="I230" s="13">
        <f t="shared" si="35"/>
        <v>0.24667874211681126</v>
      </c>
      <c r="J230" s="19">
        <f t="shared" si="30"/>
        <v>3.8141967087904923E-4</v>
      </c>
      <c r="K230" s="13">
        <f t="shared" si="31"/>
        <v>1.118794712145847</v>
      </c>
      <c r="L230" s="13">
        <f t="shared" si="32"/>
        <v>0.11225195597218783</v>
      </c>
      <c r="M230" s="13">
        <f t="shared" si="33"/>
        <v>1.2600501619581967E-2</v>
      </c>
      <c r="N230" s="19">
        <f t="shared" si="34"/>
        <v>1.9483150997973022E-5</v>
      </c>
    </row>
    <row r="231" spans="1:14" x14ac:dyDescent="0.2">
      <c r="A231" s="5">
        <v>229</v>
      </c>
      <c r="B231" s="2" t="str">
        <f>'Исходные данные'!A481</f>
        <v>05.05.2015</v>
      </c>
      <c r="C231" s="2">
        <f>'Исходные данные'!B481</f>
        <v>80.16</v>
      </c>
      <c r="D231" s="6" t="str">
        <f>'Исходные данные'!A233</f>
        <v>05.05.2016</v>
      </c>
      <c r="E231" s="2">
        <f>'Исходные данные'!B233</f>
        <v>101.43</v>
      </c>
      <c r="F231" s="13">
        <f t="shared" si="27"/>
        <v>1.2653443113772456</v>
      </c>
      <c r="G231" s="13">
        <f t="shared" si="28"/>
        <v>0.52726966517242613</v>
      </c>
      <c r="H231" s="13">
        <f t="shared" si="29"/>
        <v>1.5419046965255848E-3</v>
      </c>
      <c r="I231" s="13">
        <f t="shared" si="35"/>
        <v>0.2353442680513497</v>
      </c>
      <c r="J231" s="19">
        <f t="shared" si="30"/>
        <v>3.6287843220875226E-4</v>
      </c>
      <c r="K231" s="13">
        <f t="shared" si="31"/>
        <v>1.1061853576906575</v>
      </c>
      <c r="L231" s="13">
        <f t="shared" si="32"/>
        <v>0.10091748190672624</v>
      </c>
      <c r="M231" s="13">
        <f t="shared" si="33"/>
        <v>1.0184338154394392E-2</v>
      </c>
      <c r="N231" s="19">
        <f t="shared" si="34"/>
        <v>1.5703278831265421E-5</v>
      </c>
    </row>
    <row r="232" spans="1:14" x14ac:dyDescent="0.2">
      <c r="A232" s="5">
        <v>230</v>
      </c>
      <c r="B232" s="2" t="str">
        <f>'Исходные данные'!A482</f>
        <v>04.05.2015</v>
      </c>
      <c r="C232" s="2">
        <f>'Исходные данные'!B482</f>
        <v>79.400000000000006</v>
      </c>
      <c r="D232" s="6" t="str">
        <f>'Исходные данные'!A234</f>
        <v>04.05.2016</v>
      </c>
      <c r="E232" s="2">
        <f>'Исходные данные'!B234</f>
        <v>100.61</v>
      </c>
      <c r="F232" s="13">
        <f t="shared" si="27"/>
        <v>1.2671284634760704</v>
      </c>
      <c r="G232" s="13">
        <f t="shared" si="28"/>
        <v>0.5257980312419025</v>
      </c>
      <c r="H232" s="13">
        <f t="shared" si="29"/>
        <v>1.5376011694711719E-3</v>
      </c>
      <c r="I232" s="13">
        <f t="shared" si="35"/>
        <v>0.23675328805086923</v>
      </c>
      <c r="J232" s="19">
        <f t="shared" si="30"/>
        <v>3.6403213258316176E-4</v>
      </c>
      <c r="K232" s="13">
        <f t="shared" si="31"/>
        <v>1.1077450935742963</v>
      </c>
      <c r="L232" s="13">
        <f t="shared" si="32"/>
        <v>0.10232650190624587</v>
      </c>
      <c r="M232" s="13">
        <f t="shared" si="33"/>
        <v>1.0470712992368915E-2</v>
      </c>
      <c r="N232" s="19">
        <f t="shared" si="34"/>
        <v>1.6099780542263435E-5</v>
      </c>
    </row>
    <row r="233" spans="1:14" x14ac:dyDescent="0.2">
      <c r="A233" s="5">
        <v>231</v>
      </c>
      <c r="B233" s="2" t="str">
        <f>'Исходные данные'!A483</f>
        <v>30.04.2015</v>
      </c>
      <c r="C233" s="2">
        <f>'Исходные данные'!B483</f>
        <v>79.400000000000006</v>
      </c>
      <c r="D233" s="6" t="str">
        <f>'Исходные данные'!A235</f>
        <v>29.04.2016</v>
      </c>
      <c r="E233" s="2">
        <f>'Исходные данные'!B235</f>
        <v>102.55</v>
      </c>
      <c r="F233" s="13">
        <f t="shared" si="27"/>
        <v>1.2915617128463475</v>
      </c>
      <c r="G233" s="13">
        <f t="shared" si="28"/>
        <v>0.52433050470948739</v>
      </c>
      <c r="H233" s="13">
        <f t="shared" si="29"/>
        <v>1.5333096537590613E-3</v>
      </c>
      <c r="I233" s="13">
        <f t="shared" si="35"/>
        <v>0.25585211626529947</v>
      </c>
      <c r="J233" s="19">
        <f t="shared" si="30"/>
        <v>3.9230051980426939E-4</v>
      </c>
      <c r="K233" s="13">
        <f t="shared" si="31"/>
        <v>1.1291050526393409</v>
      </c>
      <c r="L233" s="13">
        <f t="shared" si="32"/>
        <v>0.1214253301206762</v>
      </c>
      <c r="M233" s="13">
        <f t="shared" si="33"/>
        <v>1.4744110794915164E-2</v>
      </c>
      <c r="N233" s="19">
        <f t="shared" si="34"/>
        <v>2.2607287417936607E-5</v>
      </c>
    </row>
    <row r="234" spans="1:14" x14ac:dyDescent="0.2">
      <c r="A234" s="5">
        <v>232</v>
      </c>
      <c r="B234" s="2" t="str">
        <f>'Исходные данные'!A484</f>
        <v>29.04.2015</v>
      </c>
      <c r="C234" s="2">
        <f>'Исходные данные'!B484</f>
        <v>79.52</v>
      </c>
      <c r="D234" s="6" t="str">
        <f>'Исходные данные'!A236</f>
        <v>28.04.2016</v>
      </c>
      <c r="E234" s="2">
        <f>'Исходные данные'!B236</f>
        <v>103.38</v>
      </c>
      <c r="F234" s="13">
        <f t="shared" si="27"/>
        <v>1.3000503018108651</v>
      </c>
      <c r="G234" s="13">
        <f t="shared" si="28"/>
        <v>0.52286707411124367</v>
      </c>
      <c r="H234" s="13">
        <f t="shared" si="29"/>
        <v>1.5290301158650439E-3</v>
      </c>
      <c r="I234" s="13">
        <f t="shared" si="35"/>
        <v>0.26240295741957459</v>
      </c>
      <c r="J234" s="19">
        <f t="shared" si="30"/>
        <v>4.0122202438658234E-4</v>
      </c>
      <c r="K234" s="13">
        <f t="shared" si="31"/>
        <v>1.1365259204107252</v>
      </c>
      <c r="L234" s="13">
        <f t="shared" si="32"/>
        <v>0.12797617127495128</v>
      </c>
      <c r="M234" s="13">
        <f t="shared" si="33"/>
        <v>1.6377900414195637E-2</v>
      </c>
      <c r="N234" s="19">
        <f t="shared" si="34"/>
        <v>2.5042302967943707E-5</v>
      </c>
    </row>
    <row r="235" spans="1:14" x14ac:dyDescent="0.2">
      <c r="A235" s="5">
        <v>233</v>
      </c>
      <c r="B235" s="2" t="str">
        <f>'Исходные данные'!A485</f>
        <v>28.04.2015</v>
      </c>
      <c r="C235" s="2">
        <f>'Исходные данные'!B485</f>
        <v>79.45</v>
      </c>
      <c r="D235" s="6" t="str">
        <f>'Исходные данные'!A237</f>
        <v>27.04.2016</v>
      </c>
      <c r="E235" s="2">
        <f>'Исходные данные'!B237</f>
        <v>103.68</v>
      </c>
      <c r="F235" s="13">
        <f t="shared" si="27"/>
        <v>1.3049716803020768</v>
      </c>
      <c r="G235" s="13">
        <f t="shared" si="28"/>
        <v>0.52140772801523005</v>
      </c>
      <c r="H235" s="13">
        <f t="shared" si="29"/>
        <v>1.5247625223584768E-3</v>
      </c>
      <c r="I235" s="13">
        <f t="shared" si="35"/>
        <v>0.26618133962123958</v>
      </c>
      <c r="J235" s="19">
        <f t="shared" si="30"/>
        <v>4.0586333080563962E-4</v>
      </c>
      <c r="K235" s="13">
        <f t="shared" si="31"/>
        <v>1.1408282725671171</v>
      </c>
      <c r="L235" s="13">
        <f t="shared" si="32"/>
        <v>0.13175455347661624</v>
      </c>
      <c r="M235" s="13">
        <f t="shared" si="33"/>
        <v>1.7359262361822499E-2</v>
      </c>
      <c r="N235" s="19">
        <f t="shared" si="34"/>
        <v>2.6468752665095042E-5</v>
      </c>
    </row>
    <row r="236" spans="1:14" x14ac:dyDescent="0.2">
      <c r="A236" s="5">
        <v>234</v>
      </c>
      <c r="B236" s="2" t="str">
        <f>'Исходные данные'!A486</f>
        <v>27.04.2015</v>
      </c>
      <c r="C236" s="2">
        <f>'Исходные данные'!B486</f>
        <v>80.16</v>
      </c>
      <c r="D236" s="6" t="str">
        <f>'Исходные данные'!A238</f>
        <v>26.04.2016</v>
      </c>
      <c r="E236" s="2">
        <f>'Исходные данные'!B238</f>
        <v>105.08</v>
      </c>
      <c r="F236" s="13">
        <f t="shared" si="27"/>
        <v>1.310878243512974</v>
      </c>
      <c r="G236" s="13">
        <f t="shared" si="28"/>
        <v>0.51995245502141274</v>
      </c>
      <c r="H236" s="13">
        <f t="shared" si="29"/>
        <v>1.5205068399020245E-3</v>
      </c>
      <c r="I236" s="13">
        <f t="shared" si="35"/>
        <v>0.2706973274807844</v>
      </c>
      <c r="J236" s="19">
        <f t="shared" si="30"/>
        <v>4.1159713797773095E-4</v>
      </c>
      <c r="K236" s="13">
        <f t="shared" si="31"/>
        <v>1.1459918898366783</v>
      </c>
      <c r="L236" s="13">
        <f t="shared" si="32"/>
        <v>0.13627054133616096</v>
      </c>
      <c r="M236" s="13">
        <f t="shared" si="33"/>
        <v>1.8569660436050323E-2</v>
      </c>
      <c r="N236" s="19">
        <f t="shared" si="34"/>
        <v>2.8235295707672528E-5</v>
      </c>
    </row>
    <row r="237" spans="1:14" x14ac:dyDescent="0.2">
      <c r="A237" s="5">
        <v>235</v>
      </c>
      <c r="B237" s="2" t="str">
        <f>'Исходные данные'!A487</f>
        <v>24.04.2015</v>
      </c>
      <c r="C237" s="2">
        <f>'Исходные данные'!B487</f>
        <v>79.62</v>
      </c>
      <c r="D237" s="6" t="str">
        <f>'Исходные данные'!A239</f>
        <v>25.04.2016</v>
      </c>
      <c r="E237" s="2">
        <f>'Исходные данные'!B239</f>
        <v>107.01</v>
      </c>
      <c r="F237" s="13">
        <f t="shared" si="27"/>
        <v>1.3440090429540317</v>
      </c>
      <c r="G237" s="13">
        <f t="shared" si="28"/>
        <v>0.51850124376157591</v>
      </c>
      <c r="H237" s="13">
        <f t="shared" si="29"/>
        <v>1.5162630352513976E-3</v>
      </c>
      <c r="I237" s="13">
        <f t="shared" si="35"/>
        <v>0.29565697046673872</v>
      </c>
      <c r="J237" s="19">
        <f t="shared" si="30"/>
        <v>4.4829373543313008E-4</v>
      </c>
      <c r="K237" s="13">
        <f t="shared" si="31"/>
        <v>1.1749553939997421</v>
      </c>
      <c r="L237" s="13">
        <f t="shared" si="32"/>
        <v>0.16123018432211536</v>
      </c>
      <c r="M237" s="13">
        <f t="shared" si="33"/>
        <v>2.5995172336543259E-2</v>
      </c>
      <c r="N237" s="19">
        <f t="shared" si="34"/>
        <v>3.941551890889025E-5</v>
      </c>
    </row>
    <row r="238" spans="1:14" x14ac:dyDescent="0.2">
      <c r="A238" s="5">
        <v>236</v>
      </c>
      <c r="B238" s="2" t="str">
        <f>'Исходные данные'!A488</f>
        <v>23.04.2015</v>
      </c>
      <c r="C238" s="2">
        <f>'Исходные данные'!B488</f>
        <v>79.73</v>
      </c>
      <c r="D238" s="6" t="str">
        <f>'Исходные данные'!A240</f>
        <v>22.04.2016</v>
      </c>
      <c r="E238" s="2">
        <f>'Исходные данные'!B240</f>
        <v>106.69</v>
      </c>
      <c r="F238" s="13">
        <f t="shared" si="27"/>
        <v>1.3381412266399095</v>
      </c>
      <c r="G238" s="13">
        <f t="shared" si="28"/>
        <v>0.51705408289923294</v>
      </c>
      <c r="H238" s="13">
        <f t="shared" si="29"/>
        <v>1.512031075255093E-3</v>
      </c>
      <c r="I238" s="13">
        <f t="shared" si="35"/>
        <v>0.29128150668896569</v>
      </c>
      <c r="J238" s="19">
        <f t="shared" si="30"/>
        <v>4.4042668976084035E-4</v>
      </c>
      <c r="K238" s="13">
        <f t="shared" si="31"/>
        <v>1.1698256499214403</v>
      </c>
      <c r="L238" s="13">
        <f t="shared" si="32"/>
        <v>0.15685472054434232</v>
      </c>
      <c r="M238" s="13">
        <f t="shared" si="33"/>
        <v>2.4603403357043693E-2</v>
      </c>
      <c r="N238" s="19">
        <f t="shared" si="34"/>
        <v>3.7201110432885538E-5</v>
      </c>
    </row>
    <row r="239" spans="1:14" x14ac:dyDescent="0.2">
      <c r="A239" s="5">
        <v>237</v>
      </c>
      <c r="B239" s="2" t="str">
        <f>'Исходные данные'!A489</f>
        <v>22.04.2015</v>
      </c>
      <c r="C239" s="2">
        <f>'Исходные данные'!B489</f>
        <v>81.209999999999994</v>
      </c>
      <c r="D239" s="6" t="str">
        <f>'Исходные данные'!A241</f>
        <v>21.04.2016</v>
      </c>
      <c r="E239" s="2">
        <f>'Исходные данные'!B241</f>
        <v>106.77</v>
      </c>
      <c r="F239" s="13">
        <f t="shared" si="27"/>
        <v>1.3147395640930921</v>
      </c>
      <c r="G239" s="13">
        <f t="shared" si="28"/>
        <v>0.51561096112953753</v>
      </c>
      <c r="H239" s="13">
        <f t="shared" si="29"/>
        <v>1.5078109268541339E-3</v>
      </c>
      <c r="I239" s="13">
        <f t="shared" si="35"/>
        <v>0.27363859589589157</v>
      </c>
      <c r="J239" s="19">
        <f t="shared" si="30"/>
        <v>4.1259526490084803E-4</v>
      </c>
      <c r="K239" s="13">
        <f t="shared" si="31"/>
        <v>1.1493675214720134</v>
      </c>
      <c r="L239" s="13">
        <f t="shared" si="32"/>
        <v>0.13921180975126815</v>
      </c>
      <c r="M239" s="13">
        <f t="shared" si="33"/>
        <v>1.9379927974223249E-2</v>
      </c>
      <c r="N239" s="19">
        <f t="shared" si="34"/>
        <v>2.9221267161179915E-5</v>
      </c>
    </row>
    <row r="240" spans="1:14" x14ac:dyDescent="0.2">
      <c r="A240" s="5">
        <v>238</v>
      </c>
      <c r="B240" s="2" t="str">
        <f>'Исходные данные'!A490</f>
        <v>21.04.2015</v>
      </c>
      <c r="C240" s="2">
        <f>'Исходные данные'!B490</f>
        <v>80.62</v>
      </c>
      <c r="D240" s="6" t="str">
        <f>'Исходные данные'!A242</f>
        <v>20.04.2016</v>
      </c>
      <c r="E240" s="2">
        <f>'Исходные данные'!B242</f>
        <v>106.81</v>
      </c>
      <c r="F240" s="13">
        <f t="shared" si="27"/>
        <v>1.3248573554949143</v>
      </c>
      <c r="G240" s="13">
        <f t="shared" si="28"/>
        <v>0.51417186717919616</v>
      </c>
      <c r="H240" s="13">
        <f t="shared" si="29"/>
        <v>1.503602557081814E-3</v>
      </c>
      <c r="I240" s="13">
        <f t="shared" si="35"/>
        <v>0.2813047974125843</v>
      </c>
      <c r="J240" s="19">
        <f t="shared" si="30"/>
        <v>4.2297061270894342E-4</v>
      </c>
      <c r="K240" s="13">
        <f t="shared" si="31"/>
        <v>1.1582126655171803</v>
      </c>
      <c r="L240" s="13">
        <f t="shared" si="32"/>
        <v>0.14687801126796093</v>
      </c>
      <c r="M240" s="13">
        <f t="shared" si="33"/>
        <v>2.1573150194031228E-2</v>
      </c>
      <c r="N240" s="19">
        <f t="shared" si="34"/>
        <v>3.2437443796055387E-5</v>
      </c>
    </row>
    <row r="241" spans="1:14" x14ac:dyDescent="0.2">
      <c r="A241" s="5">
        <v>239</v>
      </c>
      <c r="B241" s="2" t="str">
        <f>'Исходные данные'!A491</f>
        <v>20.04.2015</v>
      </c>
      <c r="C241" s="2">
        <f>'Исходные данные'!B491</f>
        <v>79.180000000000007</v>
      </c>
      <c r="D241" s="6" t="str">
        <f>'Исходные данные'!A243</f>
        <v>19.04.2016</v>
      </c>
      <c r="E241" s="2">
        <f>'Исходные данные'!B243</f>
        <v>106.19</v>
      </c>
      <c r="F241" s="13">
        <f t="shared" si="27"/>
        <v>1.3411214953271027</v>
      </c>
      <c r="G241" s="13">
        <f t="shared" si="28"/>
        <v>0.51273678980637938</v>
      </c>
      <c r="H241" s="13">
        <f t="shared" si="29"/>
        <v>1.4994059330634378E-3</v>
      </c>
      <c r="I241" s="13">
        <f t="shared" si="35"/>
        <v>0.29350620073776951</v>
      </c>
      <c r="J241" s="19">
        <f t="shared" si="30"/>
        <v>4.4008493877711999E-4</v>
      </c>
      <c r="K241" s="13">
        <f t="shared" si="31"/>
        <v>1.1724310511186598</v>
      </c>
      <c r="L241" s="13">
        <f t="shared" si="32"/>
        <v>0.1590794145931462</v>
      </c>
      <c r="M241" s="13">
        <f t="shared" si="33"/>
        <v>2.530626014729806E-2</v>
      </c>
      <c r="N241" s="19">
        <f t="shared" si="34"/>
        <v>3.7944356608505537E-5</v>
      </c>
    </row>
    <row r="242" spans="1:14" x14ac:dyDescent="0.2">
      <c r="A242" s="5">
        <v>240</v>
      </c>
      <c r="B242" s="2" t="str">
        <f>'Исходные данные'!A492</f>
        <v>17.04.2015</v>
      </c>
      <c r="C242" s="2">
        <f>'Исходные данные'!B492</f>
        <v>78.41</v>
      </c>
      <c r="D242" s="6" t="str">
        <f>'Исходные данные'!A244</f>
        <v>18.04.2016</v>
      </c>
      <c r="E242" s="2">
        <f>'Исходные данные'!B244</f>
        <v>103.62</v>
      </c>
      <c r="F242" s="13">
        <f t="shared" si="27"/>
        <v>1.3215151128682567</v>
      </c>
      <c r="G242" s="13">
        <f t="shared" si="28"/>
        <v>0.51130571780063427</v>
      </c>
      <c r="H242" s="13">
        <f t="shared" si="29"/>
        <v>1.4952210220160649E-3</v>
      </c>
      <c r="I242" s="13">
        <f t="shared" si="35"/>
        <v>0.27877889114381177</v>
      </c>
      <c r="J242" s="19">
        <f t="shared" si="30"/>
        <v>4.1683605853255556E-4</v>
      </c>
      <c r="K242" s="13">
        <f t="shared" si="31"/>
        <v>1.1552908205914825</v>
      </c>
      <c r="L242" s="13">
        <f t="shared" si="32"/>
        <v>0.14435210499918838</v>
      </c>
      <c r="M242" s="13">
        <f t="shared" si="33"/>
        <v>2.0837530217696673E-2</v>
      </c>
      <c r="N242" s="19">
        <f t="shared" si="34"/>
        <v>3.1156713228395056E-5</v>
      </c>
    </row>
    <row r="243" spans="1:14" x14ac:dyDescent="0.2">
      <c r="A243" s="5">
        <v>241</v>
      </c>
      <c r="B243" s="2" t="str">
        <f>'Исходные данные'!A493</f>
        <v>16.04.2015</v>
      </c>
      <c r="C243" s="2">
        <f>'Исходные данные'!B493</f>
        <v>77.42</v>
      </c>
      <c r="D243" s="6" t="str">
        <f>'Исходные данные'!A245</f>
        <v>15.04.2016</v>
      </c>
      <c r="E243" s="2">
        <f>'Исходные данные'!B245</f>
        <v>104.95</v>
      </c>
      <c r="F243" s="13">
        <f t="shared" si="27"/>
        <v>1.3555928700594162</v>
      </c>
      <c r="G243" s="13">
        <f t="shared" si="28"/>
        <v>0.5098786399827967</v>
      </c>
      <c r="H243" s="13">
        <f t="shared" si="29"/>
        <v>1.4910477912482535E-3</v>
      </c>
      <c r="I243" s="13">
        <f t="shared" si="35"/>
        <v>0.30423890111713997</v>
      </c>
      <c r="J243" s="19">
        <f t="shared" si="30"/>
        <v>4.5363474152250737E-4</v>
      </c>
      <c r="K243" s="13">
        <f t="shared" si="31"/>
        <v>1.1850821712055839</v>
      </c>
      <c r="L243" s="13">
        <f t="shared" si="32"/>
        <v>0.16981211497251669</v>
      </c>
      <c r="M243" s="13">
        <f t="shared" si="33"/>
        <v>2.8836154391439189E-2</v>
      </c>
      <c r="N243" s="19">
        <f t="shared" si="34"/>
        <v>4.2996084313449024E-5</v>
      </c>
    </row>
    <row r="244" spans="1:14" x14ac:dyDescent="0.2">
      <c r="A244" s="5">
        <v>242</v>
      </c>
      <c r="B244" s="2" t="str">
        <f>'Исходные данные'!A494</f>
        <v>15.04.2015</v>
      </c>
      <c r="C244" s="2">
        <f>'Исходные данные'!B494</f>
        <v>78.02</v>
      </c>
      <c r="D244" s="6" t="str">
        <f>'Исходные данные'!A246</f>
        <v>14.04.2016</v>
      </c>
      <c r="E244" s="2">
        <f>'Исходные данные'!B246</f>
        <v>105.56</v>
      </c>
      <c r="F244" s="13">
        <f t="shared" si="27"/>
        <v>1.3529864137400667</v>
      </c>
      <c r="G244" s="13">
        <f t="shared" si="28"/>
        <v>0.50845554520490432</v>
      </c>
      <c r="H244" s="13">
        <f t="shared" si="29"/>
        <v>1.4868862081598051E-3</v>
      </c>
      <c r="I244" s="13">
        <f t="shared" si="35"/>
        <v>0.30231430755661287</v>
      </c>
      <c r="J244" s="19">
        <f t="shared" si="30"/>
        <v>4.4950697443530926E-4</v>
      </c>
      <c r="K244" s="13">
        <f t="shared" si="31"/>
        <v>1.1828035630907803</v>
      </c>
      <c r="L244" s="13">
        <f t="shared" si="32"/>
        <v>0.16788752141198957</v>
      </c>
      <c r="M244" s="13">
        <f t="shared" si="33"/>
        <v>2.8186219845861216E-2</v>
      </c>
      <c r="N244" s="19">
        <f t="shared" si="34"/>
        <v>4.1909701548971234E-5</v>
      </c>
    </row>
    <row r="245" spans="1:14" x14ac:dyDescent="0.2">
      <c r="A245" s="5">
        <v>243</v>
      </c>
      <c r="B245" s="2" t="str">
        <f>'Исходные данные'!A495</f>
        <v>14.04.2015</v>
      </c>
      <c r="C245" s="2">
        <f>'Исходные данные'!B495</f>
        <v>78.77</v>
      </c>
      <c r="D245" s="6" t="str">
        <f>'Исходные данные'!A247</f>
        <v>13.04.2016</v>
      </c>
      <c r="E245" s="2">
        <f>'Исходные данные'!B247</f>
        <v>105.12</v>
      </c>
      <c r="F245" s="13">
        <f t="shared" si="27"/>
        <v>1.3345182175955315</v>
      </c>
      <c r="G245" s="13">
        <f t="shared" si="28"/>
        <v>0.50703642235010893</v>
      </c>
      <c r="H245" s="13">
        <f t="shared" si="29"/>
        <v>1.48273624024151E-3</v>
      </c>
      <c r="I245" s="13">
        <f t="shared" si="35"/>
        <v>0.28857034102106754</v>
      </c>
      <c r="J245" s="19">
        <f t="shared" si="30"/>
        <v>4.2787370249078809E-4</v>
      </c>
      <c r="K245" s="13">
        <f t="shared" si="31"/>
        <v>1.166658354253663</v>
      </c>
      <c r="L245" s="13">
        <f t="shared" si="32"/>
        <v>0.15414355487644424</v>
      </c>
      <c r="M245" s="13">
        <f t="shared" si="33"/>
        <v>2.3760235509947342E-2</v>
      </c>
      <c r="N245" s="19">
        <f t="shared" si="34"/>
        <v>3.5230162267272135E-5</v>
      </c>
    </row>
    <row r="246" spans="1:14" x14ac:dyDescent="0.2">
      <c r="A246" s="5">
        <v>244</v>
      </c>
      <c r="B246" s="2" t="str">
        <f>'Исходные данные'!A496</f>
        <v>13.04.2015</v>
      </c>
      <c r="C246" s="2">
        <f>'Исходные данные'!B496</f>
        <v>79.13</v>
      </c>
      <c r="D246" s="6" t="str">
        <f>'Исходные данные'!A248</f>
        <v>12.04.2016</v>
      </c>
      <c r="E246" s="2">
        <f>'Исходные данные'!B248</f>
        <v>104.72</v>
      </c>
      <c r="F246" s="13">
        <f t="shared" si="27"/>
        <v>1.3233918867686087</v>
      </c>
      <c r="G246" s="13">
        <f t="shared" si="28"/>
        <v>0.50562126033259036</v>
      </c>
      <c r="H246" s="13">
        <f t="shared" si="29"/>
        <v>1.4785978550748934E-3</v>
      </c>
      <c r="I246" s="13">
        <f t="shared" si="35"/>
        <v>0.2801980519805426</v>
      </c>
      <c r="J246" s="19">
        <f t="shared" si="30"/>
        <v>4.1430023865459374E-4</v>
      </c>
      <c r="K246" s="13">
        <f t="shared" si="31"/>
        <v>1.1569315280175947</v>
      </c>
      <c r="L246" s="13">
        <f t="shared" si="32"/>
        <v>0.14577126583591932</v>
      </c>
      <c r="M246" s="13">
        <f t="shared" si="33"/>
        <v>2.1249261943406227E-2</v>
      </c>
      <c r="N246" s="19">
        <f t="shared" si="34"/>
        <v>3.1419113131445006E-5</v>
      </c>
    </row>
    <row r="247" spans="1:14" x14ac:dyDescent="0.2">
      <c r="A247" s="5">
        <v>245</v>
      </c>
      <c r="B247" s="2" t="str">
        <f>'Исходные данные'!A497</f>
        <v>10.04.2015</v>
      </c>
      <c r="C247" s="2">
        <f>'Исходные данные'!B497</f>
        <v>77.569999999999993</v>
      </c>
      <c r="D247" s="6" t="str">
        <f>'Исходные данные'!A249</f>
        <v>11.04.2016</v>
      </c>
      <c r="E247" s="2">
        <f>'Исходные данные'!B249</f>
        <v>106.05</v>
      </c>
      <c r="F247" s="13">
        <f t="shared" si="27"/>
        <v>1.3671522495810238</v>
      </c>
      <c r="G247" s="13">
        <f t="shared" si="28"/>
        <v>0.50421004809746917</v>
      </c>
      <c r="H247" s="13">
        <f t="shared" si="29"/>
        <v>1.4744710203319614E-3</v>
      </c>
      <c r="I247" s="13">
        <f t="shared" si="35"/>
        <v>0.31272992650791137</v>
      </c>
      <c r="J247" s="19">
        <f t="shared" si="30"/>
        <v>4.6111121382645936E-4</v>
      </c>
      <c r="K247" s="13">
        <f t="shared" si="31"/>
        <v>1.19518757592098</v>
      </c>
      <c r="L247" s="13">
        <f t="shared" si="32"/>
        <v>0.17830314036328793</v>
      </c>
      <c r="M247" s="13">
        <f t="shared" si="33"/>
        <v>3.1792009863410318E-2</v>
      </c>
      <c r="N247" s="19">
        <f t="shared" si="34"/>
        <v>4.6876397221706391E-5</v>
      </c>
    </row>
    <row r="248" spans="1:14" x14ac:dyDescent="0.2">
      <c r="A248" s="5">
        <v>246</v>
      </c>
      <c r="B248" s="2" t="str">
        <f>'Исходные данные'!A498</f>
        <v>09.04.2015</v>
      </c>
      <c r="C248" s="2">
        <f>'Исходные данные'!B498</f>
        <v>78.569999999999993</v>
      </c>
      <c r="D248" s="6" t="str">
        <f>'Исходные данные'!A250</f>
        <v>08.04.2016</v>
      </c>
      <c r="E248" s="2">
        <f>'Исходные данные'!B250</f>
        <v>105.36</v>
      </c>
      <c r="F248" s="13">
        <f t="shared" si="27"/>
        <v>1.3409698358151967</v>
      </c>
      <c r="G248" s="13">
        <f t="shared" si="28"/>
        <v>0.50280277462072065</v>
      </c>
      <c r="H248" s="13">
        <f t="shared" si="29"/>
        <v>1.4703557037749489E-3</v>
      </c>
      <c r="I248" s="13">
        <f t="shared" si="35"/>
        <v>0.29339311024729542</v>
      </c>
      <c r="J248" s="19">
        <f t="shared" si="30"/>
        <v>4.3139223310038324E-4</v>
      </c>
      <c r="K248" s="13">
        <f t="shared" si="31"/>
        <v>1.1722984678131385</v>
      </c>
      <c r="L248" s="13">
        <f t="shared" si="32"/>
        <v>0.15896632410267209</v>
      </c>
      <c r="M248" s="13">
        <f t="shared" si="33"/>
        <v>2.5270292198715748E-2</v>
      </c>
      <c r="N248" s="19">
        <f t="shared" si="34"/>
        <v>3.7156318270441294E-5</v>
      </c>
    </row>
    <row r="249" spans="1:14" x14ac:dyDescent="0.2">
      <c r="A249" s="5">
        <v>247</v>
      </c>
      <c r="B249" s="2" t="str">
        <f>'Исходные данные'!A499</f>
        <v>08.04.2015</v>
      </c>
      <c r="C249" s="2">
        <f>'Исходные данные'!B499</f>
        <v>79.41</v>
      </c>
      <c r="D249" s="6" t="str">
        <f>'Исходные данные'!A251</f>
        <v>07.04.2016</v>
      </c>
      <c r="E249" s="2">
        <f>'Исходные данные'!B251</f>
        <v>105.08</v>
      </c>
      <c r="F249" s="13">
        <f t="shared" si="27"/>
        <v>1.3232590353859717</v>
      </c>
      <c r="G249" s="13">
        <f t="shared" si="28"/>
        <v>0.50139942890908873</v>
      </c>
      <c r="H249" s="13">
        <f t="shared" si="29"/>
        <v>1.4662518732560688E-3</v>
      </c>
      <c r="I249" s="13">
        <f t="shared" si="35"/>
        <v>0.28009765991021962</v>
      </c>
      <c r="J249" s="19">
        <f t="shared" si="30"/>
        <v>4.1069371853800081E-4</v>
      </c>
      <c r="K249" s="13">
        <f t="shared" si="31"/>
        <v>1.1568153870961864</v>
      </c>
      <c r="L249" s="13">
        <f t="shared" si="32"/>
        <v>0.14567087376559631</v>
      </c>
      <c r="M249" s="13">
        <f t="shared" si="33"/>
        <v>2.1220003463632266E-2</v>
      </c>
      <c r="N249" s="19">
        <f t="shared" si="34"/>
        <v>3.1113869829051077E-5</v>
      </c>
    </row>
    <row r="250" spans="1:14" x14ac:dyDescent="0.2">
      <c r="A250" s="5">
        <v>248</v>
      </c>
      <c r="B250" s="2" t="str">
        <f>'Исходные данные'!A500</f>
        <v>07.04.2015</v>
      </c>
      <c r="C250" s="2">
        <f>'Исходные данные'!B500</f>
        <v>80.150000000000006</v>
      </c>
      <c r="D250" s="6" t="str">
        <f>'Исходные данные'!A252</f>
        <v>06.04.2016</v>
      </c>
      <c r="E250" s="2">
        <f>'Исходные данные'!B252</f>
        <v>104.61</v>
      </c>
      <c r="F250" s="13">
        <f t="shared" si="27"/>
        <v>1.3051777916406737</v>
      </c>
      <c r="G250" s="13">
        <f t="shared" si="28"/>
        <v>0.5</v>
      </c>
      <c r="H250" s="13">
        <f t="shared" si="29"/>
        <v>1.4621594967172593E-3</v>
      </c>
      <c r="I250" s="13">
        <f t="shared" si="35"/>
        <v>0.26633927030010751</v>
      </c>
      <c r="J250" s="19">
        <f t="shared" si="30"/>
        <v>3.8943049341804727E-4</v>
      </c>
      <c r="K250" s="13">
        <f t="shared" si="31"/>
        <v>1.1410084585787503</v>
      </c>
      <c r="L250" s="13">
        <f t="shared" si="32"/>
        <v>0.13191248415548415</v>
      </c>
      <c r="M250" s="13">
        <f t="shared" si="33"/>
        <v>1.7400903476070827E-2</v>
      </c>
      <c r="N250" s="19">
        <f t="shared" si="34"/>
        <v>2.5442896268997331E-5</v>
      </c>
    </row>
    <row r="251" spans="1:14" x14ac:dyDescent="0.2">
      <c r="A251" s="5">
        <v>249</v>
      </c>
      <c r="B251" s="2" t="str">
        <f>'Исходные данные'!A501</f>
        <v>06.04.2015</v>
      </c>
      <c r="C251" s="2">
        <f>'Исходные данные'!B501</f>
        <v>80.13</v>
      </c>
      <c r="D251" s="6" t="str">
        <f>'Исходные данные'!A253</f>
        <v>05.04.2016</v>
      </c>
      <c r="E251" s="2">
        <f>'Исходные данные'!B253</f>
        <v>103.77</v>
      </c>
      <c r="F251" s="13">
        <f t="shared" si="27"/>
        <v>1.2950205915387496</v>
      </c>
      <c r="G251" s="13">
        <f t="shared" si="28"/>
        <v>0.49860447696147808</v>
      </c>
      <c r="H251" s="13">
        <f t="shared" si="29"/>
        <v>1.4580785421899342E-3</v>
      </c>
      <c r="I251" s="13">
        <f t="shared" si="35"/>
        <v>0.25852659582720788</v>
      </c>
      <c r="J251" s="19">
        <f t="shared" si="30"/>
        <v>3.7695208196106159E-4</v>
      </c>
      <c r="K251" s="13">
        <f t="shared" si="31"/>
        <v>1.1321288627826835</v>
      </c>
      <c r="L251" s="13">
        <f t="shared" si="32"/>
        <v>0.12409980968258461</v>
      </c>
      <c r="M251" s="13">
        <f t="shared" si="33"/>
        <v>1.540076276325369E-2</v>
      </c>
      <c r="N251" s="19">
        <f t="shared" si="34"/>
        <v>2.2455521718457963E-5</v>
      </c>
    </row>
    <row r="252" spans="1:14" x14ac:dyDescent="0.2">
      <c r="A252" s="5">
        <v>250</v>
      </c>
      <c r="B252" s="2" t="str">
        <f>'Исходные данные'!A502</f>
        <v>05.04.2015</v>
      </c>
      <c r="C252" s="2">
        <f>'Исходные данные'!B502</f>
        <v>80.010000000000005</v>
      </c>
      <c r="D252" s="6" t="str">
        <f>'Исходные данные'!A254</f>
        <v>04.04.2016</v>
      </c>
      <c r="E252" s="2">
        <f>'Исходные данные'!B254</f>
        <v>103.55</v>
      </c>
      <c r="F252" s="13">
        <f t="shared" si="27"/>
        <v>1.2942132233470816</v>
      </c>
      <c r="G252" s="13">
        <f t="shared" si="28"/>
        <v>0.49721284889205825</v>
      </c>
      <c r="H252" s="13">
        <f t="shared" si="29"/>
        <v>1.4540089777947331E-3</v>
      </c>
      <c r="I252" s="13">
        <f t="shared" si="35"/>
        <v>0.2579029609795605</v>
      </c>
      <c r="J252" s="19">
        <f t="shared" si="30"/>
        <v>3.749932206641257E-4</v>
      </c>
      <c r="K252" s="13">
        <f t="shared" si="31"/>
        <v>1.1314230478800849</v>
      </c>
      <c r="L252" s="13">
        <f t="shared" si="32"/>
        <v>0.12347617483493713</v>
      </c>
      <c r="M252" s="13">
        <f t="shared" si="33"/>
        <v>1.524636575186793E-2</v>
      </c>
      <c r="N252" s="19">
        <f t="shared" si="34"/>
        <v>2.2168352681958116E-5</v>
      </c>
    </row>
    <row r="253" spans="1:14" x14ac:dyDescent="0.2">
      <c r="A253" s="5">
        <v>251</v>
      </c>
      <c r="B253" s="2" t="str">
        <f>'Исходные данные'!A503</f>
        <v>03.04.2015</v>
      </c>
      <c r="C253" s="2">
        <f>'Исходные данные'!B503</f>
        <v>80.010000000000005</v>
      </c>
      <c r="D253" s="6" t="str">
        <f>'Исходные данные'!A255</f>
        <v>01.04.2016</v>
      </c>
      <c r="E253" s="2">
        <f>'Исходные данные'!B255</f>
        <v>102.68</v>
      </c>
      <c r="F253" s="13">
        <f t="shared" si="27"/>
        <v>1.2833395825521809</v>
      </c>
      <c r="G253" s="13">
        <f t="shared" si="28"/>
        <v>0.49582510492070231</v>
      </c>
      <c r="H253" s="13">
        <f t="shared" si="29"/>
        <v>1.4499507717412729E-3</v>
      </c>
      <c r="I253" s="13">
        <f t="shared" si="35"/>
        <v>0.24946572914090703</v>
      </c>
      <c r="J253" s="19">
        <f t="shared" si="30"/>
        <v>3.6171302649085752E-4</v>
      </c>
      <c r="K253" s="13">
        <f t="shared" si="31"/>
        <v>1.121917127535752</v>
      </c>
      <c r="L253" s="13">
        <f t="shared" si="32"/>
        <v>0.11503894299628369</v>
      </c>
      <c r="M253" s="13">
        <f t="shared" si="33"/>
        <v>1.3233958405702179E-2</v>
      </c>
      <c r="N253" s="19">
        <f t="shared" si="34"/>
        <v>1.9188588203539779E-5</v>
      </c>
    </row>
    <row r="254" spans="1:14" x14ac:dyDescent="0.2">
      <c r="A254" s="5">
        <v>252</v>
      </c>
      <c r="B254" s="2" t="str">
        <f>'Исходные данные'!A504</f>
        <v>02.04.2015</v>
      </c>
      <c r="C254" s="2">
        <f>'Исходные данные'!B504</f>
        <v>79.78</v>
      </c>
      <c r="D254" s="6" t="str">
        <f>'Исходные данные'!A256</f>
        <v>31.03.2016</v>
      </c>
      <c r="E254" s="2">
        <f>'Исходные данные'!B256</f>
        <v>102.19</v>
      </c>
      <c r="F254" s="13">
        <f t="shared" si="27"/>
        <v>1.2808974680371019</v>
      </c>
      <c r="G254" s="13">
        <f t="shared" si="28"/>
        <v>0.49444123420671354</v>
      </c>
      <c r="H254" s="13">
        <f t="shared" si="29"/>
        <v>1.4459038923278977E-3</v>
      </c>
      <c r="I254" s="13">
        <f t="shared" si="35"/>
        <v>0.24756097914685704</v>
      </c>
      <c r="J254" s="19">
        <f t="shared" si="30"/>
        <v>3.579493833369461E-4</v>
      </c>
      <c r="K254" s="13">
        <f t="shared" si="31"/>
        <v>1.1197821898005487</v>
      </c>
      <c r="L254" s="13">
        <f t="shared" si="32"/>
        <v>0.11313419300223373</v>
      </c>
      <c r="M254" s="13">
        <f t="shared" si="33"/>
        <v>1.2799345626266645E-2</v>
      </c>
      <c r="N254" s="19">
        <f t="shared" si="34"/>
        <v>1.8506623660268995E-5</v>
      </c>
    </row>
    <row r="255" spans="1:14" x14ac:dyDescent="0.2">
      <c r="A255" s="5">
        <v>253</v>
      </c>
      <c r="B255" s="2" t="str">
        <f>'Исходные данные'!A505</f>
        <v>01.04.2015</v>
      </c>
      <c r="C255" s="2">
        <f>'Исходные данные'!B505</f>
        <v>79.67</v>
      </c>
      <c r="D255" s="6" t="str">
        <f>'Исходные данные'!A257</f>
        <v>30.03.2016</v>
      </c>
      <c r="E255" s="2">
        <f>'Исходные данные'!B257</f>
        <v>101.59</v>
      </c>
      <c r="F255" s="13">
        <f t="shared" si="27"/>
        <v>1.2751349315928204</v>
      </c>
      <c r="G255" s="13">
        <f t="shared" si="28"/>
        <v>0.49306122593965213</v>
      </c>
      <c r="H255" s="13">
        <f t="shared" si="29"/>
        <v>1.4418683079414332E-3</v>
      </c>
      <c r="I255" s="13">
        <f t="shared" si="35"/>
        <v>0.24305200171117894</v>
      </c>
      <c r="J255" s="19">
        <f t="shared" si="30"/>
        <v>3.5044897844907589E-4</v>
      </c>
      <c r="K255" s="13">
        <f t="shared" si="31"/>
        <v>1.1147444831617248</v>
      </c>
      <c r="L255" s="13">
        <f t="shared" si="32"/>
        <v>0.10862521556655551</v>
      </c>
      <c r="M255" s="13">
        <f t="shared" si="33"/>
        <v>1.1799437456880627E-2</v>
      </c>
      <c r="N255" s="19">
        <f t="shared" si="34"/>
        <v>1.7013234920613237E-5</v>
      </c>
    </row>
    <row r="256" spans="1:14" x14ac:dyDescent="0.2">
      <c r="A256" s="5">
        <v>254</v>
      </c>
      <c r="B256" s="2" t="str">
        <f>'Исходные данные'!A506</f>
        <v>31.03.2015</v>
      </c>
      <c r="C256" s="2">
        <f>'Исходные данные'!B506</f>
        <v>78.739999999999995</v>
      </c>
      <c r="D256" s="6" t="str">
        <f>'Исходные данные'!A258</f>
        <v>29.03.2016</v>
      </c>
      <c r="E256" s="2">
        <f>'Исходные данные'!B258</f>
        <v>100.04</v>
      </c>
      <c r="F256" s="13">
        <f t="shared" si="27"/>
        <v>1.2705105410210822</v>
      </c>
      <c r="G256" s="13">
        <f t="shared" si="28"/>
        <v>0.49168506933925099</v>
      </c>
      <c r="H256" s="13">
        <f t="shared" si="29"/>
        <v>1.4378439870569399E-3</v>
      </c>
      <c r="I256" s="13">
        <f t="shared" si="35"/>
        <v>0.23941882049382696</v>
      </c>
      <c r="J256" s="19">
        <f t="shared" si="30"/>
        <v>3.4424691143531398E-4</v>
      </c>
      <c r="K256" s="13">
        <f t="shared" si="31"/>
        <v>1.1107017628580853</v>
      </c>
      <c r="L256" s="13">
        <f t="shared" si="32"/>
        <v>0.10499203434920354</v>
      </c>
      <c r="M256" s="13">
        <f t="shared" si="33"/>
        <v>1.102332727678431E-2</v>
      </c>
      <c r="N256" s="19">
        <f t="shared" si="34"/>
        <v>1.5849824842285071E-5</v>
      </c>
    </row>
    <row r="257" spans="1:14" x14ac:dyDescent="0.2">
      <c r="A257" s="5">
        <v>255</v>
      </c>
      <c r="B257" s="2" t="str">
        <f>'Исходные данные'!A507</f>
        <v>30.03.2015</v>
      </c>
      <c r="C257" s="2">
        <f>'Исходные данные'!B507</f>
        <v>78.06</v>
      </c>
      <c r="D257" s="6" t="str">
        <f>'Исходные данные'!A259</f>
        <v>28.03.2016</v>
      </c>
      <c r="E257" s="2">
        <f>'Исходные данные'!B259</f>
        <v>100.55</v>
      </c>
      <c r="F257" s="13">
        <f t="shared" si="27"/>
        <v>1.2881117089418395</v>
      </c>
      <c r="G257" s="13">
        <f t="shared" si="28"/>
        <v>0.49031275365533061</v>
      </c>
      <c r="H257" s="13">
        <f t="shared" si="29"/>
        <v>1.4338308982374634E-3</v>
      </c>
      <c r="I257" s="13">
        <f t="shared" si="35"/>
        <v>0.25317735446619205</v>
      </c>
      <c r="J257" s="19">
        <f t="shared" si="30"/>
        <v>3.6301351356764482E-4</v>
      </c>
      <c r="K257" s="13">
        <f t="shared" si="31"/>
        <v>1.1260890009853934</v>
      </c>
      <c r="L257" s="13">
        <f t="shared" si="32"/>
        <v>0.11875056832156876</v>
      </c>
      <c r="M257" s="13">
        <f t="shared" si="33"/>
        <v>1.4101697476695541E-2</v>
      </c>
      <c r="N257" s="19">
        <f t="shared" si="34"/>
        <v>2.0219449559683338E-5</v>
      </c>
    </row>
    <row r="258" spans="1:14" x14ac:dyDescent="0.2">
      <c r="A258" s="5">
        <v>256</v>
      </c>
      <c r="B258" s="2" t="str">
        <f>'Исходные данные'!A508</f>
        <v>27.03.2015</v>
      </c>
      <c r="C258" s="2">
        <f>'Исходные данные'!B508</f>
        <v>76.37</v>
      </c>
      <c r="D258" s="6" t="str">
        <f>'Исходные данные'!A260</f>
        <v>25.03.2016</v>
      </c>
      <c r="E258" s="2">
        <f>'Исходные данные'!B260</f>
        <v>100.95</v>
      </c>
      <c r="F258" s="13">
        <f t="shared" ref="F258:F321" si="36">E258/C258</f>
        <v>1.321854131203352</v>
      </c>
      <c r="G258" s="13">
        <f t="shared" ref="G258:G321" si="37">1/POWER(2,A258/248)</f>
        <v>0.48894426816771641</v>
      </c>
      <c r="H258" s="13">
        <f t="shared" ref="H258:H321" si="38">G258/SUM(G$2:G$1106)</f>
        <v>1.4298290101337938E-3</v>
      </c>
      <c r="I258" s="13">
        <f t="shared" si="35"/>
        <v>0.27903539585855369</v>
      </c>
      <c r="J258" s="19">
        <f t="shared" ref="J258:J321" si="39">H258*I258</f>
        <v>3.9897290385272713E-4</v>
      </c>
      <c r="K258" s="13">
        <f t="shared" ref="K258:K321" si="40">F258/GEOMEAN(F$2:F$1106)</f>
        <v>1.1555871961431003</v>
      </c>
      <c r="L258" s="13">
        <f t="shared" ref="L258:L321" si="41">LN(K258)</f>
        <v>0.14460860971393025</v>
      </c>
      <c r="M258" s="13">
        <f t="shared" ref="M258:M321" si="42">POWER(L258-AVERAGE(L$2:L$1106),2)</f>
        <v>2.091165000339577E-2</v>
      </c>
      <c r="N258" s="19">
        <f t="shared" ref="N258:N321" si="43">M258*H258</f>
        <v>2.9900083824619722E-5</v>
      </c>
    </row>
    <row r="259" spans="1:14" x14ac:dyDescent="0.2">
      <c r="A259" s="5">
        <v>257</v>
      </c>
      <c r="B259" s="2" t="str">
        <f>'Исходные данные'!A509</f>
        <v>26.03.2015</v>
      </c>
      <c r="C259" s="2">
        <f>'Исходные данные'!B509</f>
        <v>77.099999999999994</v>
      </c>
      <c r="D259" s="6" t="str">
        <f>'Исходные данные'!A261</f>
        <v>24.03.2016</v>
      </c>
      <c r="E259" s="2">
        <f>'Исходные данные'!B261</f>
        <v>100.83</v>
      </c>
      <c r="F259" s="13">
        <f t="shared" si="36"/>
        <v>1.3077821011673152</v>
      </c>
      <c r="G259" s="13">
        <f t="shared" si="37"/>
        <v>0.48757960218615376</v>
      </c>
      <c r="H259" s="13">
        <f t="shared" si="38"/>
        <v>1.4258382914842161E-3</v>
      </c>
      <c r="I259" s="13">
        <f t="shared" ref="I259:I322" si="44">LN(F259)</f>
        <v>0.26833264983584021</v>
      </c>
      <c r="J259" s="19">
        <f t="shared" si="39"/>
        <v>3.8259896699136681E-4</v>
      </c>
      <c r="K259" s="13">
        <f t="shared" si="40"/>
        <v>1.1432851899311278</v>
      </c>
      <c r="L259" s="13">
        <f t="shared" si="41"/>
        <v>0.13390586369121682</v>
      </c>
      <c r="M259" s="13">
        <f t="shared" si="42"/>
        <v>1.7930780330890711E-2</v>
      </c>
      <c r="N259" s="19">
        <f t="shared" si="43"/>
        <v>2.5566393191976E-5</v>
      </c>
    </row>
    <row r="260" spans="1:14" x14ac:dyDescent="0.2">
      <c r="A260" s="5">
        <v>258</v>
      </c>
      <c r="B260" s="2" t="str">
        <f>'Исходные данные'!A510</f>
        <v>25.03.2015</v>
      </c>
      <c r="C260" s="2">
        <f>'Исходные данные'!B510</f>
        <v>77.44</v>
      </c>
      <c r="D260" s="6" t="str">
        <f>'Исходные данные'!A262</f>
        <v>23.03.2016</v>
      </c>
      <c r="E260" s="2">
        <f>'Исходные данные'!B262</f>
        <v>101.48</v>
      </c>
      <c r="F260" s="13">
        <f t="shared" si="36"/>
        <v>1.3104338842975207</v>
      </c>
      <c r="G260" s="13">
        <f t="shared" si="37"/>
        <v>0.4862187450502255</v>
      </c>
      <c r="H260" s="13">
        <f t="shared" si="38"/>
        <v>1.4218587111142704E-3</v>
      </c>
      <c r="I260" s="13">
        <f t="shared" si="44"/>
        <v>0.27035829176275961</v>
      </c>
      <c r="J260" s="19">
        <f t="shared" si="39"/>
        <v>3.8441129226485325E-4</v>
      </c>
      <c r="K260" s="13">
        <f t="shared" si="40"/>
        <v>1.1456034235091581</v>
      </c>
      <c r="L260" s="13">
        <f t="shared" si="41"/>
        <v>0.13593150561813616</v>
      </c>
      <c r="M260" s="13">
        <f t="shared" si="42"/>
        <v>1.8477374219613353E-2</v>
      </c>
      <c r="N260" s="19">
        <f t="shared" si="43"/>
        <v>2.6272215492675491E-5</v>
      </c>
    </row>
    <row r="261" spans="1:14" x14ac:dyDescent="0.2">
      <c r="A261" s="5">
        <v>259</v>
      </c>
      <c r="B261" s="2" t="str">
        <f>'Исходные данные'!A511</f>
        <v>24.03.2015</v>
      </c>
      <c r="C261" s="2">
        <f>'Исходные данные'!B511</f>
        <v>77.290000000000006</v>
      </c>
      <c r="D261" s="6" t="str">
        <f>'Исходные данные'!A263</f>
        <v>22.03.2016</v>
      </c>
      <c r="E261" s="2">
        <f>'Исходные данные'!B263</f>
        <v>101.43</v>
      </c>
      <c r="F261" s="13">
        <f t="shared" si="36"/>
        <v>1.3123301850174667</v>
      </c>
      <c r="G261" s="13">
        <f t="shared" si="37"/>
        <v>0.48486168612926794</v>
      </c>
      <c r="H261" s="13">
        <f t="shared" si="38"/>
        <v>1.4178902379365043E-3</v>
      </c>
      <c r="I261" s="13">
        <f t="shared" si="44"/>
        <v>0.27180432426912471</v>
      </c>
      <c r="J261" s="19">
        <f t="shared" si="39"/>
        <v>3.8538869801011999E-4</v>
      </c>
      <c r="K261" s="13">
        <f t="shared" si="40"/>
        <v>1.1472612016105979</v>
      </c>
      <c r="L261" s="13">
        <f t="shared" si="41"/>
        <v>0.13737753812450129</v>
      </c>
      <c r="M261" s="13">
        <f t="shared" si="42"/>
        <v>1.8872587981148777E-2</v>
      </c>
      <c r="N261" s="19">
        <f t="shared" si="43"/>
        <v>2.6759258263068648E-5</v>
      </c>
    </row>
    <row r="262" spans="1:14" x14ac:dyDescent="0.2">
      <c r="A262" s="5">
        <v>260</v>
      </c>
      <c r="B262" s="2" t="str">
        <f>'Исходные данные'!A512</f>
        <v>23.03.2015</v>
      </c>
      <c r="C262" s="2">
        <f>'Исходные данные'!B512</f>
        <v>77.599999999999994</v>
      </c>
      <c r="D262" s="6" t="str">
        <f>'Исходные данные'!A264</f>
        <v>21.03.2016</v>
      </c>
      <c r="E262" s="2">
        <f>'Исходные данные'!B264</f>
        <v>100.8</v>
      </c>
      <c r="F262" s="13">
        <f t="shared" si="36"/>
        <v>1.2989690721649485</v>
      </c>
      <c r="G262" s="13">
        <f t="shared" si="37"/>
        <v>0.48350841482228801</v>
      </c>
      <c r="H262" s="13">
        <f t="shared" si="38"/>
        <v>1.413932840950233E-3</v>
      </c>
      <c r="I262" s="13">
        <f t="shared" si="44"/>
        <v>0.26157092844809521</v>
      </c>
      <c r="J262" s="19">
        <f t="shared" si="39"/>
        <v>3.6984372597060537E-4</v>
      </c>
      <c r="K262" s="13">
        <f t="shared" si="40"/>
        <v>1.135580691201679</v>
      </c>
      <c r="L262" s="13">
        <f t="shared" si="41"/>
        <v>0.12714414230347179</v>
      </c>
      <c r="M262" s="13">
        <f t="shared" si="42"/>
        <v>1.6165632922085456E-2</v>
      </c>
      <c r="N262" s="19">
        <f t="shared" si="43"/>
        <v>2.2857119283282905E-5</v>
      </c>
    </row>
    <row r="263" spans="1:14" x14ac:dyDescent="0.2">
      <c r="A263" s="5">
        <v>261</v>
      </c>
      <c r="B263" s="2" t="str">
        <f>'Исходные данные'!A513</f>
        <v>20.03.2015</v>
      </c>
      <c r="C263" s="2">
        <f>'Исходные данные'!B513</f>
        <v>77.97</v>
      </c>
      <c r="D263" s="6" t="str">
        <f>'Исходные данные'!A265</f>
        <v>18.03.2016</v>
      </c>
      <c r="E263" s="2">
        <f>'Исходные данные'!B265</f>
        <v>101.09</v>
      </c>
      <c r="F263" s="13">
        <f t="shared" si="36"/>
        <v>1.2965243042195718</v>
      </c>
      <c r="G263" s="13">
        <f t="shared" si="37"/>
        <v>0.48215892055788057</v>
      </c>
      <c r="H263" s="13">
        <f t="shared" si="38"/>
        <v>1.4099864892412953E-3</v>
      </c>
      <c r="I263" s="13">
        <f t="shared" si="44"/>
        <v>0.25968707184445777</v>
      </c>
      <c r="J263" s="19">
        <f t="shared" si="39"/>
        <v>3.6615526273131902E-4</v>
      </c>
      <c r="K263" s="13">
        <f t="shared" si="40"/>
        <v>1.133443433792916</v>
      </c>
      <c r="L263" s="13">
        <f t="shared" si="41"/>
        <v>0.12526028569983436</v>
      </c>
      <c r="M263" s="13">
        <f t="shared" si="42"/>
        <v>1.5690139173604099E-2</v>
      </c>
      <c r="N263" s="19">
        <f t="shared" si="43"/>
        <v>2.2122884249097361E-5</v>
      </c>
    </row>
    <row r="264" spans="1:14" x14ac:dyDescent="0.2">
      <c r="A264" s="5">
        <v>262</v>
      </c>
      <c r="B264" s="2" t="str">
        <f>'Исходные данные'!A514</f>
        <v>19.03.2015</v>
      </c>
      <c r="C264" s="2">
        <f>'Исходные данные'!B514</f>
        <v>78.38</v>
      </c>
      <c r="D264" s="6" t="str">
        <f>'Исходные данные'!A266</f>
        <v>17.03.2016</v>
      </c>
      <c r="E264" s="2">
        <f>'Исходные данные'!B266</f>
        <v>100.61</v>
      </c>
      <c r="F264" s="13">
        <f t="shared" si="36"/>
        <v>1.2836182699668284</v>
      </c>
      <c r="G264" s="13">
        <f t="shared" si="37"/>
        <v>0.48081319279414592</v>
      </c>
      <c r="H264" s="13">
        <f t="shared" si="38"/>
        <v>1.406051151981814E-3</v>
      </c>
      <c r="I264" s="13">
        <f t="shared" si="44"/>
        <v>0.24968286353247401</v>
      </c>
      <c r="J264" s="19">
        <f t="shared" si="39"/>
        <v>3.5106687789995318E-4</v>
      </c>
      <c r="K264" s="13">
        <f t="shared" si="40"/>
        <v>1.1221607607782487</v>
      </c>
      <c r="L264" s="13">
        <f t="shared" si="41"/>
        <v>0.11525607738785057</v>
      </c>
      <c r="M264" s="13">
        <f t="shared" si="42"/>
        <v>1.328396337483417E-2</v>
      </c>
      <c r="N264" s="19">
        <f t="shared" si="43"/>
        <v>1.8677932006069811E-5</v>
      </c>
    </row>
    <row r="265" spans="1:14" x14ac:dyDescent="0.2">
      <c r="A265" s="5">
        <v>263</v>
      </c>
      <c r="B265" s="2" t="str">
        <f>'Исходные данные'!A515</f>
        <v>18.03.2015</v>
      </c>
      <c r="C265" s="2">
        <f>'Исходные данные'!B515</f>
        <v>78.680000000000007</v>
      </c>
      <c r="D265" s="6" t="str">
        <f>'Исходные данные'!A267</f>
        <v>16.03.2016</v>
      </c>
      <c r="E265" s="2">
        <f>'Исходные данные'!B267</f>
        <v>99.11</v>
      </c>
      <c r="F265" s="13">
        <f t="shared" si="36"/>
        <v>1.2596593797661413</v>
      </c>
      <c r="G265" s="13">
        <f t="shared" si="37"/>
        <v>0.47947122101860684</v>
      </c>
      <c r="H265" s="13">
        <f t="shared" si="38"/>
        <v>1.402126798429952E-3</v>
      </c>
      <c r="I265" s="13">
        <f t="shared" si="44"/>
        <v>0.23084135089775873</v>
      </c>
      <c r="J265" s="19">
        <f t="shared" si="39"/>
        <v>3.2366884427951955E-4</v>
      </c>
      <c r="K265" s="13">
        <f t="shared" si="40"/>
        <v>1.1012154945070696</v>
      </c>
      <c r="L265" s="13">
        <f t="shared" si="41"/>
        <v>9.6414564753135354E-2</v>
      </c>
      <c r="M265" s="13">
        <f t="shared" si="42"/>
        <v>9.2957682965365065E-3</v>
      </c>
      <c r="N265" s="19">
        <f t="shared" si="43"/>
        <v>1.3033845840569381E-5</v>
      </c>
    </row>
    <row r="266" spans="1:14" x14ac:dyDescent="0.2">
      <c r="A266" s="5">
        <v>264</v>
      </c>
      <c r="B266" s="2" t="str">
        <f>'Исходные данные'!A516</f>
        <v>17.03.2015</v>
      </c>
      <c r="C266" s="2">
        <f>'Исходные данные'!B516</f>
        <v>78.489999999999995</v>
      </c>
      <c r="D266" s="6" t="str">
        <f>'Исходные данные'!A268</f>
        <v>15.03.2016</v>
      </c>
      <c r="E266" s="2">
        <f>'Исходные данные'!B268</f>
        <v>97.66</v>
      </c>
      <c r="F266" s="13">
        <f t="shared" si="36"/>
        <v>1.2442349343865462</v>
      </c>
      <c r="G266" s="13">
        <f t="shared" si="37"/>
        <v>0.47813299474812748</v>
      </c>
      <c r="H266" s="13">
        <f t="shared" si="38"/>
        <v>1.3982133979296761E-3</v>
      </c>
      <c r="I266" s="13">
        <f t="shared" si="44"/>
        <v>0.21852083049479198</v>
      </c>
      <c r="J266" s="19">
        <f t="shared" si="39"/>
        <v>3.0553875292453788E-4</v>
      </c>
      <c r="K266" s="13">
        <f t="shared" si="40"/>
        <v>1.0877311839711996</v>
      </c>
      <c r="L266" s="13">
        <f t="shared" si="41"/>
        <v>8.4094044350168665E-2</v>
      </c>
      <c r="M266" s="13">
        <f t="shared" si="42"/>
        <v>7.0718082951681136E-3</v>
      </c>
      <c r="N266" s="19">
        <f t="shared" si="43"/>
        <v>9.8878971058942777E-6</v>
      </c>
    </row>
    <row r="267" spans="1:14" x14ac:dyDescent="0.2">
      <c r="A267" s="5">
        <v>265</v>
      </c>
      <c r="B267" s="2" t="str">
        <f>'Исходные данные'!A517</f>
        <v>16.03.2015</v>
      </c>
      <c r="C267" s="2">
        <f>'Исходные данные'!B517</f>
        <v>78.38</v>
      </c>
      <c r="D267" s="6" t="str">
        <f>'Исходные данные'!A269</f>
        <v>14.03.2016</v>
      </c>
      <c r="E267" s="2">
        <f>'Исходные данные'!B269</f>
        <v>98</v>
      </c>
      <c r="F267" s="13">
        <f t="shared" si="36"/>
        <v>1.2503189589180914</v>
      </c>
      <c r="G267" s="13">
        <f t="shared" si="37"/>
        <v>0.47679850352883052</v>
      </c>
      <c r="H267" s="13">
        <f t="shared" si="38"/>
        <v>1.3943109199105145E-3</v>
      </c>
      <c r="I267" s="13">
        <f t="shared" si="44"/>
        <v>0.22339868589908657</v>
      </c>
      <c r="J267" s="19">
        <f t="shared" si="39"/>
        <v>3.1148722724275548E-4</v>
      </c>
      <c r="K267" s="13">
        <f t="shared" si="40"/>
        <v>1.0930499409230532</v>
      </c>
      <c r="L267" s="13">
        <f t="shared" si="41"/>
        <v>8.8971899754463263E-2</v>
      </c>
      <c r="M267" s="13">
        <f t="shared" si="42"/>
        <v>7.9159989459182383E-3</v>
      </c>
      <c r="N267" s="19">
        <f t="shared" si="43"/>
        <v>1.1037363772293922E-5</v>
      </c>
    </row>
    <row r="268" spans="1:14" x14ac:dyDescent="0.2">
      <c r="A268" s="5">
        <v>266</v>
      </c>
      <c r="B268" s="2" t="str">
        <f>'Исходные данные'!A518</f>
        <v>13.03.2015</v>
      </c>
      <c r="C268" s="2">
        <f>'Исходные данные'!B518</f>
        <v>78.430000000000007</v>
      </c>
      <c r="D268" s="6" t="str">
        <f>'Исходные данные'!A270</f>
        <v>11.03.2016</v>
      </c>
      <c r="E268" s="2">
        <f>'Исходные данные'!B270</f>
        <v>97.05</v>
      </c>
      <c r="F268" s="13">
        <f t="shared" si="36"/>
        <v>1.2374091546602064</v>
      </c>
      <c r="G268" s="13">
        <f t="shared" si="37"/>
        <v>0.47546773693601607</v>
      </c>
      <c r="H268" s="13">
        <f t="shared" si="38"/>
        <v>1.390419333887319E-3</v>
      </c>
      <c r="I268" s="13">
        <f t="shared" si="44"/>
        <v>0.21301980239044402</v>
      </c>
      <c r="J268" s="19">
        <f t="shared" si="39"/>
        <v>2.9618685174452949E-4</v>
      </c>
      <c r="K268" s="13">
        <f t="shared" si="40"/>
        <v>1.0817639721062484</v>
      </c>
      <c r="L268" s="13">
        <f t="shared" si="41"/>
        <v>7.8593016245820727E-2</v>
      </c>
      <c r="M268" s="13">
        <f t="shared" si="42"/>
        <v>6.1768622026158208E-3</v>
      </c>
      <c r="N268" s="19">
        <f t="shared" si="43"/>
        <v>8.588428629274848E-6</v>
      </c>
    </row>
    <row r="269" spans="1:14" x14ac:dyDescent="0.2">
      <c r="A269" s="5">
        <v>267</v>
      </c>
      <c r="B269" s="2" t="str">
        <f>'Исходные данные'!A519</f>
        <v>12.03.2015</v>
      </c>
      <c r="C269" s="2">
        <f>'Исходные данные'!B519</f>
        <v>78.959999999999994</v>
      </c>
      <c r="D269" s="6" t="str">
        <f>'Исходные данные'!A271</f>
        <v>10.03.2016</v>
      </c>
      <c r="E269" s="2">
        <f>'Исходные данные'!B271</f>
        <v>96.25</v>
      </c>
      <c r="F269" s="13">
        <f t="shared" si="36"/>
        <v>1.2189716312056738</v>
      </c>
      <c r="G269" s="13">
        <f t="shared" si="37"/>
        <v>0.47414068457407987</v>
      </c>
      <c r="H269" s="13">
        <f t="shared" si="38"/>
        <v>1.3865386094600268E-3</v>
      </c>
      <c r="I269" s="13">
        <f t="shared" si="44"/>
        <v>0.19800757804266747</v>
      </c>
      <c r="J269" s="19">
        <f t="shared" si="39"/>
        <v>2.7454515192182788E-4</v>
      </c>
      <c r="K269" s="13">
        <f t="shared" si="40"/>
        <v>1.0656455778525269</v>
      </c>
      <c r="L269" s="13">
        <f t="shared" si="41"/>
        <v>6.3580791898044067E-2</v>
      </c>
      <c r="M269" s="13">
        <f t="shared" si="42"/>
        <v>4.0425170983823706E-3</v>
      </c>
      <c r="N269" s="19">
        <f t="shared" si="43"/>
        <v>5.6051060363094747E-6</v>
      </c>
    </row>
    <row r="270" spans="1:14" x14ac:dyDescent="0.2">
      <c r="A270" s="5">
        <v>268</v>
      </c>
      <c r="B270" s="2" t="str">
        <f>'Исходные данные'!A520</f>
        <v>11.03.2015</v>
      </c>
      <c r="C270" s="2">
        <f>'Исходные данные'!B520</f>
        <v>78.75</v>
      </c>
      <c r="D270" s="6" t="str">
        <f>'Исходные данные'!A272</f>
        <v>09.03.2016</v>
      </c>
      <c r="E270" s="2">
        <f>'Исходные данные'!B272</f>
        <v>96.36</v>
      </c>
      <c r="F270" s="13">
        <f t="shared" si="36"/>
        <v>1.2236190476190476</v>
      </c>
      <c r="G270" s="13">
        <f t="shared" si="37"/>
        <v>0.47281733607643256</v>
      </c>
      <c r="H270" s="13">
        <f t="shared" si="38"/>
        <v>1.3826687163134238E-3</v>
      </c>
      <c r="I270" s="13">
        <f t="shared" si="44"/>
        <v>0.20181290004092817</v>
      </c>
      <c r="J270" s="19">
        <f t="shared" si="39"/>
        <v>2.7904038343507946E-4</v>
      </c>
      <c r="K270" s="13">
        <f t="shared" si="40"/>
        <v>1.069708427735631</v>
      </c>
      <c r="L270" s="13">
        <f t="shared" si="41"/>
        <v>6.7386113896304861E-2</v>
      </c>
      <c r="M270" s="13">
        <f t="shared" si="42"/>
        <v>4.5408883460457544E-3</v>
      </c>
      <c r="N270" s="19">
        <f t="shared" si="43"/>
        <v>6.2785442603496698E-6</v>
      </c>
    </row>
    <row r="271" spans="1:14" x14ac:dyDescent="0.2">
      <c r="A271" s="5">
        <v>269</v>
      </c>
      <c r="B271" s="2" t="str">
        <f>'Исходные данные'!A521</f>
        <v>10.03.2015</v>
      </c>
      <c r="C271" s="2">
        <f>'Исходные данные'!B521</f>
        <v>78.86</v>
      </c>
      <c r="D271" s="6" t="str">
        <f>'Исходные данные'!A273</f>
        <v>04.03.2016</v>
      </c>
      <c r="E271" s="2">
        <f>'Исходные данные'!B273</f>
        <v>96.01</v>
      </c>
      <c r="F271" s="13">
        <f t="shared" si="36"/>
        <v>1.2174740045650521</v>
      </c>
      <c r="G271" s="13">
        <f t="shared" si="37"/>
        <v>0.47149768110541806</v>
      </c>
      <c r="H271" s="13">
        <f t="shared" si="38"/>
        <v>1.3788096242169057E-3</v>
      </c>
      <c r="I271" s="13">
        <f t="shared" si="44"/>
        <v>0.19677822426005134</v>
      </c>
      <c r="J271" s="19">
        <f t="shared" si="39"/>
        <v>2.713197094460714E-4</v>
      </c>
      <c r="K271" s="13">
        <f t="shared" si="40"/>
        <v>1.064336327361378</v>
      </c>
      <c r="L271" s="13">
        <f t="shared" si="41"/>
        <v>6.2351438115427954E-2</v>
      </c>
      <c r="M271" s="13">
        <f t="shared" si="42"/>
        <v>3.8877018350620273E-3</v>
      </c>
      <c r="N271" s="19">
        <f t="shared" si="43"/>
        <v>5.3604007062692491E-6</v>
      </c>
    </row>
    <row r="272" spans="1:14" x14ac:dyDescent="0.2">
      <c r="A272" s="5">
        <v>270</v>
      </c>
      <c r="B272" s="2" t="str">
        <f>'Исходные данные'!A522</f>
        <v>06.03.2015</v>
      </c>
      <c r="C272" s="2">
        <f>'Исходные данные'!B522</f>
        <v>81.81</v>
      </c>
      <c r="D272" s="6" t="str">
        <f>'Исходные данные'!A274</f>
        <v>03.03.2016</v>
      </c>
      <c r="E272" s="2">
        <f>'Исходные данные'!B274</f>
        <v>94.73</v>
      </c>
      <c r="F272" s="13">
        <f t="shared" si="36"/>
        <v>1.1579269038014912</v>
      </c>
      <c r="G272" s="13">
        <f t="shared" si="37"/>
        <v>0.47018170935223358</v>
      </c>
      <c r="H272" s="13">
        <f t="shared" si="38"/>
        <v>1.3749613030242451E-3</v>
      </c>
      <c r="I272" s="13">
        <f t="shared" si="44"/>
        <v>0.14663125436183622</v>
      </c>
      <c r="J272" s="19">
        <f t="shared" si="39"/>
        <v>2.0161230056142985E-4</v>
      </c>
      <c r="K272" s="13">
        <f t="shared" si="40"/>
        <v>1.0122792466400952</v>
      </c>
      <c r="L272" s="13">
        <f t="shared" si="41"/>
        <v>1.2204468217212768E-2</v>
      </c>
      <c r="M272" s="13">
        <f t="shared" si="42"/>
        <v>1.4894904446495364E-4</v>
      </c>
      <c r="N272" s="19">
        <f t="shared" si="43"/>
        <v>2.0479917226174887E-7</v>
      </c>
    </row>
    <row r="273" spans="1:14" x14ac:dyDescent="0.2">
      <c r="A273" s="5">
        <v>271</v>
      </c>
      <c r="B273" s="2" t="str">
        <f>'Исходные данные'!A523</f>
        <v>05.03.2015</v>
      </c>
      <c r="C273" s="2">
        <f>'Исходные данные'!B523</f>
        <v>81.84</v>
      </c>
      <c r="D273" s="6" t="str">
        <f>'Исходные данные'!A275</f>
        <v>02.03.2016</v>
      </c>
      <c r="E273" s="2">
        <f>'Исходные данные'!B275</f>
        <v>94.27</v>
      </c>
      <c r="F273" s="13">
        <f t="shared" si="36"/>
        <v>1.1518817204301075</v>
      </c>
      <c r="G273" s="13">
        <f t="shared" si="37"/>
        <v>0.46886941053684816</v>
      </c>
      <c r="H273" s="13">
        <f t="shared" si="38"/>
        <v>1.3711237226733518E-3</v>
      </c>
      <c r="I273" s="13">
        <f t="shared" si="44"/>
        <v>0.1413968837646879</v>
      </c>
      <c r="J273" s="19">
        <f t="shared" si="39"/>
        <v>1.938726216418501E-4</v>
      </c>
      <c r="K273" s="13">
        <f t="shared" si="40"/>
        <v>1.006994445286145</v>
      </c>
      <c r="L273" s="13">
        <f t="shared" si="41"/>
        <v>6.9700976200645411E-3</v>
      </c>
      <c r="M273" s="13">
        <f t="shared" si="42"/>
        <v>4.8582260833227701E-5</v>
      </c>
      <c r="N273" s="19">
        <f t="shared" si="43"/>
        <v>6.661229032954294E-8</v>
      </c>
    </row>
    <row r="274" spans="1:14" x14ac:dyDescent="0.2">
      <c r="A274" s="5">
        <v>272</v>
      </c>
      <c r="B274" s="2" t="str">
        <f>'Исходные данные'!A524</f>
        <v>04.03.2015</v>
      </c>
      <c r="C274" s="2">
        <f>'Исходные данные'!B524</f>
        <v>82.62</v>
      </c>
      <c r="D274" s="6" t="str">
        <f>'Исходные данные'!A276</f>
        <v>01.03.2016</v>
      </c>
      <c r="E274" s="2">
        <f>'Исходные данные'!B276</f>
        <v>95.34</v>
      </c>
      <c r="F274" s="13">
        <f t="shared" si="36"/>
        <v>1.1539578794480756</v>
      </c>
      <c r="G274" s="13">
        <f t="shared" si="37"/>
        <v>0.4675607744079236</v>
      </c>
      <c r="H274" s="13">
        <f t="shared" si="38"/>
        <v>1.3672968531860431E-3</v>
      </c>
      <c r="I274" s="13">
        <f t="shared" si="44"/>
        <v>0.1431976678080612</v>
      </c>
      <c r="J274" s="19">
        <f t="shared" si="39"/>
        <v>1.9579372057754242E-4</v>
      </c>
      <c r="K274" s="13">
        <f t="shared" si="40"/>
        <v>1.0088094585479614</v>
      </c>
      <c r="L274" s="13">
        <f t="shared" si="41"/>
        <v>8.7708816634378042E-3</v>
      </c>
      <c r="M274" s="13">
        <f t="shared" si="42"/>
        <v>7.6928365154027369E-5</v>
      </c>
      <c r="N274" s="19">
        <f t="shared" si="43"/>
        <v>1.0518391159584848E-7</v>
      </c>
    </row>
    <row r="275" spans="1:14" x14ac:dyDescent="0.2">
      <c r="A275" s="5">
        <v>273</v>
      </c>
      <c r="B275" s="2" t="str">
        <f>'Исходные данные'!A525</f>
        <v>03.03.2015</v>
      </c>
      <c r="C275" s="2">
        <f>'Исходные данные'!B525</f>
        <v>82.5</v>
      </c>
      <c r="D275" s="6" t="str">
        <f>'Исходные данные'!A277</f>
        <v>29.02.2016</v>
      </c>
      <c r="E275" s="2">
        <f>'Исходные данные'!B277</f>
        <v>94.26</v>
      </c>
      <c r="F275" s="13">
        <f t="shared" si="36"/>
        <v>1.1425454545454545</v>
      </c>
      <c r="G275" s="13">
        <f t="shared" si="37"/>
        <v>0.46625579074273271</v>
      </c>
      <c r="H275" s="13">
        <f t="shared" si="38"/>
        <v>1.3634806646678037E-3</v>
      </c>
      <c r="I275" s="13">
        <f t="shared" si="44"/>
        <v>0.13325862815494949</v>
      </c>
      <c r="J275" s="19">
        <f t="shared" si="39"/>
        <v>1.8169556288943022E-4</v>
      </c>
      <c r="K275" s="13">
        <f t="shared" si="40"/>
        <v>0.99883252404127143</v>
      </c>
      <c r="L275" s="13">
        <f t="shared" si="41"/>
        <v>-1.1681579896738394E-3</v>
      </c>
      <c r="M275" s="13">
        <f t="shared" si="42"/>
        <v>1.3645930888391074E-6</v>
      </c>
      <c r="N275" s="19">
        <f t="shared" si="43"/>
        <v>1.8605962917714375E-9</v>
      </c>
    </row>
    <row r="276" spans="1:14" x14ac:dyDescent="0.2">
      <c r="A276" s="5">
        <v>274</v>
      </c>
      <c r="B276" s="2" t="str">
        <f>'Исходные данные'!A526</f>
        <v>02.03.2015</v>
      </c>
      <c r="C276" s="2">
        <f>'Исходные данные'!B526</f>
        <v>81.48</v>
      </c>
      <c r="D276" s="6" t="str">
        <f>'Исходные данные'!A278</f>
        <v>26.02.2016</v>
      </c>
      <c r="E276" s="2">
        <f>'Исходные данные'!B278</f>
        <v>92.72</v>
      </c>
      <c r="F276" s="13">
        <f t="shared" si="36"/>
        <v>1.1379479626902307</v>
      </c>
      <c r="G276" s="13">
        <f t="shared" si="37"/>
        <v>0.4649544493470813</v>
      </c>
      <c r="H276" s="13">
        <f t="shared" si="38"/>
        <v>1.3596751273075576E-3</v>
      </c>
      <c r="I276" s="13">
        <f t="shared" si="44"/>
        <v>0.12922660767289115</v>
      </c>
      <c r="J276" s="19">
        <f t="shared" si="39"/>
        <v>1.7570620423916207E-4</v>
      </c>
      <c r="K276" s="13">
        <f t="shared" si="40"/>
        <v>0.99481331904969461</v>
      </c>
      <c r="L276" s="13">
        <f t="shared" si="41"/>
        <v>-5.2001784717322233E-3</v>
      </c>
      <c r="M276" s="13">
        <f t="shared" si="42"/>
        <v>2.7041856137868536E-5</v>
      </c>
      <c r="N276" s="19">
        <f t="shared" si="43"/>
        <v>3.6768139186889062E-8</v>
      </c>
    </row>
    <row r="277" spans="1:14" x14ac:dyDescent="0.2">
      <c r="A277" s="5">
        <v>275</v>
      </c>
      <c r="B277" s="2" t="str">
        <f>'Исходные данные'!A527</f>
        <v>27.02.2015</v>
      </c>
      <c r="C277" s="2">
        <f>'Исходные данные'!B527</f>
        <v>80.62</v>
      </c>
      <c r="D277" s="6" t="str">
        <f>'Исходные данные'!A279</f>
        <v>25.02.2016</v>
      </c>
      <c r="E277" s="2">
        <f>'Исходные данные'!B279</f>
        <v>91.71</v>
      </c>
      <c r="F277" s="13">
        <f t="shared" si="36"/>
        <v>1.1375589183825352</v>
      </c>
      <c r="G277" s="13">
        <f t="shared" si="37"/>
        <v>0.46365674005522706</v>
      </c>
      <c r="H277" s="13">
        <f t="shared" si="38"/>
        <v>1.3558802113774319E-3</v>
      </c>
      <c r="I277" s="13">
        <f t="shared" si="44"/>
        <v>0.12888466688183298</v>
      </c>
      <c r="J277" s="19">
        <f t="shared" si="39"/>
        <v>1.747521693750496E-4</v>
      </c>
      <c r="K277" s="13">
        <f t="shared" si="40"/>
        <v>0.994473209948325</v>
      </c>
      <c r="L277" s="13">
        <f t="shared" si="41"/>
        <v>-5.542119262790429E-3</v>
      </c>
      <c r="M277" s="13">
        <f t="shared" si="42"/>
        <v>3.0715085922994068E-5</v>
      </c>
      <c r="N277" s="19">
        <f t="shared" si="43"/>
        <v>4.1645977193745178E-8</v>
      </c>
    </row>
    <row r="278" spans="1:14" x14ac:dyDescent="0.2">
      <c r="A278" s="5">
        <v>276</v>
      </c>
      <c r="B278" s="2" t="str">
        <f>'Исходные данные'!A528</f>
        <v>26.02.2015</v>
      </c>
      <c r="C278" s="2">
        <f>'Исходные данные'!B528</f>
        <v>80.010000000000005</v>
      </c>
      <c r="D278" s="6" t="str">
        <f>'Исходные данные'!A280</f>
        <v>24.02.2016</v>
      </c>
      <c r="E278" s="2">
        <f>'Исходные данные'!B280</f>
        <v>90.8</v>
      </c>
      <c r="F278" s="13">
        <f t="shared" si="36"/>
        <v>1.1348581427321585</v>
      </c>
      <c r="G278" s="13">
        <f t="shared" si="37"/>
        <v>0.46236265272980104</v>
      </c>
      <c r="H278" s="13">
        <f t="shared" si="38"/>
        <v>1.3520958872325257E-3</v>
      </c>
      <c r="I278" s="13">
        <f t="shared" si="44"/>
        <v>0.126507658745215</v>
      </c>
      <c r="J278" s="19">
        <f t="shared" si="39"/>
        <v>1.7105048509282107E-4</v>
      </c>
      <c r="K278" s="13">
        <f t="shared" si="40"/>
        <v>0.99211214628210254</v>
      </c>
      <c r="L278" s="13">
        <f t="shared" si="41"/>
        <v>-7.9191273994083083E-3</v>
      </c>
      <c r="M278" s="13">
        <f t="shared" si="42"/>
        <v>6.2712578768061314E-5</v>
      </c>
      <c r="N278" s="19">
        <f t="shared" si="43"/>
        <v>8.4793419830041514E-8</v>
      </c>
    </row>
    <row r="279" spans="1:14" x14ac:dyDescent="0.2">
      <c r="A279" s="5">
        <v>277</v>
      </c>
      <c r="B279" s="2" t="str">
        <f>'Исходные данные'!A529</f>
        <v>25.02.2015</v>
      </c>
      <c r="C279" s="2">
        <f>'Исходные данные'!B529</f>
        <v>79.569999999999993</v>
      </c>
      <c r="D279" s="6" t="str">
        <f>'Исходные данные'!A281</f>
        <v>20.02.2016</v>
      </c>
      <c r="E279" s="2">
        <f>'Исходные данные'!B281</f>
        <v>90.83</v>
      </c>
      <c r="F279" s="13">
        <f t="shared" si="36"/>
        <v>1.1415106195802438</v>
      </c>
      <c r="G279" s="13">
        <f t="shared" si="37"/>
        <v>0.46107217726172789</v>
      </c>
      <c r="H279" s="13">
        <f t="shared" si="38"/>
        <v>1.348322125310678E-3</v>
      </c>
      <c r="I279" s="13">
        <f t="shared" si="44"/>
        <v>0.1323524901246787</v>
      </c>
      <c r="J279" s="19">
        <f t="shared" si="39"/>
        <v>1.784537907750673E-4</v>
      </c>
      <c r="K279" s="13">
        <f t="shared" si="40"/>
        <v>0.99792785384530203</v>
      </c>
      <c r="L279" s="13">
        <f t="shared" si="41"/>
        <v>-2.0742960199445957E-3</v>
      </c>
      <c r="M279" s="13">
        <f t="shared" si="42"/>
        <v>4.3027039783584907E-6</v>
      </c>
      <c r="N279" s="19">
        <f t="shared" si="43"/>
        <v>5.8014309726830297E-9</v>
      </c>
    </row>
    <row r="280" spans="1:14" x14ac:dyDescent="0.2">
      <c r="A280" s="5">
        <v>278</v>
      </c>
      <c r="B280" s="2" t="str">
        <f>'Исходные данные'!A530</f>
        <v>24.02.2015</v>
      </c>
      <c r="C280" s="2">
        <f>'Исходные данные'!B530</f>
        <v>79.400000000000006</v>
      </c>
      <c r="D280" s="6" t="str">
        <f>'Исходные данные'!A282</f>
        <v>19.02.2016</v>
      </c>
      <c r="E280" s="2">
        <f>'Исходные данные'!B282</f>
        <v>90.69</v>
      </c>
      <c r="F280" s="13">
        <f t="shared" si="36"/>
        <v>1.1421914357682619</v>
      </c>
      <c r="G280" s="13">
        <f t="shared" si="37"/>
        <v>0.45978530357014752</v>
      </c>
      <c r="H280" s="13">
        <f t="shared" si="38"/>
        <v>1.3445588961322383E-3</v>
      </c>
      <c r="I280" s="13">
        <f t="shared" si="44"/>
        <v>0.13294872920638626</v>
      </c>
      <c r="J280" s="19">
        <f t="shared" si="39"/>
        <v>1.7875739658392259E-4</v>
      </c>
      <c r="K280" s="13">
        <f t="shared" si="40"/>
        <v>0.99852303484994465</v>
      </c>
      <c r="L280" s="13">
        <f t="shared" si="41"/>
        <v>-1.478056938237075E-3</v>
      </c>
      <c r="M280" s="13">
        <f t="shared" si="42"/>
        <v>2.1846523126711129E-6</v>
      </c>
      <c r="N280" s="19">
        <f t="shared" si="43"/>
        <v>2.9373937019578131E-9</v>
      </c>
    </row>
    <row r="281" spans="1:14" x14ac:dyDescent="0.2">
      <c r="A281" s="5">
        <v>279</v>
      </c>
      <c r="B281" s="2" t="str">
        <f>'Исходные данные'!A531</f>
        <v>20.02.2015</v>
      </c>
      <c r="C281" s="2">
        <f>'Исходные данные'!B531</f>
        <v>80.67</v>
      </c>
      <c r="D281" s="6" t="str">
        <f>'Исходные данные'!A283</f>
        <v>18.02.2016</v>
      </c>
      <c r="E281" s="2">
        <f>'Исходные данные'!B283</f>
        <v>92.29</v>
      </c>
      <c r="F281" s="13">
        <f t="shared" si="36"/>
        <v>1.1440436345605554</v>
      </c>
      <c r="G281" s="13">
        <f t="shared" si="37"/>
        <v>0.45850202160233561</v>
      </c>
      <c r="H281" s="13">
        <f t="shared" si="38"/>
        <v>1.3408061702998341E-3</v>
      </c>
      <c r="I281" s="13">
        <f t="shared" si="44"/>
        <v>0.13456903432860237</v>
      </c>
      <c r="J281" s="19">
        <f t="shared" si="39"/>
        <v>1.8043099155908024E-4</v>
      </c>
      <c r="K281" s="13">
        <f t="shared" si="40"/>
        <v>1.0001422583017316</v>
      </c>
      <c r="L281" s="13">
        <f t="shared" si="41"/>
        <v>1.4224818397898494E-4</v>
      </c>
      <c r="M281" s="13">
        <f t="shared" si="42"/>
        <v>2.0234545845284849E-8</v>
      </c>
      <c r="N281" s="19">
        <f t="shared" si="43"/>
        <v>2.7130603922572797E-11</v>
      </c>
    </row>
    <row r="282" spans="1:14" x14ac:dyDescent="0.2">
      <c r="A282" s="5">
        <v>280</v>
      </c>
      <c r="B282" s="2" t="str">
        <f>'Исходные данные'!A532</f>
        <v>19.02.2015</v>
      </c>
      <c r="C282" s="2">
        <f>'Исходные данные'!B532</f>
        <v>80.41</v>
      </c>
      <c r="D282" s="6" t="str">
        <f>'Исходные данные'!A284</f>
        <v>17.02.2016</v>
      </c>
      <c r="E282" s="2">
        <f>'Исходные данные'!B284</f>
        <v>91.07</v>
      </c>
      <c r="F282" s="13">
        <f t="shared" si="36"/>
        <v>1.1325705757990299</v>
      </c>
      <c r="G282" s="13">
        <f t="shared" si="37"/>
        <v>0.45722232133362578</v>
      </c>
      <c r="H282" s="13">
        <f t="shared" si="38"/>
        <v>1.3370639184981427E-3</v>
      </c>
      <c r="I282" s="13">
        <f t="shared" si="44"/>
        <v>0.12448989501966944</v>
      </c>
      <c r="J282" s="19">
        <f t="shared" si="39"/>
        <v>1.6645094684842164E-4</v>
      </c>
      <c r="K282" s="13">
        <f t="shared" si="40"/>
        <v>0.99011231665200761</v>
      </c>
      <c r="L282" s="13">
        <f t="shared" si="41"/>
        <v>-9.9368911249539515E-3</v>
      </c>
      <c r="M282" s="13">
        <f t="shared" si="42"/>
        <v>9.8741805229191019E-5</v>
      </c>
      <c r="N282" s="19">
        <f t="shared" si="43"/>
        <v>1.3202410501932254E-7</v>
      </c>
    </row>
    <row r="283" spans="1:14" x14ac:dyDescent="0.2">
      <c r="A283" s="5">
        <v>281</v>
      </c>
      <c r="B283" s="2" t="str">
        <f>'Исходные данные'!A533</f>
        <v>18.02.2015</v>
      </c>
      <c r="C283" s="2">
        <f>'Исходные данные'!B533</f>
        <v>81.86</v>
      </c>
      <c r="D283" s="6" t="str">
        <f>'Исходные данные'!A285</f>
        <v>16.02.2016</v>
      </c>
      <c r="E283" s="2">
        <f>'Исходные данные'!B285</f>
        <v>91.11</v>
      </c>
      <c r="F283" s="13">
        <f t="shared" si="36"/>
        <v>1.1129978011238699</v>
      </c>
      <c r="G283" s="13">
        <f t="shared" si="37"/>
        <v>0.45594619276733067</v>
      </c>
      <c r="H283" s="13">
        <f t="shared" si="38"/>
        <v>1.3333321114936615E-3</v>
      </c>
      <c r="I283" s="13">
        <f t="shared" si="44"/>
        <v>0.10705709666151006</v>
      </c>
      <c r="J283" s="19">
        <f t="shared" si="39"/>
        <v>1.4274266474207224E-4</v>
      </c>
      <c r="K283" s="13">
        <f t="shared" si="40"/>
        <v>0.97300146661667253</v>
      </c>
      <c r="L283" s="13">
        <f t="shared" si="41"/>
        <v>-2.7369689483113281E-2</v>
      </c>
      <c r="M283" s="13">
        <f t="shared" si="42"/>
        <v>7.4909990240204841E-4</v>
      </c>
      <c r="N283" s="19">
        <f t="shared" si="43"/>
        <v>9.9879895458941898E-7</v>
      </c>
    </row>
    <row r="284" spans="1:14" x14ac:dyDescent="0.2">
      <c r="A284" s="5">
        <v>282</v>
      </c>
      <c r="B284" s="2" t="str">
        <f>'Исходные данные'!A534</f>
        <v>17.02.2015</v>
      </c>
      <c r="C284" s="2">
        <f>'Исходные данные'!B534</f>
        <v>80.989999999999995</v>
      </c>
      <c r="D284" s="6" t="str">
        <f>'Исходные данные'!A286</f>
        <v>15.02.2016</v>
      </c>
      <c r="E284" s="2">
        <f>'Исходные данные'!B286</f>
        <v>91.03</v>
      </c>
      <c r="F284" s="13">
        <f t="shared" si="36"/>
        <v>1.1239659217187308</v>
      </c>
      <c r="G284" s="13">
        <f t="shared" si="37"/>
        <v>0.45467362593466432</v>
      </c>
      <c r="H284" s="13">
        <f t="shared" si="38"/>
        <v>1.3296107201344804E-3</v>
      </c>
      <c r="I284" s="13">
        <f t="shared" si="44"/>
        <v>0.11686343225629897</v>
      </c>
      <c r="J284" s="19">
        <f t="shared" si="39"/>
        <v>1.5538287231968475E-4</v>
      </c>
      <c r="K284" s="13">
        <f t="shared" si="40"/>
        <v>0.98258998279707455</v>
      </c>
      <c r="L284" s="13">
        <f t="shared" si="41"/>
        <v>-1.7563353888324411E-2</v>
      </c>
      <c r="M284" s="13">
        <f t="shared" si="42"/>
        <v>3.0847139980652447E-4</v>
      </c>
      <c r="N284" s="19">
        <f t="shared" si="43"/>
        <v>4.1014688003764422E-7</v>
      </c>
    </row>
    <row r="285" spans="1:14" x14ac:dyDescent="0.2">
      <c r="A285" s="5">
        <v>283</v>
      </c>
      <c r="B285" s="2" t="str">
        <f>'Исходные данные'!A535</f>
        <v>16.02.2015</v>
      </c>
      <c r="C285" s="2">
        <f>'Исходные данные'!B535</f>
        <v>79.86</v>
      </c>
      <c r="D285" s="6" t="str">
        <f>'Исходные данные'!A287</f>
        <v>12.02.2016</v>
      </c>
      <c r="E285" s="2">
        <f>'Исходные данные'!B287</f>
        <v>90.15</v>
      </c>
      <c r="F285" s="13">
        <f t="shared" si="36"/>
        <v>1.1288504883546207</v>
      </c>
      <c r="G285" s="13">
        <f t="shared" si="37"/>
        <v>0.45340461089466422</v>
      </c>
      <c r="H285" s="13">
        <f t="shared" si="38"/>
        <v>1.3258997153500541E-3</v>
      </c>
      <c r="I285" s="13">
        <f t="shared" si="44"/>
        <v>0.12119984801425107</v>
      </c>
      <c r="J285" s="19">
        <f t="shared" si="39"/>
        <v>1.6069884398256531E-4</v>
      </c>
      <c r="K285" s="13">
        <f t="shared" si="40"/>
        <v>0.9868601534081114</v>
      </c>
      <c r="L285" s="13">
        <f t="shared" si="41"/>
        <v>-1.3226938130372248E-2</v>
      </c>
      <c r="M285" s="13">
        <f t="shared" si="42"/>
        <v>1.7495189230469851E-4</v>
      </c>
      <c r="N285" s="19">
        <f t="shared" si="43"/>
        <v>2.3196866420675307E-7</v>
      </c>
    </row>
    <row r="286" spans="1:14" x14ac:dyDescent="0.2">
      <c r="A286" s="5">
        <v>284</v>
      </c>
      <c r="B286" s="2" t="str">
        <f>'Исходные данные'!A536</f>
        <v>13.02.2015</v>
      </c>
      <c r="C286" s="2">
        <f>'Исходные данные'!B536</f>
        <v>79.989999999999995</v>
      </c>
      <c r="D286" s="6" t="str">
        <f>'Исходные данные'!A288</f>
        <v>11.02.2016</v>
      </c>
      <c r="E286" s="2">
        <f>'Исходные данные'!B288</f>
        <v>89.77</v>
      </c>
      <c r="F286" s="13">
        <f t="shared" si="36"/>
        <v>1.122265283160395</v>
      </c>
      <c r="G286" s="13">
        <f t="shared" si="37"/>
        <v>0.45213913773411296</v>
      </c>
      <c r="H286" s="13">
        <f t="shared" si="38"/>
        <v>1.3221990681509723E-3</v>
      </c>
      <c r="I286" s="13">
        <f t="shared" si="44"/>
        <v>0.11534921690786652</v>
      </c>
      <c r="J286" s="19">
        <f t="shared" si="39"/>
        <v>1.5251462710752549E-4</v>
      </c>
      <c r="K286" s="13">
        <f t="shared" si="40"/>
        <v>0.98110325586035041</v>
      </c>
      <c r="L286" s="13">
        <f t="shared" si="41"/>
        <v>-1.907756923675686E-2</v>
      </c>
      <c r="M286" s="13">
        <f t="shared" si="42"/>
        <v>3.6395364798325633E-4</v>
      </c>
      <c r="N286" s="19">
        <f t="shared" si="43"/>
        <v>4.8121917421360851E-7</v>
      </c>
    </row>
    <row r="287" spans="1:14" x14ac:dyDescent="0.2">
      <c r="A287" s="5">
        <v>285</v>
      </c>
      <c r="B287" s="2" t="str">
        <f>'Исходные данные'!A537</f>
        <v>12.02.2015</v>
      </c>
      <c r="C287" s="2">
        <f>'Исходные данные'!B537</f>
        <v>79.28</v>
      </c>
      <c r="D287" s="6" t="str">
        <f>'Исходные данные'!A289</f>
        <v>10.02.2016</v>
      </c>
      <c r="E287" s="2">
        <f>'Исходные данные'!B289</f>
        <v>90.61</v>
      </c>
      <c r="F287" s="13">
        <f t="shared" si="36"/>
        <v>1.1429112008072653</v>
      </c>
      <c r="G287" s="13">
        <f t="shared" si="37"/>
        <v>0.45087719656746228</v>
      </c>
      <c r="H287" s="13">
        <f t="shared" si="38"/>
        <v>1.318508749628739E-3</v>
      </c>
      <c r="I287" s="13">
        <f t="shared" si="44"/>
        <v>0.13357869221223659</v>
      </c>
      <c r="J287" s="19">
        <f t="shared" si="39"/>
        <v>1.7612467444579825E-4</v>
      </c>
      <c r="K287" s="13">
        <f t="shared" si="40"/>
        <v>0.99915226559762671</v>
      </c>
      <c r="L287" s="13">
        <f t="shared" si="41"/>
        <v>-8.4809393238677539E-4</v>
      </c>
      <c r="M287" s="13">
        <f t="shared" si="42"/>
        <v>7.1926331815146883E-7</v>
      </c>
      <c r="N287" s="19">
        <f t="shared" si="43"/>
        <v>9.4835497826971103E-10</v>
      </c>
    </row>
    <row r="288" spans="1:14" x14ac:dyDescent="0.2">
      <c r="A288" s="5">
        <v>286</v>
      </c>
      <c r="B288" s="2" t="str">
        <f>'Исходные данные'!A538</f>
        <v>11.02.2015</v>
      </c>
      <c r="C288" s="2">
        <f>'Исходные данные'!B538</f>
        <v>78.040000000000006</v>
      </c>
      <c r="D288" s="6" t="str">
        <f>'Исходные данные'!A290</f>
        <v>09.02.2016</v>
      </c>
      <c r="E288" s="2">
        <f>'Исходные данные'!B290</f>
        <v>90.22</v>
      </c>
      <c r="F288" s="13">
        <f t="shared" si="36"/>
        <v>1.1560738083034341</v>
      </c>
      <c r="G288" s="13">
        <f t="shared" si="37"/>
        <v>0.44961877753675411</v>
      </c>
      <c r="H288" s="13">
        <f t="shared" si="38"/>
        <v>1.3148287309555395E-3</v>
      </c>
      <c r="I288" s="13">
        <f t="shared" si="44"/>
        <v>0.14502961622533936</v>
      </c>
      <c r="J288" s="19">
        <f t="shared" si="39"/>
        <v>1.9068910625253185E-4</v>
      </c>
      <c r="K288" s="13">
        <f t="shared" si="40"/>
        <v>1.0106592392729921</v>
      </c>
      <c r="L288" s="13">
        <f t="shared" si="41"/>
        <v>1.0602830080716014E-2</v>
      </c>
      <c r="M288" s="13">
        <f t="shared" si="42"/>
        <v>1.1242000572053379E-4</v>
      </c>
      <c r="N288" s="19">
        <f t="shared" si="43"/>
        <v>1.4781305345554394E-7</v>
      </c>
    </row>
    <row r="289" spans="1:14" x14ac:dyDescent="0.2">
      <c r="A289" s="5">
        <v>287</v>
      </c>
      <c r="B289" s="2" t="str">
        <f>'Исходные данные'!A539</f>
        <v>10.02.2015</v>
      </c>
      <c r="C289" s="2">
        <f>'Исходные данные'!B539</f>
        <v>77.62</v>
      </c>
      <c r="D289" s="6" t="str">
        <f>'Исходные данные'!A291</f>
        <v>08.02.2016</v>
      </c>
      <c r="E289" s="2">
        <f>'Исходные данные'!B291</f>
        <v>91.49</v>
      </c>
      <c r="F289" s="13">
        <f t="shared" si="36"/>
        <v>1.1786910590054109</v>
      </c>
      <c r="G289" s="13">
        <f t="shared" si="37"/>
        <v>0.44836387081154494</v>
      </c>
      <c r="H289" s="13">
        <f t="shared" si="38"/>
        <v>1.3111589833840216E-3</v>
      </c>
      <c r="I289" s="13">
        <f t="shared" si="44"/>
        <v>0.16440455075068361</v>
      </c>
      <c r="J289" s="19">
        <f t="shared" si="39"/>
        <v>2.1556050362597309E-4</v>
      </c>
      <c r="K289" s="13">
        <f t="shared" si="40"/>
        <v>1.0304316216457505</v>
      </c>
      <c r="L289" s="13">
        <f t="shared" si="41"/>
        <v>2.9977764606060338E-2</v>
      </c>
      <c r="M289" s="13">
        <f t="shared" si="42"/>
        <v>8.9866637077635667E-4</v>
      </c>
      <c r="N289" s="19">
        <f t="shared" si="43"/>
        <v>1.1782944851085361E-6</v>
      </c>
    </row>
    <row r="290" spans="1:14" x14ac:dyDescent="0.2">
      <c r="A290" s="5">
        <v>288</v>
      </c>
      <c r="B290" s="2" t="str">
        <f>'Исходные данные'!A540</f>
        <v>09.02.2015</v>
      </c>
      <c r="C290" s="2">
        <f>'Исходные данные'!B540</f>
        <v>77.569999999999993</v>
      </c>
      <c r="D290" s="6" t="str">
        <f>'Исходные данные'!A292</f>
        <v>05.02.2016</v>
      </c>
      <c r="E290" s="2">
        <f>'Исходные данные'!B292</f>
        <v>92.75</v>
      </c>
      <c r="F290" s="13">
        <f t="shared" si="36"/>
        <v>1.1956942116797733</v>
      </c>
      <c r="G290" s="13">
        <f t="shared" si="37"/>
        <v>0.44711246658882814</v>
      </c>
      <c r="H290" s="13">
        <f t="shared" si="38"/>
        <v>1.3074994782470667E-3</v>
      </c>
      <c r="I290" s="13">
        <f t="shared" si="44"/>
        <v>0.17872694698476446</v>
      </c>
      <c r="J290" s="19">
        <f t="shared" si="39"/>
        <v>2.3368538993127067E-4</v>
      </c>
      <c r="K290" s="13">
        <f t="shared" si="40"/>
        <v>1.0452960647493721</v>
      </c>
      <c r="L290" s="13">
        <f t="shared" si="41"/>
        <v>4.4300160840141108E-2</v>
      </c>
      <c r="M290" s="13">
        <f t="shared" si="42"/>
        <v>1.9625042504623613E-3</v>
      </c>
      <c r="N290" s="19">
        <f t="shared" si="43"/>
        <v>2.5659732835371881E-6</v>
      </c>
    </row>
    <row r="291" spans="1:14" x14ac:dyDescent="0.2">
      <c r="A291" s="5">
        <v>289</v>
      </c>
      <c r="B291" s="2" t="str">
        <f>'Исходные данные'!A541</f>
        <v>06.02.2015</v>
      </c>
      <c r="C291" s="2">
        <f>'Исходные данные'!B541</f>
        <v>76.25</v>
      </c>
      <c r="D291" s="6" t="str">
        <f>'Исходные данные'!A293</f>
        <v>04.02.2016</v>
      </c>
      <c r="E291" s="2">
        <f>'Исходные данные'!B293</f>
        <v>92.07</v>
      </c>
      <c r="F291" s="13">
        <f t="shared" si="36"/>
        <v>1.2074754098360654</v>
      </c>
      <c r="G291" s="13">
        <f t="shared" si="37"/>
        <v>0.44586455509295808</v>
      </c>
      <c r="H291" s="13">
        <f t="shared" si="38"/>
        <v>1.3038501869575686E-3</v>
      </c>
      <c r="I291" s="13">
        <f t="shared" si="44"/>
        <v>0.18853174181223334</v>
      </c>
      <c r="J291" s="19">
        <f t="shared" si="39"/>
        <v>2.458171468093165E-4</v>
      </c>
      <c r="K291" s="13">
        <f t="shared" si="40"/>
        <v>1.0555953870598014</v>
      </c>
      <c r="L291" s="13">
        <f t="shared" si="41"/>
        <v>5.4104955667609964E-2</v>
      </c>
      <c r="M291" s="13">
        <f t="shared" si="42"/>
        <v>2.9273462277940266E-3</v>
      </c>
      <c r="N291" s="19">
        <f t="shared" si="43"/>
        <v>3.816820926398775E-6</v>
      </c>
    </row>
    <row r="292" spans="1:14" x14ac:dyDescent="0.2">
      <c r="A292" s="5">
        <v>290</v>
      </c>
      <c r="B292" s="2" t="str">
        <f>'Исходные данные'!A542</f>
        <v>05.02.2015</v>
      </c>
      <c r="C292" s="2">
        <f>'Исходные данные'!B542</f>
        <v>74.38</v>
      </c>
      <c r="D292" s="6" t="str">
        <f>'Исходные данные'!A294</f>
        <v>03.02.2016</v>
      </c>
      <c r="E292" s="2">
        <f>'Исходные данные'!B294</f>
        <v>91.81</v>
      </c>
      <c r="F292" s="13">
        <f t="shared" si="36"/>
        <v>1.2343371874159721</v>
      </c>
      <c r="G292" s="13">
        <f t="shared" si="37"/>
        <v>0.44462012657557298</v>
      </c>
      <c r="H292" s="13">
        <f t="shared" si="38"/>
        <v>1.3002110810082079E-3</v>
      </c>
      <c r="I292" s="13">
        <f t="shared" si="44"/>
        <v>0.2105341356586847</v>
      </c>
      <c r="J292" s="19">
        <f t="shared" si="39"/>
        <v>2.7373881611390713E-4</v>
      </c>
      <c r="K292" s="13">
        <f t="shared" si="40"/>
        <v>1.0790784064824708</v>
      </c>
      <c r="L292" s="13">
        <f t="shared" si="41"/>
        <v>7.6107349514061395E-2</v>
      </c>
      <c r="M292" s="13">
        <f t="shared" si="42"/>
        <v>5.7923286500554819E-3</v>
      </c>
      <c r="N292" s="19">
        <f t="shared" si="43"/>
        <v>7.5312498956434514E-6</v>
      </c>
    </row>
    <row r="293" spans="1:14" x14ac:dyDescent="0.2">
      <c r="A293" s="5">
        <v>291</v>
      </c>
      <c r="B293" s="2" t="str">
        <f>'Исходные данные'!A543</f>
        <v>04.02.2015</v>
      </c>
      <c r="C293" s="2">
        <f>'Исходные данные'!B543</f>
        <v>74.31</v>
      </c>
      <c r="D293" s="6" t="str">
        <f>'Исходные данные'!A295</f>
        <v>02.02.2016</v>
      </c>
      <c r="E293" s="2">
        <f>'Исходные данные'!B295</f>
        <v>90.85</v>
      </c>
      <c r="F293" s="13">
        <f t="shared" si="36"/>
        <v>1.2225810792625487</v>
      </c>
      <c r="G293" s="13">
        <f t="shared" si="37"/>
        <v>0.44337917131551952</v>
      </c>
      <c r="H293" s="13">
        <f t="shared" si="38"/>
        <v>1.2965821319712309E-3</v>
      </c>
      <c r="I293" s="13">
        <f t="shared" si="44"/>
        <v>0.20096426267280221</v>
      </c>
      <c r="J293" s="19">
        <f t="shared" si="39"/>
        <v>2.6056667214632834E-4</v>
      </c>
      <c r="K293" s="13">
        <f t="shared" si="40"/>
        <v>1.0688010182761016</v>
      </c>
      <c r="L293" s="13">
        <f t="shared" si="41"/>
        <v>6.6537476528178888E-2</v>
      </c>
      <c r="M293" s="13">
        <f t="shared" si="42"/>
        <v>4.4272357827379394E-3</v>
      </c>
      <c r="N293" s="19">
        <f t="shared" si="43"/>
        <v>5.7402748099216789E-6</v>
      </c>
    </row>
    <row r="294" spans="1:14" x14ac:dyDescent="0.2">
      <c r="A294" s="5">
        <v>292</v>
      </c>
      <c r="B294" s="2" t="str">
        <f>'Исходные данные'!A544</f>
        <v>03.02.2015</v>
      </c>
      <c r="C294" s="2">
        <f>'Исходные данные'!B544</f>
        <v>73.44</v>
      </c>
      <c r="D294" s="6" t="str">
        <f>'Исходные данные'!A296</f>
        <v>01.02.2016</v>
      </c>
      <c r="E294" s="2">
        <f>'Исходные данные'!B296</f>
        <v>90.67</v>
      </c>
      <c r="F294" s="13">
        <f t="shared" si="36"/>
        <v>1.2346132897603486</v>
      </c>
      <c r="G294" s="13">
        <f t="shared" si="37"/>
        <v>0.44214167961877637</v>
      </c>
      <c r="H294" s="13">
        <f t="shared" si="38"/>
        <v>1.2929633114982277E-3</v>
      </c>
      <c r="I294" s="13">
        <f t="shared" si="44"/>
        <v>0.21075779534572969</v>
      </c>
      <c r="J294" s="19">
        <f t="shared" si="39"/>
        <v>2.7250209699428043E-4</v>
      </c>
      <c r="K294" s="13">
        <f t="shared" si="40"/>
        <v>1.0793197798128973</v>
      </c>
      <c r="L294" s="13">
        <f t="shared" si="41"/>
        <v>7.6331009201106442E-2</v>
      </c>
      <c r="M294" s="13">
        <f t="shared" si="42"/>
        <v>5.8264229656593775E-3</v>
      </c>
      <c r="N294" s="19">
        <f t="shared" si="43"/>
        <v>7.5333511318682727E-6</v>
      </c>
    </row>
    <row r="295" spans="1:14" x14ac:dyDescent="0.2">
      <c r="A295" s="5">
        <v>293</v>
      </c>
      <c r="B295" s="2" t="str">
        <f>'Исходные данные'!A545</f>
        <v>02.02.2015</v>
      </c>
      <c r="C295" s="2">
        <f>'Исходные данные'!B545</f>
        <v>73.459999999999994</v>
      </c>
      <c r="D295" s="6" t="str">
        <f>'Исходные данные'!A297</f>
        <v>29.01.2016</v>
      </c>
      <c r="E295" s="2">
        <f>'Исходные данные'!B297</f>
        <v>90.4</v>
      </c>
      <c r="F295" s="13">
        <f t="shared" si="36"/>
        <v>1.230601687993466</v>
      </c>
      <c r="G295" s="13">
        <f t="shared" si="37"/>
        <v>0.44090764181837888</v>
      </c>
      <c r="H295" s="13">
        <f t="shared" si="38"/>
        <v>1.289354591319909E-3</v>
      </c>
      <c r="I295" s="13">
        <f t="shared" si="44"/>
        <v>0.20750322700660973</v>
      </c>
      <c r="J295" s="19">
        <f t="shared" si="39"/>
        <v>2.6754523845466958E-4</v>
      </c>
      <c r="K295" s="13">
        <f t="shared" si="40"/>
        <v>1.0758127698271476</v>
      </c>
      <c r="L295" s="13">
        <f t="shared" si="41"/>
        <v>7.3076440861986336E-2</v>
      </c>
      <c r="M295" s="13">
        <f t="shared" si="42"/>
        <v>5.340166209055368E-3</v>
      </c>
      <c r="N295" s="19">
        <f t="shared" si="43"/>
        <v>6.8853678200569713E-6</v>
      </c>
    </row>
    <row r="296" spans="1:14" x14ac:dyDescent="0.2">
      <c r="A296" s="5">
        <v>294</v>
      </c>
      <c r="B296" s="2" t="str">
        <f>'Исходные данные'!A546</f>
        <v>30.01.2015</v>
      </c>
      <c r="C296" s="2">
        <f>'Исходные данные'!B546</f>
        <v>73.47</v>
      </c>
      <c r="D296" s="6" t="str">
        <f>'Исходные данные'!A298</f>
        <v>28.01.2016</v>
      </c>
      <c r="E296" s="2">
        <f>'Исходные данные'!B298</f>
        <v>90.04</v>
      </c>
      <c r="F296" s="13">
        <f t="shared" si="36"/>
        <v>1.2255342316591806</v>
      </c>
      <c r="G296" s="13">
        <f t="shared" si="37"/>
        <v>0.43967704827434301</v>
      </c>
      <c r="H296" s="13">
        <f t="shared" si="38"/>
        <v>1.285755943245887E-3</v>
      </c>
      <c r="I296" s="13">
        <f t="shared" si="44"/>
        <v>0.20337685640634545</v>
      </c>
      <c r="J296" s="19">
        <f t="shared" si="39"/>
        <v>2.6149300184312403E-4</v>
      </c>
      <c r="K296" s="13">
        <f t="shared" si="40"/>
        <v>1.0713827139543535</v>
      </c>
      <c r="L296" s="13">
        <f t="shared" si="41"/>
        <v>6.895007026172198E-2</v>
      </c>
      <c r="M296" s="13">
        <f t="shared" si="42"/>
        <v>4.7541121890963805E-3</v>
      </c>
      <c r="N296" s="19">
        <f t="shared" si="43"/>
        <v>6.1126280019883849E-6</v>
      </c>
    </row>
    <row r="297" spans="1:14" x14ac:dyDescent="0.2">
      <c r="A297" s="5">
        <v>295</v>
      </c>
      <c r="B297" s="2" t="str">
        <f>'Исходные данные'!A547</f>
        <v>29.01.2015</v>
      </c>
      <c r="C297" s="2">
        <f>'Исходные данные'!B547</f>
        <v>73.02</v>
      </c>
      <c r="D297" s="6" t="str">
        <f>'Исходные данные'!A299</f>
        <v>27.01.2016</v>
      </c>
      <c r="E297" s="2">
        <f>'Исходные данные'!B299</f>
        <v>90.23</v>
      </c>
      <c r="F297" s="13">
        <f t="shared" si="36"/>
        <v>1.235688852369214</v>
      </c>
      <c r="G297" s="13">
        <f t="shared" si="37"/>
        <v>0.43844988937359075</v>
      </c>
      <c r="H297" s="13">
        <f t="shared" si="38"/>
        <v>1.2821673391644551E-3</v>
      </c>
      <c r="I297" s="13">
        <f t="shared" si="44"/>
        <v>0.21162858977891857</v>
      </c>
      <c r="J297" s="19">
        <f t="shared" si="39"/>
        <v>2.7134326584796203E-4</v>
      </c>
      <c r="K297" s="13">
        <f t="shared" si="40"/>
        <v>1.0802600548024861</v>
      </c>
      <c r="L297" s="13">
        <f t="shared" si="41"/>
        <v>7.7201803634295324E-2</v>
      </c>
      <c r="M297" s="13">
        <f t="shared" si="42"/>
        <v>5.9601184843882755E-3</v>
      </c>
      <c r="N297" s="19">
        <f t="shared" si="43"/>
        <v>7.6418692582330007E-6</v>
      </c>
    </row>
    <row r="298" spans="1:14" x14ac:dyDescent="0.2">
      <c r="A298" s="5">
        <v>296</v>
      </c>
      <c r="B298" s="2" t="str">
        <f>'Исходные данные'!A548</f>
        <v>28.01.2015</v>
      </c>
      <c r="C298" s="2">
        <f>'Исходные данные'!B548</f>
        <v>73.66</v>
      </c>
      <c r="D298" s="6" t="str">
        <f>'Исходные данные'!A300</f>
        <v>26.01.2016</v>
      </c>
      <c r="E298" s="2">
        <f>'Исходные данные'!B300</f>
        <v>87.8</v>
      </c>
      <c r="F298" s="13">
        <f t="shared" si="36"/>
        <v>1.1919630735813196</v>
      </c>
      <c r="G298" s="13">
        <f t="shared" si="37"/>
        <v>0.43722615552987426</v>
      </c>
      <c r="H298" s="13">
        <f t="shared" si="38"/>
        <v>1.2785887510423661E-3</v>
      </c>
      <c r="I298" s="13">
        <f t="shared" si="44"/>
        <v>0.17560158962415173</v>
      </c>
      <c r="J298" s="19">
        <f t="shared" si="39"/>
        <v>2.2452221715859829E-4</v>
      </c>
      <c r="K298" s="13">
        <f t="shared" si="40"/>
        <v>1.0420342408371606</v>
      </c>
      <c r="L298" s="13">
        <f t="shared" si="41"/>
        <v>4.1174803479528489E-2</v>
      </c>
      <c r="M298" s="13">
        <f t="shared" si="42"/>
        <v>1.6953644415777817E-3</v>
      </c>
      <c r="N298" s="19">
        <f t="shared" si="43"/>
        <v>2.1676739039185745E-6</v>
      </c>
    </row>
    <row r="299" spans="1:14" x14ac:dyDescent="0.2">
      <c r="A299" s="5">
        <v>297</v>
      </c>
      <c r="B299" s="2" t="str">
        <f>'Исходные данные'!A549</f>
        <v>27.01.2015</v>
      </c>
      <c r="C299" s="2">
        <f>'Исходные данные'!B549</f>
        <v>72.650000000000006</v>
      </c>
      <c r="D299" s="6" t="str">
        <f>'Исходные данные'!A301</f>
        <v>25.01.2016</v>
      </c>
      <c r="E299" s="2">
        <f>'Исходные данные'!B301</f>
        <v>87.95</v>
      </c>
      <c r="F299" s="13">
        <f t="shared" si="36"/>
        <v>1.2105987611837576</v>
      </c>
      <c r="G299" s="13">
        <f t="shared" si="37"/>
        <v>0.43600583718370173</v>
      </c>
      <c r="H299" s="13">
        <f t="shared" si="38"/>
        <v>1.2750201509246172E-3</v>
      </c>
      <c r="I299" s="13">
        <f t="shared" si="44"/>
        <v>0.19111508116727519</v>
      </c>
      <c r="J299" s="19">
        <f t="shared" si="39"/>
        <v>2.4367557963386966E-4</v>
      </c>
      <c r="K299" s="13">
        <f t="shared" si="40"/>
        <v>1.0583258735342536</v>
      </c>
      <c r="L299" s="13">
        <f t="shared" si="41"/>
        <v>5.6688295022651818E-2</v>
      </c>
      <c r="M299" s="13">
        <f t="shared" si="42"/>
        <v>3.2135627925751974E-3</v>
      </c>
      <c r="N299" s="19">
        <f t="shared" si="43"/>
        <v>4.0973573167949621E-6</v>
      </c>
    </row>
    <row r="300" spans="1:14" x14ac:dyDescent="0.2">
      <c r="A300" s="5">
        <v>298</v>
      </c>
      <c r="B300" s="2" t="str">
        <f>'Исходные данные'!A550</f>
        <v>26.01.2015</v>
      </c>
      <c r="C300" s="2">
        <f>'Исходные данные'!B550</f>
        <v>72.680000000000007</v>
      </c>
      <c r="D300" s="6" t="str">
        <f>'Исходные данные'!A302</f>
        <v>22.01.2016</v>
      </c>
      <c r="E300" s="2">
        <f>'Исходные данные'!B302</f>
        <v>88.69</v>
      </c>
      <c r="F300" s="13">
        <f t="shared" si="36"/>
        <v>1.2202806824435881</v>
      </c>
      <c r="G300" s="13">
        <f t="shared" si="37"/>
        <v>0.43478892480226194</v>
      </c>
      <c r="H300" s="13">
        <f t="shared" si="38"/>
        <v>1.2714615109342272E-3</v>
      </c>
      <c r="I300" s="13">
        <f t="shared" si="44"/>
        <v>0.19908089986039038</v>
      </c>
      <c r="J300" s="19">
        <f t="shared" si="39"/>
        <v>2.5312370173463753E-4</v>
      </c>
      <c r="K300" s="13">
        <f t="shared" si="40"/>
        <v>1.066789972543227</v>
      </c>
      <c r="L300" s="13">
        <f t="shared" si="41"/>
        <v>6.4654113715767042E-2</v>
      </c>
      <c r="M300" s="13">
        <f t="shared" si="42"/>
        <v>4.1801544203713195E-3</v>
      </c>
      <c r="N300" s="19">
        <f t="shared" si="43"/>
        <v>5.3149054552637065E-6</v>
      </c>
    </row>
    <row r="301" spans="1:14" x14ac:dyDescent="0.2">
      <c r="A301" s="5">
        <v>299</v>
      </c>
      <c r="B301" s="2" t="str">
        <f>'Исходные данные'!A551</f>
        <v>23.01.2015</v>
      </c>
      <c r="C301" s="2">
        <f>'Исходные данные'!B551</f>
        <v>74.87</v>
      </c>
      <c r="D301" s="6" t="str">
        <f>'Исходные данные'!A303</f>
        <v>21.01.2016</v>
      </c>
      <c r="E301" s="2">
        <f>'Исходные данные'!B303</f>
        <v>86.41</v>
      </c>
      <c r="F301" s="13">
        <f t="shared" si="36"/>
        <v>1.154133831975424</v>
      </c>
      <c r="G301" s="13">
        <f t="shared" si="37"/>
        <v>0.43357540887935048</v>
      </c>
      <c r="H301" s="13">
        <f t="shared" si="38"/>
        <v>1.267912803272022E-3</v>
      </c>
      <c r="I301" s="13">
        <f t="shared" si="44"/>
        <v>0.14335013361071397</v>
      </c>
      <c r="J301" s="19">
        <f t="shared" si="39"/>
        <v>1.8175546975577925E-4</v>
      </c>
      <c r="K301" s="13">
        <f t="shared" si="40"/>
        <v>1.0089632792176806</v>
      </c>
      <c r="L301" s="13">
        <f t="shared" si="41"/>
        <v>8.9233474660905324E-3</v>
      </c>
      <c r="M301" s="13">
        <f t="shared" si="42"/>
        <v>7.9626130000582158E-5</v>
      </c>
      <c r="N301" s="19">
        <f t="shared" si="43"/>
        <v>1.0095898970274058E-7</v>
      </c>
    </row>
    <row r="302" spans="1:14" x14ac:dyDescent="0.2">
      <c r="A302" s="5">
        <v>300</v>
      </c>
      <c r="B302" s="2" t="str">
        <f>'Исходные данные'!A552</f>
        <v>22.01.2015</v>
      </c>
      <c r="C302" s="2">
        <f>'Исходные данные'!B552</f>
        <v>73.36</v>
      </c>
      <c r="D302" s="6" t="str">
        <f>'Исходные данные'!A304</f>
        <v>20.01.2016</v>
      </c>
      <c r="E302" s="2">
        <f>'Исходные данные'!B304</f>
        <v>85.02</v>
      </c>
      <c r="F302" s="13">
        <f t="shared" si="36"/>
        <v>1.1589422028353327</v>
      </c>
      <c r="G302" s="13">
        <f t="shared" si="37"/>
        <v>0.43236527993529511</v>
      </c>
      <c r="H302" s="13">
        <f t="shared" si="38"/>
        <v>1.264374000216416E-3</v>
      </c>
      <c r="I302" s="13">
        <f t="shared" si="44"/>
        <v>0.14750769498243471</v>
      </c>
      <c r="J302" s="19">
        <f t="shared" si="39"/>
        <v>1.8650489436764392E-4</v>
      </c>
      <c r="K302" s="13">
        <f t="shared" si="40"/>
        <v>1.0131668381950694</v>
      </c>
      <c r="L302" s="13">
        <f t="shared" si="41"/>
        <v>1.3080908837811416E-2</v>
      </c>
      <c r="M302" s="13">
        <f t="shared" si="42"/>
        <v>1.7111017602312965E-4</v>
      </c>
      <c r="N302" s="19">
        <f t="shared" si="43"/>
        <v>2.1634725773609951E-7</v>
      </c>
    </row>
    <row r="303" spans="1:14" x14ac:dyDescent="0.2">
      <c r="A303" s="5">
        <v>301</v>
      </c>
      <c r="B303" s="2" t="str">
        <f>'Исходные данные'!A553</f>
        <v>21.01.2015</v>
      </c>
      <c r="C303" s="2">
        <f>'Исходные данные'!B553</f>
        <v>71.84</v>
      </c>
      <c r="D303" s="6" t="str">
        <f>'Исходные данные'!A305</f>
        <v>19.01.2016</v>
      </c>
      <c r="E303" s="2">
        <f>'Исходные данные'!B305</f>
        <v>85.78</v>
      </c>
      <c r="F303" s="13">
        <f t="shared" si="36"/>
        <v>1.1940423162583518</v>
      </c>
      <c r="G303" s="13">
        <f t="shared" si="37"/>
        <v>0.43115852851688174</v>
      </c>
      <c r="H303" s="13">
        <f t="shared" si="38"/>
        <v>1.2608450741231959E-3</v>
      </c>
      <c r="I303" s="13">
        <f t="shared" si="44"/>
        <v>0.17734445509479013</v>
      </c>
      <c r="J303" s="19">
        <f t="shared" si="39"/>
        <v>2.2360388262932844E-4</v>
      </c>
      <c r="K303" s="13">
        <f t="shared" si="40"/>
        <v>1.043851949885787</v>
      </c>
      <c r="L303" s="13">
        <f t="shared" si="41"/>
        <v>4.2917668950166792E-2</v>
      </c>
      <c r="M303" s="13">
        <f t="shared" si="42"/>
        <v>1.8419263081161006E-3</v>
      </c>
      <c r="N303" s="19">
        <f t="shared" si="43"/>
        <v>2.3223837124861094E-6</v>
      </c>
    </row>
    <row r="304" spans="1:14" x14ac:dyDescent="0.2">
      <c r="A304" s="5">
        <v>302</v>
      </c>
      <c r="B304" s="2" t="str">
        <f>'Исходные данные'!A554</f>
        <v>20.01.2015</v>
      </c>
      <c r="C304" s="2">
        <f>'Исходные данные'!B554</f>
        <v>71.8</v>
      </c>
      <c r="D304" s="6" t="str">
        <f>'Исходные данные'!A306</f>
        <v>18.01.2016</v>
      </c>
      <c r="E304" s="2">
        <f>'Исходные данные'!B306</f>
        <v>84.64</v>
      </c>
      <c r="F304" s="13">
        <f t="shared" si="36"/>
        <v>1.1788300835654597</v>
      </c>
      <c r="G304" s="13">
        <f t="shared" si="37"/>
        <v>0.42995514519728067</v>
      </c>
      <c r="H304" s="13">
        <f t="shared" si="38"/>
        <v>1.2573259974253041E-3</v>
      </c>
      <c r="I304" s="13">
        <f t="shared" si="44"/>
        <v>0.16452249205581085</v>
      </c>
      <c r="J304" s="19">
        <f t="shared" si="39"/>
        <v>2.0685840642296904E-4</v>
      </c>
      <c r="K304" s="13">
        <f t="shared" si="40"/>
        <v>1.0305531592630635</v>
      </c>
      <c r="L304" s="13">
        <f t="shared" si="41"/>
        <v>3.0095705911187511E-2</v>
      </c>
      <c r="M304" s="13">
        <f t="shared" si="42"/>
        <v>9.0575151429267962E-4</v>
      </c>
      <c r="N304" s="19">
        <f t="shared" si="43"/>
        <v>1.1388249261275229E-6</v>
      </c>
    </row>
    <row r="305" spans="1:14" x14ac:dyDescent="0.2">
      <c r="A305" s="5">
        <v>303</v>
      </c>
      <c r="B305" s="2" t="str">
        <f>'Исходные данные'!A555</f>
        <v>19.01.2015</v>
      </c>
      <c r="C305" s="2">
        <f>'Исходные данные'!B555</f>
        <v>71.849999999999994</v>
      </c>
      <c r="D305" s="6" t="str">
        <f>'Исходные данные'!A307</f>
        <v>15.01.2016</v>
      </c>
      <c r="E305" s="2">
        <f>'Исходные данные'!B307</f>
        <v>83.79</v>
      </c>
      <c r="F305" s="13">
        <f t="shared" si="36"/>
        <v>1.1661795407098123</v>
      </c>
      <c r="G305" s="13">
        <f t="shared" si="37"/>
        <v>0.42875512057597309</v>
      </c>
      <c r="H305" s="13">
        <f t="shared" si="38"/>
        <v>1.2538167426326254E-3</v>
      </c>
      <c r="I305" s="13">
        <f t="shared" si="44"/>
        <v>0.15373305610016136</v>
      </c>
      <c r="J305" s="19">
        <f t="shared" si="39"/>
        <v>1.9275307963446297E-4</v>
      </c>
      <c r="K305" s="13">
        <f t="shared" si="40"/>
        <v>1.0194938411407699</v>
      </c>
      <c r="L305" s="13">
        <f t="shared" si="41"/>
        <v>1.9306269955537914E-2</v>
      </c>
      <c r="M305" s="13">
        <f t="shared" si="42"/>
        <v>3.7273205959610124E-4</v>
      </c>
      <c r="N305" s="19">
        <f t="shared" si="43"/>
        <v>4.6733769683753327E-7</v>
      </c>
    </row>
    <row r="306" spans="1:14" x14ac:dyDescent="0.2">
      <c r="A306" s="5">
        <v>304</v>
      </c>
      <c r="B306" s="2" t="str">
        <f>'Исходные данные'!A556</f>
        <v>16.01.2015</v>
      </c>
      <c r="C306" s="2">
        <f>'Исходные данные'!B556</f>
        <v>71.55</v>
      </c>
      <c r="D306" s="6" t="str">
        <f>'Исходные данные'!A308</f>
        <v>14.01.2016</v>
      </c>
      <c r="E306" s="2">
        <f>'Исходные данные'!B308</f>
        <v>86.59</v>
      </c>
      <c r="F306" s="13">
        <f t="shared" si="36"/>
        <v>1.2102026554856744</v>
      </c>
      <c r="G306" s="13">
        <f t="shared" si="37"/>
        <v>0.42755844527867698</v>
      </c>
      <c r="H306" s="13">
        <f t="shared" si="38"/>
        <v>1.2503172823317683E-3</v>
      </c>
      <c r="I306" s="13">
        <f t="shared" si="44"/>
        <v>0.19078782945724995</v>
      </c>
      <c r="J306" s="19">
        <f t="shared" si="39"/>
        <v>2.3854532042896567E-4</v>
      </c>
      <c r="K306" s="13">
        <f t="shared" si="40"/>
        <v>1.0579795912462013</v>
      </c>
      <c r="L306" s="13">
        <f t="shared" si="41"/>
        <v>5.6361043312626556E-2</v>
      </c>
      <c r="M306" s="13">
        <f t="shared" si="42"/>
        <v>3.1765672032877533E-3</v>
      </c>
      <c r="N306" s="19">
        <f t="shared" si="43"/>
        <v>3.9717168727589693E-6</v>
      </c>
    </row>
    <row r="307" spans="1:14" x14ac:dyDescent="0.2">
      <c r="A307" s="5">
        <v>305</v>
      </c>
      <c r="B307" s="2" t="str">
        <f>'Исходные данные'!A557</f>
        <v>15.01.2015</v>
      </c>
      <c r="C307" s="2">
        <f>'Исходные данные'!B557</f>
        <v>72.180000000000007</v>
      </c>
      <c r="D307" s="6" t="str">
        <f>'Исходные данные'!A309</f>
        <v>13.01.2016</v>
      </c>
      <c r="E307" s="2">
        <f>'Исходные данные'!B309</f>
        <v>87.16</v>
      </c>
      <c r="F307" s="13">
        <f t="shared" si="36"/>
        <v>1.2075367137711275</v>
      </c>
      <c r="G307" s="13">
        <f t="shared" si="37"/>
        <v>0.42636510995727506</v>
      </c>
      <c r="H307" s="13">
        <f t="shared" si="38"/>
        <v>1.2468275891858564E-3</v>
      </c>
      <c r="I307" s="13">
        <f t="shared" si="44"/>
        <v>0.18858251086177641</v>
      </c>
      <c r="J307" s="19">
        <f t="shared" si="39"/>
        <v>2.3512987738040427E-4</v>
      </c>
      <c r="K307" s="13">
        <f t="shared" si="40"/>
        <v>1.0556489799947242</v>
      </c>
      <c r="L307" s="13">
        <f t="shared" si="41"/>
        <v>5.4155724717153075E-2</v>
      </c>
      <c r="M307" s="13">
        <f t="shared" si="42"/>
        <v>2.9328425196400516E-3</v>
      </c>
      <c r="N307" s="19">
        <f t="shared" si="43"/>
        <v>3.6567489682245783E-6</v>
      </c>
    </row>
    <row r="308" spans="1:14" x14ac:dyDescent="0.2">
      <c r="A308" s="5">
        <v>306</v>
      </c>
      <c r="B308" s="2" t="str">
        <f>'Исходные данные'!A558</f>
        <v>14.01.2015</v>
      </c>
      <c r="C308" s="2">
        <f>'Исходные данные'!B558</f>
        <v>72.650000000000006</v>
      </c>
      <c r="D308" s="6" t="str">
        <f>'Исходные данные'!A310</f>
        <v>12.01.2016</v>
      </c>
      <c r="E308" s="2">
        <f>'Исходные данные'!B310</f>
        <v>86.83</v>
      </c>
      <c r="F308" s="13">
        <f t="shared" si="36"/>
        <v>1.1951823812801099</v>
      </c>
      <c r="G308" s="13">
        <f t="shared" si="37"/>
        <v>0.42517510528974045</v>
      </c>
      <c r="H308" s="13">
        <f t="shared" si="38"/>
        <v>1.2433476359343092E-3</v>
      </c>
      <c r="I308" s="13">
        <f t="shared" si="44"/>
        <v>0.1782987940562617</v>
      </c>
      <c r="J308" s="19">
        <f t="shared" si="39"/>
        <v>2.2168738407979125E-4</v>
      </c>
      <c r="K308" s="13">
        <f t="shared" si="40"/>
        <v>1.0448486139736126</v>
      </c>
      <c r="L308" s="13">
        <f t="shared" si="41"/>
        <v>4.387200791163836E-2</v>
      </c>
      <c r="M308" s="13">
        <f t="shared" si="42"/>
        <v>1.9247530781988484E-3</v>
      </c>
      <c r="N308" s="19">
        <f t="shared" si="43"/>
        <v>2.393137189535823E-6</v>
      </c>
    </row>
    <row r="309" spans="1:14" x14ac:dyDescent="0.2">
      <c r="A309" s="5">
        <v>307</v>
      </c>
      <c r="B309" s="2" t="str">
        <f>'Исходные данные'!A559</f>
        <v>13.01.2015</v>
      </c>
      <c r="C309" s="2">
        <f>'Исходные данные'!B559</f>
        <v>71.83</v>
      </c>
      <c r="D309" s="6" t="str">
        <f>'Исходные данные'!A311</f>
        <v>11.01.2016</v>
      </c>
      <c r="E309" s="2">
        <f>'Исходные данные'!B311</f>
        <v>86.39</v>
      </c>
      <c r="F309" s="13">
        <f t="shared" si="36"/>
        <v>1.2027008213838231</v>
      </c>
      <c r="G309" s="13">
        <f t="shared" si="37"/>
        <v>0.42398842198006481</v>
      </c>
      <c r="H309" s="13">
        <f t="shared" si="38"/>
        <v>1.239877395392633E-3</v>
      </c>
      <c r="I309" s="13">
        <f t="shared" si="44"/>
        <v>0.18456971228408267</v>
      </c>
      <c r="J309" s="19">
        <f t="shared" si="39"/>
        <v>2.2884381413515608E-4</v>
      </c>
      <c r="K309" s="13">
        <f t="shared" si="40"/>
        <v>1.0514213612334864</v>
      </c>
      <c r="L309" s="13">
        <f t="shared" si="41"/>
        <v>5.0142926139459296E-2</v>
      </c>
      <c r="M309" s="13">
        <f t="shared" si="42"/>
        <v>2.5143130418272585E-3</v>
      </c>
      <c r="N309" s="19">
        <f t="shared" si="43"/>
        <v>3.1174399055025097E-6</v>
      </c>
    </row>
    <row r="310" spans="1:14" x14ac:dyDescent="0.2">
      <c r="A310" s="5">
        <v>308</v>
      </c>
      <c r="B310" s="2" t="str">
        <f>'Исходные данные'!A560</f>
        <v>12.01.2015</v>
      </c>
      <c r="C310" s="2">
        <f>'Исходные данные'!B560</f>
        <v>70.77</v>
      </c>
      <c r="D310" s="6" t="str">
        <f>'Исходные данные'!A312</f>
        <v>31.12.2015</v>
      </c>
      <c r="E310" s="2">
        <f>'Исходные данные'!B312</f>
        <v>89.62</v>
      </c>
      <c r="F310" s="13">
        <f t="shared" si="36"/>
        <v>1.2663558004804296</v>
      </c>
      <c r="G310" s="13">
        <f t="shared" si="37"/>
        <v>0.42280505075818536</v>
      </c>
      <c r="H310" s="13">
        <f t="shared" si="38"/>
        <v>1.2364168404522071E-3</v>
      </c>
      <c r="I310" s="13">
        <f t="shared" si="44"/>
        <v>0.23614332727030365</v>
      </c>
      <c r="J310" s="19">
        <f t="shared" si="39"/>
        <v>2.9197158659742035E-4</v>
      </c>
      <c r="K310" s="13">
        <f t="shared" si="40"/>
        <v>1.1070696185399342</v>
      </c>
      <c r="L310" s="13">
        <f t="shared" si="41"/>
        <v>0.10171654112568025</v>
      </c>
      <c r="M310" s="13">
        <f t="shared" si="42"/>
        <v>1.0346254738572177E-2</v>
      </c>
      <c r="N310" s="19">
        <f t="shared" si="43"/>
        <v>1.2792283594379087E-5</v>
      </c>
    </row>
    <row r="311" spans="1:14" x14ac:dyDescent="0.2">
      <c r="A311" s="5">
        <v>309</v>
      </c>
      <c r="B311" s="2" t="str">
        <f>'Исходные данные'!A561</f>
        <v>31.12.2014</v>
      </c>
      <c r="C311" s="2">
        <f>'Исходные данные'!B561</f>
        <v>67.849999999999994</v>
      </c>
      <c r="D311" s="6" t="str">
        <f>'Исходные данные'!A313</f>
        <v>30.12.2015</v>
      </c>
      <c r="E311" s="2">
        <f>'Исходные данные'!B313</f>
        <v>89.58</v>
      </c>
      <c r="F311" s="13">
        <f t="shared" si="36"/>
        <v>1.320265291083272</v>
      </c>
      <c r="G311" s="13">
        <f t="shared" si="37"/>
        <v>0.42162498237991242</v>
      </c>
      <c r="H311" s="13">
        <f t="shared" si="38"/>
        <v>1.2329659440800721E-3</v>
      </c>
      <c r="I311" s="13">
        <f t="shared" si="44"/>
        <v>0.27783269449827591</v>
      </c>
      <c r="J311" s="19">
        <f t="shared" si="39"/>
        <v>3.4255825046837702E-4</v>
      </c>
      <c r="K311" s="13">
        <f t="shared" si="40"/>
        <v>1.1541982052884048</v>
      </c>
      <c r="L311" s="13">
        <f t="shared" si="41"/>
        <v>0.14340590835365244</v>
      </c>
      <c r="M311" s="13">
        <f t="shared" si="42"/>
        <v>2.0565254550736132E-2</v>
      </c>
      <c r="N311" s="19">
        <f t="shared" si="43"/>
        <v>2.5356258492395372E-5</v>
      </c>
    </row>
    <row r="312" spans="1:14" x14ac:dyDescent="0.2">
      <c r="A312" s="5">
        <v>310</v>
      </c>
      <c r="B312" s="2" t="str">
        <f>'Исходные данные'!A562</f>
        <v>30.12.2014</v>
      </c>
      <c r="C312" s="2">
        <f>'Исходные данные'!B562</f>
        <v>69.91</v>
      </c>
      <c r="D312" s="6" t="str">
        <f>'Исходные данные'!A314</f>
        <v>29.12.2015</v>
      </c>
      <c r="E312" s="2">
        <f>'Исходные данные'!B314</f>
        <v>89.15</v>
      </c>
      <c r="F312" s="13">
        <f t="shared" si="36"/>
        <v>1.2752109855528537</v>
      </c>
      <c r="G312" s="13">
        <f t="shared" si="37"/>
        <v>0.42044820762685731</v>
      </c>
      <c r="H312" s="13">
        <f t="shared" si="38"/>
        <v>1.229524679318719E-3</v>
      </c>
      <c r="I312" s="13">
        <f t="shared" si="44"/>
        <v>0.24311164378525565</v>
      </c>
      <c r="J312" s="19">
        <f t="shared" si="39"/>
        <v>2.9891176586371312E-4</v>
      </c>
      <c r="K312" s="13">
        <f t="shared" si="40"/>
        <v>1.1148109708174774</v>
      </c>
      <c r="L312" s="13">
        <f t="shared" si="41"/>
        <v>0.10868485764063229</v>
      </c>
      <c r="M312" s="13">
        <f t="shared" si="42"/>
        <v>1.181239828036448E-2</v>
      </c>
      <c r="N312" s="19">
        <f t="shared" si="43"/>
        <v>1.4523635207650124E-5</v>
      </c>
    </row>
    <row r="313" spans="1:14" x14ac:dyDescent="0.2">
      <c r="A313" s="5">
        <v>311</v>
      </c>
      <c r="B313" s="2" t="str">
        <f>'Исходные данные'!A563</f>
        <v>29.12.2014</v>
      </c>
      <c r="C313" s="2">
        <f>'Исходные данные'!B563</f>
        <v>67.400000000000006</v>
      </c>
      <c r="D313" s="6" t="str">
        <f>'Исходные данные'!A315</f>
        <v>28.12.2015</v>
      </c>
      <c r="E313" s="2">
        <f>'Исходные данные'!B315</f>
        <v>89.13</v>
      </c>
      <c r="F313" s="13">
        <f t="shared" si="36"/>
        <v>1.3224035608308604</v>
      </c>
      <c r="G313" s="13">
        <f t="shared" si="37"/>
        <v>0.41927471730636023</v>
      </c>
      <c r="H313" s="13">
        <f t="shared" si="38"/>
        <v>1.2260930192858777E-3</v>
      </c>
      <c r="I313" s="13">
        <f t="shared" si="44"/>
        <v>0.2794509602243645</v>
      </c>
      <c r="J313" s="19">
        <f t="shared" si="39"/>
        <v>3.4263287156382881E-4</v>
      </c>
      <c r="K313" s="13">
        <f t="shared" si="40"/>
        <v>1.1560675167985668</v>
      </c>
      <c r="L313" s="13">
        <f t="shared" si="41"/>
        <v>0.14502417407974125</v>
      </c>
      <c r="M313" s="13">
        <f t="shared" si="42"/>
        <v>2.1032011067511062E-2</v>
      </c>
      <c r="N313" s="19">
        <f t="shared" si="43"/>
        <v>2.5787201951418634E-5</v>
      </c>
    </row>
    <row r="314" spans="1:14" x14ac:dyDescent="0.2">
      <c r="A314" s="5">
        <v>312</v>
      </c>
      <c r="B314" s="2" t="str">
        <f>'Исходные данные'!A564</f>
        <v>26.12.2014</v>
      </c>
      <c r="C314" s="2">
        <f>'Исходные данные'!B564</f>
        <v>66.489999999999995</v>
      </c>
      <c r="D314" s="6" t="str">
        <f>'Исходные данные'!A316</f>
        <v>25.12.2015</v>
      </c>
      <c r="E314" s="2">
        <f>'Исходные данные'!B316</f>
        <v>89.72</v>
      </c>
      <c r="F314" s="13">
        <f t="shared" si="36"/>
        <v>1.3493758459918785</v>
      </c>
      <c r="G314" s="13">
        <f t="shared" si="37"/>
        <v>0.41810450225141865</v>
      </c>
      <c r="H314" s="13">
        <f t="shared" si="38"/>
        <v>1.222670937174309E-3</v>
      </c>
      <c r="I314" s="13">
        <f t="shared" si="44"/>
        <v>0.29964214923764404</v>
      </c>
      <c r="J314" s="19">
        <f t="shared" si="39"/>
        <v>3.6636374742531438E-4</v>
      </c>
      <c r="K314" s="13">
        <f t="shared" si="40"/>
        <v>1.1796471438141576</v>
      </c>
      <c r="L314" s="13">
        <f t="shared" si="41"/>
        <v>0.1652153630930206</v>
      </c>
      <c r="M314" s="13">
        <f t="shared" si="42"/>
        <v>2.7296116201958594E-2</v>
      </c>
      <c r="N314" s="19">
        <f t="shared" si="43"/>
        <v>3.3374167977867553E-5</v>
      </c>
    </row>
    <row r="315" spans="1:14" x14ac:dyDescent="0.2">
      <c r="A315" s="5">
        <v>313</v>
      </c>
      <c r="B315" s="2" t="str">
        <f>'Исходные данные'!A565</f>
        <v>25.12.2014</v>
      </c>
      <c r="C315" s="2">
        <f>'Исходные данные'!B565</f>
        <v>66.69</v>
      </c>
      <c r="D315" s="6" t="str">
        <f>'Исходные данные'!A317</f>
        <v>24.12.2015</v>
      </c>
      <c r="E315" s="2">
        <f>'Исходные данные'!B317</f>
        <v>89.95</v>
      </c>
      <c r="F315" s="13">
        <f t="shared" si="36"/>
        <v>1.3487779277252963</v>
      </c>
      <c r="G315" s="13">
        <f t="shared" si="37"/>
        <v>0.41693755332061544</v>
      </c>
      <c r="H315" s="13">
        <f t="shared" si="38"/>
        <v>1.2192584062515931E-3</v>
      </c>
      <c r="I315" s="13">
        <f t="shared" si="44"/>
        <v>0.29919894375232731</v>
      </c>
      <c r="J315" s="19">
        <f t="shared" si="39"/>
        <v>3.6480082731162261E-4</v>
      </c>
      <c r="K315" s="13">
        <f t="shared" si="40"/>
        <v>1.1791244335718607</v>
      </c>
      <c r="L315" s="13">
        <f t="shared" si="41"/>
        <v>0.16477215760770395</v>
      </c>
      <c r="M315" s="13">
        <f t="shared" si="42"/>
        <v>2.7149863922697994E-2</v>
      </c>
      <c r="N315" s="19">
        <f t="shared" si="43"/>
        <v>3.310269981633638E-5</v>
      </c>
    </row>
    <row r="316" spans="1:14" x14ac:dyDescent="0.2">
      <c r="A316" s="5">
        <v>314</v>
      </c>
      <c r="B316" s="2" t="str">
        <f>'Исходные данные'!A566</f>
        <v>24.12.2014</v>
      </c>
      <c r="C316" s="2">
        <f>'Исходные данные'!B566</f>
        <v>67.11</v>
      </c>
      <c r="D316" s="6" t="str">
        <f>'Исходные данные'!A318</f>
        <v>23.12.2015</v>
      </c>
      <c r="E316" s="2">
        <f>'Исходные данные'!B318</f>
        <v>90.05</v>
      </c>
      <c r="F316" s="13">
        <f t="shared" si="36"/>
        <v>1.3418268514379377</v>
      </c>
      <c r="G316" s="13">
        <f t="shared" si="37"/>
        <v>0.41577386139804773</v>
      </c>
      <c r="H316" s="13">
        <f t="shared" si="38"/>
        <v>1.2158553998599219E-3</v>
      </c>
      <c r="I316" s="13">
        <f t="shared" si="44"/>
        <v>0.29403200745181712</v>
      </c>
      <c r="J316" s="19">
        <f t="shared" si="39"/>
        <v>3.5750040399194468E-4</v>
      </c>
      <c r="K316" s="13">
        <f t="shared" si="40"/>
        <v>1.1730476853380953</v>
      </c>
      <c r="L316" s="13">
        <f t="shared" si="41"/>
        <v>0.15960522130719382</v>
      </c>
      <c r="M316" s="13">
        <f t="shared" si="42"/>
        <v>2.547382666851828E-2</v>
      </c>
      <c r="N316" s="19">
        <f t="shared" si="43"/>
        <v>3.0972489710013637E-5</v>
      </c>
    </row>
    <row r="317" spans="1:14" x14ac:dyDescent="0.2">
      <c r="A317" s="5">
        <v>315</v>
      </c>
      <c r="B317" s="2" t="str">
        <f>'Исходные данные'!A567</f>
        <v>23.12.2014</v>
      </c>
      <c r="C317" s="2">
        <f>'Исходные данные'!B567</f>
        <v>67.260000000000005</v>
      </c>
      <c r="D317" s="6" t="str">
        <f>'Исходные данные'!A319</f>
        <v>22.12.2015</v>
      </c>
      <c r="E317" s="2">
        <f>'Исходные данные'!B319</f>
        <v>89.74</v>
      </c>
      <c r="F317" s="13">
        <f t="shared" si="36"/>
        <v>1.3342253939934581</v>
      </c>
      <c r="G317" s="13">
        <f t="shared" si="37"/>
        <v>0.41461341739325536</v>
      </c>
      <c r="H317" s="13">
        <f t="shared" si="38"/>
        <v>1.2124618914158905E-3</v>
      </c>
      <c r="I317" s="13">
        <f t="shared" si="44"/>
        <v>0.28835089423571364</v>
      </c>
      <c r="J317" s="19">
        <f t="shared" si="39"/>
        <v>3.4961447061649677E-4</v>
      </c>
      <c r="K317" s="13">
        <f t="shared" si="40"/>
        <v>1.1664023629174809</v>
      </c>
      <c r="L317" s="13">
        <f t="shared" si="41"/>
        <v>0.15392410809109022</v>
      </c>
      <c r="M317" s="13">
        <f t="shared" si="42"/>
        <v>2.3692631051637592E-2</v>
      </c>
      <c r="N317" s="19">
        <f t="shared" si="43"/>
        <v>2.8726412257487373E-5</v>
      </c>
    </row>
    <row r="318" spans="1:14" x14ac:dyDescent="0.2">
      <c r="A318" s="5">
        <v>316</v>
      </c>
      <c r="B318" s="2" t="str">
        <f>'Исходные данные'!A568</f>
        <v>22.12.2014</v>
      </c>
      <c r="C318" s="2">
        <f>'Исходные данные'!B568</f>
        <v>68.260000000000005</v>
      </c>
      <c r="D318" s="6" t="str">
        <f>'Исходные данные'!A320</f>
        <v>21.12.2015</v>
      </c>
      <c r="E318" s="2">
        <f>'Исходные данные'!B320</f>
        <v>90.17</v>
      </c>
      <c r="F318" s="13">
        <f t="shared" si="36"/>
        <v>1.3209786111924993</v>
      </c>
      <c r="G318" s="13">
        <f t="shared" si="37"/>
        <v>0.41345621224115026</v>
      </c>
      <c r="H318" s="13">
        <f t="shared" si="38"/>
        <v>1.2090778544102893E-3</v>
      </c>
      <c r="I318" s="13">
        <f t="shared" si="44"/>
        <v>0.27837283403325436</v>
      </c>
      <c r="J318" s="19">
        <f t="shared" si="39"/>
        <v>3.3657442889903876E-4</v>
      </c>
      <c r="K318" s="13">
        <f t="shared" si="40"/>
        <v>1.1548218017696779</v>
      </c>
      <c r="L318" s="13">
        <f t="shared" si="41"/>
        <v>0.14394604788863102</v>
      </c>
      <c r="M318" s="13">
        <f t="shared" si="42"/>
        <v>2.0720464702756024E-2</v>
      </c>
      <c r="N318" s="19">
        <f t="shared" si="43"/>
        <v>2.5052655005192388E-5</v>
      </c>
    </row>
    <row r="319" spans="1:14" x14ac:dyDescent="0.2">
      <c r="A319" s="5">
        <v>317</v>
      </c>
      <c r="B319" s="2" t="str">
        <f>'Исходные данные'!A569</f>
        <v>19.12.2014</v>
      </c>
      <c r="C319" s="2">
        <f>'Исходные данные'!B569</f>
        <v>67.959999999999994</v>
      </c>
      <c r="D319" s="6" t="str">
        <f>'Исходные данные'!A321</f>
        <v>18.12.2015</v>
      </c>
      <c r="E319" s="2">
        <f>'Исходные данные'!B321</f>
        <v>90.59</v>
      </c>
      <c r="F319" s="13">
        <f t="shared" si="36"/>
        <v>1.332989994114185</v>
      </c>
      <c r="G319" s="13">
        <f t="shared" si="37"/>
        <v>0.41230223690194512</v>
      </c>
      <c r="H319" s="13">
        <f t="shared" si="38"/>
        <v>1.2057032624078967E-3</v>
      </c>
      <c r="I319" s="13">
        <f t="shared" si="44"/>
        <v>0.28742453487746528</v>
      </c>
      <c r="J319" s="19">
        <f t="shared" si="39"/>
        <v>3.4654869939783215E-4</v>
      </c>
      <c r="K319" s="13">
        <f t="shared" si="40"/>
        <v>1.1653223554878374</v>
      </c>
      <c r="L319" s="13">
        <f t="shared" si="41"/>
        <v>0.15299774873284192</v>
      </c>
      <c r="M319" s="13">
        <f t="shared" si="42"/>
        <v>2.3408311117317795E-2</v>
      </c>
      <c r="N319" s="19">
        <f t="shared" si="43"/>
        <v>2.8223477081609102E-5</v>
      </c>
    </row>
    <row r="320" spans="1:14" x14ac:dyDescent="0.2">
      <c r="A320" s="5">
        <v>318</v>
      </c>
      <c r="B320" s="2" t="str">
        <f>'Исходные данные'!A570</f>
        <v>18.12.2014</v>
      </c>
      <c r="C320" s="2">
        <f>'Исходные данные'!B570</f>
        <v>68.069999999999993</v>
      </c>
      <c r="D320" s="6" t="str">
        <f>'Исходные данные'!A322</f>
        <v>17.12.2015</v>
      </c>
      <c r="E320" s="2">
        <f>'Исходные данные'!B322</f>
        <v>90.95</v>
      </c>
      <c r="F320" s="13">
        <f t="shared" si="36"/>
        <v>1.3361245776406643</v>
      </c>
      <c r="G320" s="13">
        <f t="shared" si="37"/>
        <v>0.41115148236108356</v>
      </c>
      <c r="H320" s="13">
        <f t="shared" si="38"/>
        <v>1.2023380890472742E-3</v>
      </c>
      <c r="I320" s="13">
        <f t="shared" si="44"/>
        <v>0.28977331750427138</v>
      </c>
      <c r="J320" s="19">
        <f t="shared" si="39"/>
        <v>3.484054968249747E-4</v>
      </c>
      <c r="K320" s="13">
        <f t="shared" si="40"/>
        <v>1.1680626613225991</v>
      </c>
      <c r="L320" s="13">
        <f t="shared" si="41"/>
        <v>0.15534653135964796</v>
      </c>
      <c r="M320" s="13">
        <f t="shared" si="42"/>
        <v>2.4132544805474054E-2</v>
      </c>
      <c r="N320" s="19">
        <f t="shared" si="43"/>
        <v>2.9015477805261396E-5</v>
      </c>
    </row>
    <row r="321" spans="1:14" x14ac:dyDescent="0.2">
      <c r="A321" s="5">
        <v>319</v>
      </c>
      <c r="B321" s="2" t="str">
        <f>'Исходные данные'!A571</f>
        <v>17.12.2014</v>
      </c>
      <c r="C321" s="2">
        <f>'Исходные данные'!B571</f>
        <v>65.23</v>
      </c>
      <c r="D321" s="6" t="str">
        <f>'Исходные данные'!A323</f>
        <v>16.12.2015</v>
      </c>
      <c r="E321" s="2">
        <f>'Исходные данные'!B323</f>
        <v>90.74</v>
      </c>
      <c r="F321" s="13">
        <f t="shared" si="36"/>
        <v>1.3910777249731716</v>
      </c>
      <c r="G321" s="13">
        <f t="shared" si="37"/>
        <v>0.41000393962916892</v>
      </c>
      <c r="H321" s="13">
        <f t="shared" si="38"/>
        <v>1.1989823080405585E-3</v>
      </c>
      <c r="I321" s="13">
        <f t="shared" si="44"/>
        <v>0.33007878842781302</v>
      </c>
      <c r="J321" s="19">
        <f t="shared" si="39"/>
        <v>3.9575862758441045E-4</v>
      </c>
      <c r="K321" s="13">
        <f t="shared" si="40"/>
        <v>1.2161036304024482</v>
      </c>
      <c r="L321" s="13">
        <f t="shared" si="41"/>
        <v>0.19565200228318971</v>
      </c>
      <c r="M321" s="13">
        <f t="shared" si="42"/>
        <v>3.8279705997421226E-2</v>
      </c>
      <c r="N321" s="19">
        <f t="shared" si="43"/>
        <v>4.5896690247902112E-5</v>
      </c>
    </row>
    <row r="322" spans="1:14" x14ac:dyDescent="0.2">
      <c r="A322" s="5">
        <v>320</v>
      </c>
      <c r="B322" s="2" t="str">
        <f>'Исходные данные'!A572</f>
        <v>16.12.2014</v>
      </c>
      <c r="C322" s="2">
        <f>'Исходные данные'!B572</f>
        <v>64.62</v>
      </c>
      <c r="D322" s="6" t="str">
        <f>'Исходные данные'!A324</f>
        <v>15.12.2015</v>
      </c>
      <c r="E322" s="2">
        <f>'Исходные данные'!B324</f>
        <v>89.96</v>
      </c>
      <c r="F322" s="13">
        <f t="shared" ref="F322:F385" si="45">E322/C322</f>
        <v>1.3921386567626119</v>
      </c>
      <c r="G322" s="13">
        <f t="shared" ref="G322:G385" si="46">1/POWER(2,A322/248)</f>
        <v>0.4088595997418944</v>
      </c>
      <c r="H322" s="13">
        <f t="shared" ref="H322:H385" si="47">G322/SUM(G$2:G$1106)</f>
        <v>1.1956358931732567E-3</v>
      </c>
      <c r="I322" s="13">
        <f t="shared" si="44"/>
        <v>0.33084116669476255</v>
      </c>
      <c r="J322" s="19">
        <f t="shared" ref="J322:J385" si="48">H322*I322</f>
        <v>3.9556557383957472E-4</v>
      </c>
      <c r="K322" s="13">
        <f t="shared" ref="K322:K385" si="49">F322/GEOMEAN(F$2:F$1106)</f>
        <v>1.217031114882708</v>
      </c>
      <c r="L322" s="13">
        <f t="shared" ref="L322:L385" si="50">LN(K322)</f>
        <v>0.19641438055013924</v>
      </c>
      <c r="M322" s="13">
        <f t="shared" ref="M322:M385" si="51">POWER(L322-AVERAGE(L$2:L$1106),2)</f>
        <v>3.857860888689487E-2</v>
      </c>
      <c r="N322" s="19">
        <f t="shared" ref="N322:N385" si="52">M322*H322</f>
        <v>4.6125969493864288E-5</v>
      </c>
    </row>
    <row r="323" spans="1:14" x14ac:dyDescent="0.2">
      <c r="A323" s="5">
        <v>321</v>
      </c>
      <c r="B323" s="2" t="str">
        <f>'Исходные данные'!A573</f>
        <v>15.12.2014</v>
      </c>
      <c r="C323" s="2">
        <f>'Исходные данные'!B573</f>
        <v>69.42</v>
      </c>
      <c r="D323" s="6" t="str">
        <f>'Исходные данные'!A325</f>
        <v>14.12.2015</v>
      </c>
      <c r="E323" s="2">
        <f>'Исходные данные'!B325</f>
        <v>89.16</v>
      </c>
      <c r="F323" s="13">
        <f t="shared" si="45"/>
        <v>1.2843560933448572</v>
      </c>
      <c r="G323" s="13">
        <f t="shared" si="46"/>
        <v>0.40771845375997307</v>
      </c>
      <c r="H323" s="13">
        <f t="shared" si="47"/>
        <v>1.1922988183040429E-3</v>
      </c>
      <c r="I323" s="13">
        <f t="shared" ref="I323:I386" si="53">LN(F323)</f>
        <v>0.25025749808402775</v>
      </c>
      <c r="J323" s="19">
        <f t="shared" si="48"/>
        <v>2.9838171923731257E-4</v>
      </c>
      <c r="K323" s="13">
        <f t="shared" si="49"/>
        <v>1.1228057784307555</v>
      </c>
      <c r="L323" s="13">
        <f t="shared" si="50"/>
        <v>0.11583071193940433</v>
      </c>
      <c r="M323" s="13">
        <f t="shared" si="51"/>
        <v>1.3416753828389237E-2</v>
      </c>
      <c r="N323" s="19">
        <f t="shared" si="52"/>
        <v>1.5996779735064731E-5</v>
      </c>
    </row>
    <row r="324" spans="1:14" x14ac:dyDescent="0.2">
      <c r="A324" s="5">
        <v>322</v>
      </c>
      <c r="B324" s="2" t="str">
        <f>'Исходные данные'!A574</f>
        <v>12.12.2014</v>
      </c>
      <c r="C324" s="2">
        <f>'Исходные данные'!B574</f>
        <v>69.900000000000006</v>
      </c>
      <c r="D324" s="6" t="str">
        <f>'Исходные данные'!A326</f>
        <v>11.12.2015</v>
      </c>
      <c r="E324" s="2">
        <f>'Исходные данные'!B326</f>
        <v>90.29</v>
      </c>
      <c r="F324" s="13">
        <f t="shared" si="45"/>
        <v>1.2917024320457797</v>
      </c>
      <c r="G324" s="13">
        <f t="shared" si="46"/>
        <v>0.40658049276906805</v>
      </c>
      <c r="H324" s="13">
        <f t="shared" si="47"/>
        <v>1.1889710573645517E-3</v>
      </c>
      <c r="I324" s="13">
        <f t="shared" si="53"/>
        <v>0.2559610630796233</v>
      </c>
      <c r="J324" s="19">
        <f t="shared" si="48"/>
        <v>3.0433029581393445E-4</v>
      </c>
      <c r="K324" s="13">
        <f t="shared" si="49"/>
        <v>1.1292280717390106</v>
      </c>
      <c r="L324" s="13">
        <f t="shared" si="50"/>
        <v>0.12153427693499995</v>
      </c>
      <c r="M324" s="13">
        <f t="shared" si="51"/>
        <v>1.477058047011323E-2</v>
      </c>
      <c r="N324" s="19">
        <f t="shared" si="52"/>
        <v>1.7561792679438724E-5</v>
      </c>
    </row>
    <row r="325" spans="1:14" x14ac:dyDescent="0.2">
      <c r="A325" s="5">
        <v>323</v>
      </c>
      <c r="B325" s="2" t="str">
        <f>'Исходные данные'!A575</f>
        <v>11.12.2014</v>
      </c>
      <c r="C325" s="2">
        <f>'Исходные данные'!B575</f>
        <v>69.03</v>
      </c>
      <c r="D325" s="6" t="str">
        <f>'Исходные данные'!A327</f>
        <v>10.12.2015</v>
      </c>
      <c r="E325" s="2">
        <f>'Исходные данные'!B327</f>
        <v>90.66</v>
      </c>
      <c r="F325" s="13">
        <f t="shared" si="45"/>
        <v>1.3133420252064318</v>
      </c>
      <c r="G325" s="13">
        <f t="shared" si="46"/>
        <v>0.40544570787972228</v>
      </c>
      <c r="H325" s="13">
        <f t="shared" si="47"/>
        <v>1.1856525843591753E-3</v>
      </c>
      <c r="I325" s="13">
        <f t="shared" si="53"/>
        <v>0.27257505279731886</v>
      </c>
      <c r="J325" s="19">
        <f t="shared" si="48"/>
        <v>3.2317931578097975E-4</v>
      </c>
      <c r="K325" s="13">
        <f t="shared" si="49"/>
        <v>1.1481457693849912</v>
      </c>
      <c r="L325" s="13">
        <f t="shared" si="50"/>
        <v>0.13814826665269556</v>
      </c>
      <c r="M325" s="13">
        <f t="shared" si="51"/>
        <v>1.9084943579144243E-2</v>
      </c>
      <c r="N325" s="19">
        <f t="shared" si="52"/>
        <v>2.2628112676961421E-5</v>
      </c>
    </row>
    <row r="326" spans="1:14" x14ac:dyDescent="0.2">
      <c r="A326" s="5">
        <v>324</v>
      </c>
      <c r="B326" s="2" t="str">
        <f>'Исходные данные'!A576</f>
        <v>10.12.2014</v>
      </c>
      <c r="C326" s="2">
        <f>'Исходные данные'!B576</f>
        <v>69.44</v>
      </c>
      <c r="D326" s="6" t="str">
        <f>'Исходные данные'!A328</f>
        <v>09.12.2015</v>
      </c>
      <c r="E326" s="2">
        <f>'Исходные данные'!B328</f>
        <v>90.69</v>
      </c>
      <c r="F326" s="13">
        <f t="shared" si="45"/>
        <v>1.3060195852534562</v>
      </c>
      <c r="G326" s="13">
        <f t="shared" si="46"/>
        <v>0.40431409022729042</v>
      </c>
      <c r="H326" s="13">
        <f t="shared" si="47"/>
        <v>1.1823433733648631E-3</v>
      </c>
      <c r="I326" s="13">
        <f t="shared" si="53"/>
        <v>0.26698402710738162</v>
      </c>
      <c r="J326" s="19">
        <f t="shared" si="48"/>
        <v>3.1566679524467765E-4</v>
      </c>
      <c r="K326" s="13">
        <f t="shared" si="49"/>
        <v>1.1417443687656337</v>
      </c>
      <c r="L326" s="13">
        <f t="shared" si="50"/>
        <v>0.1325572409627582</v>
      </c>
      <c r="M326" s="13">
        <f t="shared" si="51"/>
        <v>1.7571422131658711E-2</v>
      </c>
      <c r="N326" s="19">
        <f t="shared" si="52"/>
        <v>2.0775454517963373E-5</v>
      </c>
    </row>
    <row r="327" spans="1:14" x14ac:dyDescent="0.2">
      <c r="A327" s="5">
        <v>325</v>
      </c>
      <c r="B327" s="2" t="str">
        <f>'Исходные данные'!A577</f>
        <v>09.12.2014</v>
      </c>
      <c r="C327" s="2">
        <f>'Исходные данные'!B577</f>
        <v>68.819999999999993</v>
      </c>
      <c r="D327" s="6" t="str">
        <f>'Исходные данные'!A329</f>
        <v>08.12.2015</v>
      </c>
      <c r="E327" s="2">
        <f>'Исходные данные'!B329</f>
        <v>90.76</v>
      </c>
      <c r="F327" s="13">
        <f t="shared" si="45"/>
        <v>1.3188026736413836</v>
      </c>
      <c r="G327" s="13">
        <f t="shared" si="46"/>
        <v>0.40318563097186794</v>
      </c>
      <c r="H327" s="13">
        <f t="shared" si="47"/>
        <v>1.1790433985309141E-3</v>
      </c>
      <c r="I327" s="13">
        <f t="shared" si="53"/>
        <v>0.27672425954230684</v>
      </c>
      <c r="J327" s="19">
        <f t="shared" si="48"/>
        <v>3.2626991142671217E-4</v>
      </c>
      <c r="K327" s="13">
        <f t="shared" si="49"/>
        <v>1.1529195604297902</v>
      </c>
      <c r="L327" s="13">
        <f t="shared" si="50"/>
        <v>0.14229747339768348</v>
      </c>
      <c r="M327" s="13">
        <f t="shared" si="51"/>
        <v>2.0248570935364404E-2</v>
      </c>
      <c r="N327" s="19">
        <f t="shared" si="52"/>
        <v>2.3873943891026337E-5</v>
      </c>
    </row>
    <row r="328" spans="1:14" x14ac:dyDescent="0.2">
      <c r="A328" s="5">
        <v>326</v>
      </c>
      <c r="B328" s="2" t="str">
        <f>'Исходные данные'!A578</f>
        <v>08.12.2014</v>
      </c>
      <c r="C328" s="2">
        <f>'Исходные данные'!B578</f>
        <v>70.5</v>
      </c>
      <c r="D328" s="6" t="str">
        <f>'Исходные данные'!A330</f>
        <v>07.12.2015</v>
      </c>
      <c r="E328" s="2">
        <f>'Исходные данные'!B330</f>
        <v>91.29</v>
      </c>
      <c r="F328" s="13">
        <f t="shared" si="45"/>
        <v>1.2948936170212766</v>
      </c>
      <c r="G328" s="13">
        <f t="shared" si="46"/>
        <v>0.40206032129822356</v>
      </c>
      <c r="H328" s="13">
        <f t="shared" si="47"/>
        <v>1.1757526340787803E-3</v>
      </c>
      <c r="I328" s="13">
        <f t="shared" si="53"/>
        <v>0.25842854275876642</v>
      </c>
      <c r="J328" s="19">
        <f t="shared" si="48"/>
        <v>3.0384803986976033E-4</v>
      </c>
      <c r="K328" s="13">
        <f t="shared" si="49"/>
        <v>1.1320178595160109</v>
      </c>
      <c r="L328" s="13">
        <f t="shared" si="50"/>
        <v>0.12400175661414307</v>
      </c>
      <c r="M328" s="13">
        <f t="shared" si="51"/>
        <v>1.5376435643393145E-2</v>
      </c>
      <c r="N328" s="19">
        <f t="shared" si="52"/>
        <v>1.8078884710462336E-5</v>
      </c>
    </row>
    <row r="329" spans="1:14" x14ac:dyDescent="0.2">
      <c r="A329" s="5">
        <v>327</v>
      </c>
      <c r="B329" s="2" t="str">
        <f>'Исходные данные'!A579</f>
        <v>05.12.2014</v>
      </c>
      <c r="C329" s="2">
        <f>'Исходные данные'!B579</f>
        <v>72.150000000000006</v>
      </c>
      <c r="D329" s="6" t="str">
        <f>'Исходные данные'!A331</f>
        <v>04.12.2015</v>
      </c>
      <c r="E329" s="2">
        <f>'Исходные данные'!B331</f>
        <v>91.24</v>
      </c>
      <c r="F329" s="13">
        <f t="shared" si="45"/>
        <v>1.2645876645876644</v>
      </c>
      <c r="G329" s="13">
        <f t="shared" si="46"/>
        <v>0.40093815241572911</v>
      </c>
      <c r="H329" s="13">
        <f t="shared" si="47"/>
        <v>1.1724710543018606E-3</v>
      </c>
      <c r="I329" s="13">
        <f t="shared" si="53"/>
        <v>0.23474611219630723</v>
      </c>
      <c r="J329" s="19">
        <f t="shared" si="48"/>
        <v>2.7523302166006718E-4</v>
      </c>
      <c r="K329" s="13">
        <f t="shared" si="49"/>
        <v>1.1055238842940076</v>
      </c>
      <c r="L329" s="13">
        <f t="shared" si="50"/>
        <v>0.10031932605168378</v>
      </c>
      <c r="M329" s="13">
        <f t="shared" si="51"/>
        <v>1.0063967179464015E-2</v>
      </c>
      <c r="N329" s="19">
        <f t="shared" si="52"/>
        <v>1.1799710209365495E-5</v>
      </c>
    </row>
    <row r="330" spans="1:14" x14ac:dyDescent="0.2">
      <c r="A330" s="5">
        <v>328</v>
      </c>
      <c r="B330" s="2" t="str">
        <f>'Исходные данные'!A580</f>
        <v>04.12.2014</v>
      </c>
      <c r="C330" s="2">
        <f>'Исходные данные'!B580</f>
        <v>73.209999999999994</v>
      </c>
      <c r="D330" s="6" t="str">
        <f>'Исходные данные'!A332</f>
        <v>03.12.2015</v>
      </c>
      <c r="E330" s="2">
        <f>'Исходные данные'!B332</f>
        <v>91.01</v>
      </c>
      <c r="F330" s="13">
        <f t="shared" si="45"/>
        <v>1.243136183581478</v>
      </c>
      <c r="G330" s="13">
        <f t="shared" si="46"/>
        <v>0.39981911555829203</v>
      </c>
      <c r="H330" s="13">
        <f t="shared" si="47"/>
        <v>1.1691986335653039E-3</v>
      </c>
      <c r="I330" s="13">
        <f t="shared" si="53"/>
        <v>0.21763736693071309</v>
      </c>
      <c r="J330" s="19">
        <f t="shared" si="48"/>
        <v>2.544613120281404E-4</v>
      </c>
      <c r="K330" s="13">
        <f t="shared" si="49"/>
        <v>1.0867706374690429</v>
      </c>
      <c r="L330" s="13">
        <f t="shared" si="50"/>
        <v>8.3210580786089713E-2</v>
      </c>
      <c r="M330" s="13">
        <f t="shared" si="51"/>
        <v>6.9240007547583422E-3</v>
      </c>
      <c r="N330" s="19">
        <f t="shared" si="52"/>
        <v>8.0955322212685871E-6</v>
      </c>
    </row>
    <row r="331" spans="1:14" x14ac:dyDescent="0.2">
      <c r="A331" s="5">
        <v>329</v>
      </c>
      <c r="B331" s="2" t="str">
        <f>'Исходные данные'!A581</f>
        <v>03.12.2014</v>
      </c>
      <c r="C331" s="2">
        <f>'Исходные данные'!B581</f>
        <v>73.44</v>
      </c>
      <c r="D331" s="6" t="str">
        <f>'Исходные данные'!A333</f>
        <v>02.12.2015</v>
      </c>
      <c r="E331" s="2">
        <f>'Исходные данные'!B333</f>
        <v>90.85</v>
      </c>
      <c r="F331" s="13">
        <f t="shared" si="45"/>
        <v>1.2370642701525054</v>
      </c>
      <c r="G331" s="13">
        <f t="shared" si="46"/>
        <v>0.39870320198428594</v>
      </c>
      <c r="H331" s="13">
        <f t="shared" si="47"/>
        <v>1.1659353463058066E-3</v>
      </c>
      <c r="I331" s="13">
        <f t="shared" si="53"/>
        <v>0.21274104852994513</v>
      </c>
      <c r="J331" s="19">
        <f t="shared" si="48"/>
        <v>2.4804230809122199E-4</v>
      </c>
      <c r="K331" s="13">
        <f t="shared" si="49"/>
        <v>1.0814624682475098</v>
      </c>
      <c r="L331" s="13">
        <f t="shared" si="50"/>
        <v>7.8314262385321839E-2</v>
      </c>
      <c r="M331" s="13">
        <f t="shared" si="51"/>
        <v>6.1331236929570154E-3</v>
      </c>
      <c r="N331" s="19">
        <f t="shared" si="52"/>
        <v>7.1508256968841858E-6</v>
      </c>
    </row>
    <row r="332" spans="1:14" x14ac:dyDescent="0.2">
      <c r="A332" s="5">
        <v>330</v>
      </c>
      <c r="B332" s="2" t="str">
        <f>'Исходные данные'!A582</f>
        <v>02.12.2014</v>
      </c>
      <c r="C332" s="2">
        <f>'Исходные данные'!B582</f>
        <v>73.72</v>
      </c>
      <c r="D332" s="6" t="str">
        <f>'Исходные данные'!A334</f>
        <v>01.12.2015</v>
      </c>
      <c r="E332" s="2">
        <f>'Исходные данные'!B334</f>
        <v>91.13</v>
      </c>
      <c r="F332" s="13">
        <f t="shared" si="45"/>
        <v>1.2361638632664134</v>
      </c>
      <c r="G332" s="13">
        <f t="shared" si="46"/>
        <v>0.3975904029764829</v>
      </c>
      <c r="H332" s="13">
        <f t="shared" si="47"/>
        <v>1.1626811670314131E-3</v>
      </c>
      <c r="I332" s="13">
        <f t="shared" si="53"/>
        <v>0.21201292570641286</v>
      </c>
      <c r="J332" s="19">
        <f t="shared" si="48"/>
        <v>2.4650343588607639E-4</v>
      </c>
      <c r="K332" s="13">
        <f t="shared" si="49"/>
        <v>1.0806753173476296</v>
      </c>
      <c r="L332" s="13">
        <f t="shared" si="50"/>
        <v>7.7586139561789488E-2</v>
      </c>
      <c r="M332" s="13">
        <f t="shared" si="51"/>
        <v>6.0196090521014564E-3</v>
      </c>
      <c r="N332" s="19">
        <f t="shared" si="52"/>
        <v>6.9988860777701793E-6</v>
      </c>
    </row>
    <row r="333" spans="1:14" x14ac:dyDescent="0.2">
      <c r="A333" s="5">
        <v>331</v>
      </c>
      <c r="B333" s="2" t="str">
        <f>'Исходные данные'!A583</f>
        <v>01.12.2014</v>
      </c>
      <c r="C333" s="2">
        <f>'Исходные данные'!B583</f>
        <v>73.52</v>
      </c>
      <c r="D333" s="6" t="str">
        <f>'Исходные данные'!A335</f>
        <v>30.11.2015</v>
      </c>
      <c r="E333" s="2">
        <f>'Исходные данные'!B335</f>
        <v>90.13</v>
      </c>
      <c r="F333" s="13">
        <f t="shared" si="45"/>
        <v>1.225924918389554</v>
      </c>
      <c r="G333" s="13">
        <f t="shared" si="46"/>
        <v>0.39648070984198508</v>
      </c>
      <c r="H333" s="13">
        <f t="shared" si="47"/>
        <v>1.1594360703213174E-3</v>
      </c>
      <c r="I333" s="13">
        <f t="shared" si="53"/>
        <v>0.2036955945208869</v>
      </c>
      <c r="J333" s="19">
        <f t="shared" si="48"/>
        <v>2.3617201965306156E-4</v>
      </c>
      <c r="K333" s="13">
        <f t="shared" si="49"/>
        <v>1.0717242588893545</v>
      </c>
      <c r="L333" s="13">
        <f t="shared" si="50"/>
        <v>6.9268808376263633E-2</v>
      </c>
      <c r="M333" s="13">
        <f t="shared" si="51"/>
        <v>4.7981678138675132E-3</v>
      </c>
      <c r="N333" s="19">
        <f t="shared" si="52"/>
        <v>5.5631688348527756E-6</v>
      </c>
    </row>
    <row r="334" spans="1:14" x14ac:dyDescent="0.2">
      <c r="A334" s="5">
        <v>332</v>
      </c>
      <c r="B334" s="2" t="str">
        <f>'Исходные данные'!A584</f>
        <v>28.11.2014</v>
      </c>
      <c r="C334" s="2">
        <f>'Исходные данные'!B584</f>
        <v>72.36</v>
      </c>
      <c r="D334" s="6" t="str">
        <f>'Исходные данные'!A336</f>
        <v>27.11.2015</v>
      </c>
      <c r="E334" s="2">
        <f>'Исходные данные'!B336</f>
        <v>90.15</v>
      </c>
      <c r="F334" s="13">
        <f t="shared" si="45"/>
        <v>1.2458540630182422</v>
      </c>
      <c r="G334" s="13">
        <f t="shared" si="46"/>
        <v>0.3953741139121571</v>
      </c>
      <c r="H334" s="13">
        <f t="shared" si="47"/>
        <v>1.1562000308256639E-3</v>
      </c>
      <c r="I334" s="13">
        <f t="shared" si="53"/>
        <v>0.21982128912223195</v>
      </c>
      <c r="J334" s="19">
        <f t="shared" si="48"/>
        <v>2.5415738125926176E-4</v>
      </c>
      <c r="K334" s="13">
        <f t="shared" si="49"/>
        <v>1.0891466535540599</v>
      </c>
      <c r="L334" s="13">
        <f t="shared" si="50"/>
        <v>8.5394502977608644E-2</v>
      </c>
      <c r="M334" s="13">
        <f t="shared" si="51"/>
        <v>7.2922211387927904E-3</v>
      </c>
      <c r="N334" s="19">
        <f t="shared" si="52"/>
        <v>8.4312663054597815E-6</v>
      </c>
    </row>
    <row r="335" spans="1:14" x14ac:dyDescent="0.2">
      <c r="A335" s="5">
        <v>333</v>
      </c>
      <c r="B335" s="2" t="str">
        <f>'Исходные данные'!A585</f>
        <v>27.11.2014</v>
      </c>
      <c r="C335" s="2">
        <f>'Исходные данные'!B585</f>
        <v>72.739999999999995</v>
      </c>
      <c r="D335" s="6" t="str">
        <f>'Исходные данные'!A337</f>
        <v>26.11.2015</v>
      </c>
      <c r="E335" s="2">
        <f>'Исходные данные'!B337</f>
        <v>91.35</v>
      </c>
      <c r="F335" s="13">
        <f t="shared" si="45"/>
        <v>1.2558427275226836</v>
      </c>
      <c r="G335" s="13">
        <f t="shared" si="46"/>
        <v>0.39427060654255791</v>
      </c>
      <c r="H335" s="13">
        <f t="shared" si="47"/>
        <v>1.15297302326535E-3</v>
      </c>
      <c r="I335" s="13">
        <f t="shared" si="53"/>
        <v>0.22780684326517275</v>
      </c>
      <c r="J335" s="19">
        <f t="shared" si="48"/>
        <v>2.6265514479998194E-4</v>
      </c>
      <c r="K335" s="13">
        <f t="shared" si="49"/>
        <v>1.0978789126857036</v>
      </c>
      <c r="L335" s="13">
        <f t="shared" si="50"/>
        <v>9.3380057120549365E-2</v>
      </c>
      <c r="M335" s="13">
        <f t="shared" si="51"/>
        <v>8.7198350678370385E-3</v>
      </c>
      <c r="N335" s="19">
        <f t="shared" si="52"/>
        <v>1.0053734600539288E-5</v>
      </c>
    </row>
    <row r="336" spans="1:14" x14ac:dyDescent="0.2">
      <c r="A336" s="5">
        <v>334</v>
      </c>
      <c r="B336" s="2" t="str">
        <f>'Исходные данные'!A586</f>
        <v>26.11.2014</v>
      </c>
      <c r="C336" s="2">
        <f>'Исходные данные'!B586</f>
        <v>72.75</v>
      </c>
      <c r="D336" s="6" t="str">
        <f>'Исходные данные'!A338</f>
        <v>25.11.2015</v>
      </c>
      <c r="E336" s="2">
        <f>'Исходные данные'!B338</f>
        <v>90.61</v>
      </c>
      <c r="F336" s="13">
        <f t="shared" si="45"/>
        <v>1.2454982817869416</v>
      </c>
      <c r="G336" s="13">
        <f t="shared" si="46"/>
        <v>0.39317017911287361</v>
      </c>
      <c r="H336" s="13">
        <f t="shared" si="47"/>
        <v>1.149755022431828E-3</v>
      </c>
      <c r="I336" s="13">
        <f t="shared" si="53"/>
        <v>0.21953567618236733</v>
      </c>
      <c r="J336" s="19">
        <f t="shared" si="48"/>
        <v>2.5241224629364426E-4</v>
      </c>
      <c r="K336" s="13">
        <f t="shared" si="49"/>
        <v>1.0888356235955994</v>
      </c>
      <c r="L336" s="13">
        <f t="shared" si="50"/>
        <v>8.5108890037743995E-2</v>
      </c>
      <c r="M336" s="13">
        <f t="shared" si="51"/>
        <v>7.2435231634567776E-3</v>
      </c>
      <c r="N336" s="19">
        <f t="shared" si="52"/>
        <v>8.3282771372857126E-6</v>
      </c>
    </row>
    <row r="337" spans="1:14" x14ac:dyDescent="0.2">
      <c r="A337" s="5">
        <v>335</v>
      </c>
      <c r="B337" s="2" t="str">
        <f>'Исходные данные'!A587</f>
        <v>25.11.2014</v>
      </c>
      <c r="C337" s="2">
        <f>'Исходные данные'!B587</f>
        <v>72.48</v>
      </c>
      <c r="D337" s="6" t="str">
        <f>'Исходные данные'!A339</f>
        <v>24.11.2015</v>
      </c>
      <c r="E337" s="2">
        <f>'Исходные данные'!B339</f>
        <v>89.96</v>
      </c>
      <c r="F337" s="13">
        <f t="shared" si="45"/>
        <v>1.2411699779249448</v>
      </c>
      <c r="G337" s="13">
        <f t="shared" si="46"/>
        <v>0.39207282302684998</v>
      </c>
      <c r="H337" s="13">
        <f t="shared" si="47"/>
        <v>1.146546003186908E-3</v>
      </c>
      <c r="I337" s="13">
        <f t="shared" si="53"/>
        <v>0.216054465356391</v>
      </c>
      <c r="J337" s="19">
        <f t="shared" si="48"/>
        <v>2.4771638372505437E-4</v>
      </c>
      <c r="K337" s="13">
        <f t="shared" si="49"/>
        <v>1.085051747291951</v>
      </c>
      <c r="L337" s="13">
        <f t="shared" si="50"/>
        <v>8.1627679211767737E-2</v>
      </c>
      <c r="M337" s="13">
        <f t="shared" si="51"/>
        <v>6.6630780134992384E-3</v>
      </c>
      <c r="N337" s="19">
        <f t="shared" si="52"/>
        <v>7.6395254653001146E-6</v>
      </c>
    </row>
    <row r="338" spans="1:14" x14ac:dyDescent="0.2">
      <c r="A338" s="5">
        <v>336</v>
      </c>
      <c r="B338" s="2" t="str">
        <f>'Исходные данные'!A588</f>
        <v>24.11.2014</v>
      </c>
      <c r="C338" s="2">
        <f>'Исходные данные'!B588</f>
        <v>72.23</v>
      </c>
      <c r="D338" s="6" t="str">
        <f>'Исходные данные'!A340</f>
        <v>23.11.2015</v>
      </c>
      <c r="E338" s="2">
        <f>'Исходные данные'!B340</f>
        <v>90.8</v>
      </c>
      <c r="F338" s="13">
        <f t="shared" si="45"/>
        <v>1.2570953897272601</v>
      </c>
      <c r="G338" s="13">
        <f t="shared" si="46"/>
        <v>0.39097852971222541</v>
      </c>
      <c r="H338" s="13">
        <f t="shared" si="47"/>
        <v>1.1433459404625631E-3</v>
      </c>
      <c r="I338" s="13">
        <f t="shared" si="53"/>
        <v>0.22880381354449214</v>
      </c>
      <c r="J338" s="19">
        <f t="shared" si="48"/>
        <v>2.6160191137844833E-4</v>
      </c>
      <c r="K338" s="13">
        <f t="shared" si="49"/>
        <v>1.0989740111315385</v>
      </c>
      <c r="L338" s="13">
        <f t="shared" si="50"/>
        <v>9.4377027399868849E-2</v>
      </c>
      <c r="M338" s="13">
        <f t="shared" si="51"/>
        <v>8.9070233008355718E-3</v>
      </c>
      <c r="N338" s="19">
        <f t="shared" si="52"/>
        <v>1.018380893261581E-5</v>
      </c>
    </row>
    <row r="339" spans="1:14" x14ac:dyDescent="0.2">
      <c r="A339" s="5">
        <v>337</v>
      </c>
      <c r="B339" s="2" t="str">
        <f>'Исходные данные'!A589</f>
        <v>21.11.2014</v>
      </c>
      <c r="C339" s="2">
        <f>'Исходные данные'!B589</f>
        <v>72.25</v>
      </c>
      <c r="D339" s="6" t="str">
        <f>'Исходные данные'!A341</f>
        <v>20.11.2015</v>
      </c>
      <c r="E339" s="2">
        <f>'Исходные данные'!B341</f>
        <v>89.88</v>
      </c>
      <c r="F339" s="13">
        <f t="shared" si="45"/>
        <v>1.2440138408304497</v>
      </c>
      <c r="G339" s="13">
        <f t="shared" si="46"/>
        <v>0.3898872906206638</v>
      </c>
      <c r="H339" s="13">
        <f t="shared" si="47"/>
        <v>1.1401548092607311E-3</v>
      </c>
      <c r="I339" s="13">
        <f t="shared" si="53"/>
        <v>0.2183431203245868</v>
      </c>
      <c r="J339" s="19">
        <f t="shared" si="48"/>
        <v>2.4894495870707214E-4</v>
      </c>
      <c r="K339" s="13">
        <f t="shared" si="49"/>
        <v>1.0875379002521086</v>
      </c>
      <c r="L339" s="13">
        <f t="shared" si="50"/>
        <v>8.3916334179963512E-2</v>
      </c>
      <c r="M339" s="13">
        <f t="shared" si="51"/>
        <v>7.0419511422032911E-3</v>
      </c>
      <c r="N339" s="19">
        <f t="shared" si="52"/>
        <v>8.0289144613621804E-6</v>
      </c>
    </row>
    <row r="340" spans="1:14" x14ac:dyDescent="0.2">
      <c r="A340" s="5">
        <v>338</v>
      </c>
      <c r="B340" s="2" t="str">
        <f>'Исходные данные'!A590</f>
        <v>20.11.2014</v>
      </c>
      <c r="C340" s="2">
        <f>'Исходные данные'!B590</f>
        <v>71.91</v>
      </c>
      <c r="D340" s="6" t="str">
        <f>'Исходные данные'!A342</f>
        <v>19.11.2015</v>
      </c>
      <c r="E340" s="2">
        <f>'Исходные данные'!B342</f>
        <v>90.29</v>
      </c>
      <c r="F340" s="13">
        <f t="shared" si="45"/>
        <v>1.2555972743707413</v>
      </c>
      <c r="G340" s="13">
        <f t="shared" si="46"/>
        <v>0.38879909722768774</v>
      </c>
      <c r="H340" s="13">
        <f t="shared" si="47"/>
        <v>1.1369725846531213E-3</v>
      </c>
      <c r="I340" s="13">
        <f t="shared" si="53"/>
        <v>0.22761137520498523</v>
      </c>
      <c r="J340" s="19">
        <f t="shared" si="48"/>
        <v>2.5878789356326344E-4</v>
      </c>
      <c r="K340" s="13">
        <f t="shared" si="49"/>
        <v>1.097664333396702</v>
      </c>
      <c r="L340" s="13">
        <f t="shared" si="50"/>
        <v>9.3184589060361797E-2</v>
      </c>
      <c r="M340" s="13">
        <f t="shared" si="51"/>
        <v>8.6833676383484756E-3</v>
      </c>
      <c r="N340" s="19">
        <f t="shared" si="52"/>
        <v>9.8727509472663366E-6</v>
      </c>
    </row>
    <row r="341" spans="1:14" x14ac:dyDescent="0.2">
      <c r="A341" s="5">
        <v>339</v>
      </c>
      <c r="B341" s="2" t="str">
        <f>'Исходные данные'!A591</f>
        <v>19.11.2014</v>
      </c>
      <c r="C341" s="2">
        <f>'Исходные данные'!B591</f>
        <v>72.14</v>
      </c>
      <c r="D341" s="6" t="str">
        <f>'Исходные данные'!A343</f>
        <v>18.11.2015</v>
      </c>
      <c r="E341" s="2">
        <f>'Исходные данные'!B343</f>
        <v>89.77</v>
      </c>
      <c r="F341" s="13">
        <f t="shared" si="45"/>
        <v>1.2443859162739117</v>
      </c>
      <c r="G341" s="13">
        <f t="shared" si="46"/>
        <v>0.38771394103261214</v>
      </c>
      <c r="H341" s="13">
        <f t="shared" si="47"/>
        <v>1.1337992417810186E-3</v>
      </c>
      <c r="I341" s="13">
        <f t="shared" si="53"/>
        <v>0.21864216829320404</v>
      </c>
      <c r="J341" s="19">
        <f t="shared" si="48"/>
        <v>2.478963246321926E-4</v>
      </c>
      <c r="K341" s="13">
        <f t="shared" si="49"/>
        <v>1.0878631748859084</v>
      </c>
      <c r="L341" s="13">
        <f t="shared" si="50"/>
        <v>8.4215382148580792E-2</v>
      </c>
      <c r="M341" s="13">
        <f t="shared" si="51"/>
        <v>7.0922305904314795E-3</v>
      </c>
      <c r="N341" s="19">
        <f t="shared" si="52"/>
        <v>8.041165665967357E-6</v>
      </c>
    </row>
    <row r="342" spans="1:14" x14ac:dyDescent="0.2">
      <c r="A342" s="5">
        <v>340</v>
      </c>
      <c r="B342" s="2" t="str">
        <f>'Исходные данные'!A592</f>
        <v>18.11.2014</v>
      </c>
      <c r="C342" s="2">
        <f>'Исходные данные'!B592</f>
        <v>72.39</v>
      </c>
      <c r="D342" s="6" t="str">
        <f>'Исходные данные'!A344</f>
        <v>17.11.2015</v>
      </c>
      <c r="E342" s="2">
        <f>'Исходные данные'!B344</f>
        <v>88.73</v>
      </c>
      <c r="F342" s="13">
        <f t="shared" si="45"/>
        <v>1.2257217847769029</v>
      </c>
      <c r="G342" s="13">
        <f t="shared" si="46"/>
        <v>0.38663181355847798</v>
      </c>
      <c r="H342" s="13">
        <f t="shared" si="47"/>
        <v>1.1306347558550907E-3</v>
      </c>
      <c r="I342" s="13">
        <f t="shared" si="53"/>
        <v>0.20352988254219631</v>
      </c>
      <c r="J342" s="19">
        <f t="shared" si="48"/>
        <v>2.3011795905731141E-4</v>
      </c>
      <c r="K342" s="13">
        <f t="shared" si="49"/>
        <v>1.0715466760560108</v>
      </c>
      <c r="L342" s="13">
        <f t="shared" si="50"/>
        <v>6.9103096397572908E-2</v>
      </c>
      <c r="M342" s="13">
        <f t="shared" si="51"/>
        <v>4.7752379317322364E-3</v>
      </c>
      <c r="N342" s="19">
        <f t="shared" si="52"/>
        <v>5.3990499730940454E-6</v>
      </c>
    </row>
    <row r="343" spans="1:14" x14ac:dyDescent="0.2">
      <c r="A343" s="5">
        <v>341</v>
      </c>
      <c r="B343" s="2" t="str">
        <f>'Исходные данные'!A593</f>
        <v>17.11.2014</v>
      </c>
      <c r="C343" s="2">
        <f>'Исходные данные'!B593</f>
        <v>72.33</v>
      </c>
      <c r="D343" s="6" t="str">
        <f>'Исходные данные'!A345</f>
        <v>16.11.2015</v>
      </c>
      <c r="E343" s="2">
        <f>'Исходные данные'!B345</f>
        <v>87.53</v>
      </c>
      <c r="F343" s="13">
        <f t="shared" si="45"/>
        <v>1.210147933084474</v>
      </c>
      <c r="G343" s="13">
        <f t="shared" si="46"/>
        <v>0.38555270635198519</v>
      </c>
      <c r="H343" s="13">
        <f t="shared" si="47"/>
        <v>1.1274791021551919E-3</v>
      </c>
      <c r="I343" s="13">
        <f t="shared" si="53"/>
        <v>0.1907426108831573</v>
      </c>
      <c r="J343" s="19">
        <f t="shared" si="48"/>
        <v>2.1505830766127933E-4</v>
      </c>
      <c r="K343" s="13">
        <f t="shared" si="49"/>
        <v>1.0579317519992855</v>
      </c>
      <c r="L343" s="13">
        <f t="shared" si="50"/>
        <v>5.6315824738533894E-2</v>
      </c>
      <c r="M343" s="13">
        <f t="shared" si="51"/>
        <v>3.1714721159812531E-3</v>
      </c>
      <c r="N343" s="19">
        <f t="shared" si="52"/>
        <v>3.5757685338367697E-6</v>
      </c>
    </row>
    <row r="344" spans="1:14" x14ac:dyDescent="0.2">
      <c r="A344" s="5">
        <v>342</v>
      </c>
      <c r="B344" s="2" t="str">
        <f>'Исходные данные'!A594</f>
        <v>14.11.2014</v>
      </c>
      <c r="C344" s="2">
        <f>'Исходные данные'!B594</f>
        <v>72.13</v>
      </c>
      <c r="D344" s="6" t="str">
        <f>'Исходные данные'!A346</f>
        <v>13.11.2015</v>
      </c>
      <c r="E344" s="2">
        <f>'Исходные данные'!B346</f>
        <v>86.63</v>
      </c>
      <c r="F344" s="13">
        <f t="shared" si="45"/>
        <v>1.2010259254124498</v>
      </c>
      <c r="G344" s="13">
        <f t="shared" si="46"/>
        <v>0.38447661098342784</v>
      </c>
      <c r="H344" s="13">
        <f t="shared" si="47"/>
        <v>1.1243322560301728E-3</v>
      </c>
      <c r="I344" s="13">
        <f t="shared" si="53"/>
        <v>0.18317612938646771</v>
      </c>
      <c r="J344" s="19">
        <f t="shared" si="48"/>
        <v>2.0595083080396208E-4</v>
      </c>
      <c r="K344" s="13">
        <f t="shared" si="49"/>
        <v>1.0499571389008537</v>
      </c>
      <c r="L344" s="13">
        <f t="shared" si="50"/>
        <v>4.874934324184426E-2</v>
      </c>
      <c r="M344" s="13">
        <f t="shared" si="51"/>
        <v>2.3764984665111352E-3</v>
      </c>
      <c r="N344" s="19">
        <f t="shared" si="52"/>
        <v>2.6719738823047107E-6</v>
      </c>
    </row>
    <row r="345" spans="1:14" x14ac:dyDescent="0.2">
      <c r="A345" s="5">
        <v>343</v>
      </c>
      <c r="B345" s="2" t="str">
        <f>'Исходные данные'!A595</f>
        <v>13.11.2014</v>
      </c>
      <c r="C345" s="2">
        <f>'Исходные данные'!B595</f>
        <v>72.88</v>
      </c>
      <c r="D345" s="6" t="str">
        <f>'Исходные данные'!A347</f>
        <v>12.11.2015</v>
      </c>
      <c r="E345" s="2">
        <f>'Исходные данные'!B347</f>
        <v>86.87</v>
      </c>
      <c r="F345" s="13">
        <f t="shared" si="45"/>
        <v>1.1919593852908892</v>
      </c>
      <c r="G345" s="13">
        <f t="shared" si="46"/>
        <v>0.38340351904662751</v>
      </c>
      <c r="H345" s="13">
        <f t="shared" si="47"/>
        <v>1.1211941928976859E-3</v>
      </c>
      <c r="I345" s="13">
        <f t="shared" si="53"/>
        <v>0.17559849532012631</v>
      </c>
      <c r="J345" s="19">
        <f t="shared" si="48"/>
        <v>1.968800132344971E-4</v>
      </c>
      <c r="K345" s="13">
        <f t="shared" si="49"/>
        <v>1.0420310164714031</v>
      </c>
      <c r="L345" s="13">
        <f t="shared" si="50"/>
        <v>4.1171709175503023E-2</v>
      </c>
      <c r="M345" s="13">
        <f t="shared" si="51"/>
        <v>1.6951096364321901E-3</v>
      </c>
      <c r="N345" s="19">
        <f t="shared" si="52"/>
        <v>1.9005470806926794E-6</v>
      </c>
    </row>
    <row r="346" spans="1:14" x14ac:dyDescent="0.2">
      <c r="A346" s="5">
        <v>344</v>
      </c>
      <c r="B346" s="2" t="str">
        <f>'Исходные данные'!A596</f>
        <v>12.11.2014</v>
      </c>
      <c r="C346" s="2">
        <f>'Исходные данные'!B596</f>
        <v>72.760000000000005</v>
      </c>
      <c r="D346" s="6" t="str">
        <f>'Исходные данные'!A348</f>
        <v>11.11.2015</v>
      </c>
      <c r="E346" s="2">
        <f>'Исходные данные'!B348</f>
        <v>87.12</v>
      </c>
      <c r="F346" s="13">
        <f t="shared" si="45"/>
        <v>1.1973611874656405</v>
      </c>
      <c r="G346" s="13">
        <f t="shared" si="46"/>
        <v>0.38233342215886762</v>
      </c>
      <c r="H346" s="13">
        <f t="shared" si="47"/>
        <v>1.1180648882439946E-3</v>
      </c>
      <c r="I346" s="13">
        <f t="shared" si="53"/>
        <v>0.18012012497478352</v>
      </c>
      <c r="J346" s="19">
        <f t="shared" si="48"/>
        <v>2.0138598740042569E-4</v>
      </c>
      <c r="K346" s="13">
        <f t="shared" si="49"/>
        <v>1.046753363122132</v>
      </c>
      <c r="L346" s="13">
        <f t="shared" si="50"/>
        <v>4.5693338830160087E-2</v>
      </c>
      <c r="M346" s="13">
        <f t="shared" si="51"/>
        <v>2.0878812134478048E-3</v>
      </c>
      <c r="N346" s="19">
        <f t="shared" si="52"/>
        <v>2.3343866755802558E-6</v>
      </c>
    </row>
    <row r="347" spans="1:14" x14ac:dyDescent="0.2">
      <c r="A347" s="5">
        <v>345</v>
      </c>
      <c r="B347" s="2" t="str">
        <f>'Исходные данные'!A597</f>
        <v>11.11.2014</v>
      </c>
      <c r="C347" s="2">
        <f>'Исходные данные'!B597</f>
        <v>72.94</v>
      </c>
      <c r="D347" s="6" t="str">
        <f>'Исходные данные'!A349</f>
        <v>10.11.2015</v>
      </c>
      <c r="E347" s="2">
        <f>'Исходные данные'!B349</f>
        <v>87.66</v>
      </c>
      <c r="F347" s="13">
        <f t="shared" si="45"/>
        <v>1.201809706608171</v>
      </c>
      <c r="G347" s="13">
        <f t="shared" si="46"/>
        <v>0.38126631196082839</v>
      </c>
      <c r="H347" s="13">
        <f t="shared" si="47"/>
        <v>1.1149443176237809E-3</v>
      </c>
      <c r="I347" s="13">
        <f t="shared" si="53"/>
        <v>0.18382850961012887</v>
      </c>
      <c r="J347" s="19">
        <f t="shared" si="48"/>
        <v>2.0495855220706177E-4</v>
      </c>
      <c r="K347" s="13">
        <f t="shared" si="49"/>
        <v>1.0506423336534161</v>
      </c>
      <c r="L347" s="13">
        <f t="shared" si="50"/>
        <v>4.9401723465505594E-2</v>
      </c>
      <c r="M347" s="13">
        <f t="shared" si="51"/>
        <v>2.4405302813622744E-3</v>
      </c>
      <c r="N347" s="19">
        <f t="shared" si="52"/>
        <v>2.721055369193635E-6</v>
      </c>
    </row>
    <row r="348" spans="1:14" x14ac:dyDescent="0.2">
      <c r="A348" s="5">
        <v>346</v>
      </c>
      <c r="B348" s="2" t="str">
        <f>'Исходные данные'!A598</f>
        <v>10.11.2014</v>
      </c>
      <c r="C348" s="2">
        <f>'Исходные данные'!B598</f>
        <v>72.64</v>
      </c>
      <c r="D348" s="6" t="str">
        <f>'Исходные данные'!A350</f>
        <v>09.11.2015</v>
      </c>
      <c r="E348" s="2">
        <f>'Исходные данные'!B350</f>
        <v>88.11</v>
      </c>
      <c r="F348" s="13">
        <f t="shared" si="45"/>
        <v>1.2129680616740088</v>
      </c>
      <c r="G348" s="13">
        <f t="shared" si="46"/>
        <v>0.38020218011652113</v>
      </c>
      <c r="H348" s="13">
        <f t="shared" si="47"/>
        <v>1.1118324566599545E-3</v>
      </c>
      <c r="I348" s="13">
        <f t="shared" si="53"/>
        <v>0.19307029958560057</v>
      </c>
      <c r="J348" s="19">
        <f t="shared" si="48"/>
        <v>2.1466182549633169E-4</v>
      </c>
      <c r="K348" s="13">
        <f t="shared" si="49"/>
        <v>1.0603971560197554</v>
      </c>
      <c r="L348" s="13">
        <f t="shared" si="50"/>
        <v>5.864351344097711E-2</v>
      </c>
      <c r="M348" s="13">
        <f t="shared" si="51"/>
        <v>3.4390616687020492E-3</v>
      </c>
      <c r="N348" s="19">
        <f t="shared" si="52"/>
        <v>3.8236603837180818E-6</v>
      </c>
    </row>
    <row r="349" spans="1:14" x14ac:dyDescent="0.2">
      <c r="A349" s="5">
        <v>347</v>
      </c>
      <c r="B349" s="2" t="str">
        <f>'Исходные данные'!A599</f>
        <v>07.11.2014</v>
      </c>
      <c r="C349" s="2">
        <f>'Исходные данные'!B599</f>
        <v>72.27</v>
      </c>
      <c r="D349" s="6" t="str">
        <f>'Исходные данные'!A351</f>
        <v>06.11.2015</v>
      </c>
      <c r="E349" s="2">
        <f>'Исходные данные'!B351</f>
        <v>88.38</v>
      </c>
      <c r="F349" s="13">
        <f t="shared" si="45"/>
        <v>1.2229140722291407</v>
      </c>
      <c r="G349" s="13">
        <f t="shared" si="46"/>
        <v>0.37914101831322344</v>
      </c>
      <c r="H349" s="13">
        <f t="shared" si="47"/>
        <v>1.108729281043464E-3</v>
      </c>
      <c r="I349" s="13">
        <f t="shared" si="53"/>
        <v>0.20123659440770422</v>
      </c>
      <c r="J349" s="19">
        <f t="shared" si="48"/>
        <v>2.2311690463728908E-4</v>
      </c>
      <c r="K349" s="13">
        <f t="shared" si="49"/>
        <v>1.0690921263488578</v>
      </c>
      <c r="L349" s="13">
        <f t="shared" si="50"/>
        <v>6.6809808263080764E-2</v>
      </c>
      <c r="M349" s="13">
        <f t="shared" si="51"/>
        <v>4.4635504801495982E-3</v>
      </c>
      <c r="N349" s="19">
        <f t="shared" si="52"/>
        <v>4.9488691147574725E-6</v>
      </c>
    </row>
    <row r="350" spans="1:14" x14ac:dyDescent="0.2">
      <c r="A350" s="5">
        <v>348</v>
      </c>
      <c r="B350" s="2" t="str">
        <f>'Исходные данные'!A600</f>
        <v>06.11.2014</v>
      </c>
      <c r="C350" s="2">
        <f>'Исходные данные'!B600</f>
        <v>72.8</v>
      </c>
      <c r="D350" s="6" t="str">
        <f>'Исходные данные'!A352</f>
        <v>05.11.2015</v>
      </c>
      <c r="E350" s="2">
        <f>'Исходные данные'!B352</f>
        <v>89.01</v>
      </c>
      <c r="F350" s="13">
        <f t="shared" si="45"/>
        <v>1.2226648351648353</v>
      </c>
      <c r="G350" s="13">
        <f t="shared" si="46"/>
        <v>0.37808281826141393</v>
      </c>
      <c r="H350" s="13">
        <f t="shared" si="47"/>
        <v>1.105634766533104E-3</v>
      </c>
      <c r="I350" s="13">
        <f t="shared" si="53"/>
        <v>0.20103276776819992</v>
      </c>
      <c r="J350" s="19">
        <f t="shared" si="48"/>
        <v>2.2226881725689743E-4</v>
      </c>
      <c r="K350" s="13">
        <f t="shared" si="49"/>
        <v>1.068874239099791</v>
      </c>
      <c r="L350" s="13">
        <f t="shared" si="50"/>
        <v>6.6605981623576629E-2</v>
      </c>
      <c r="M350" s="13">
        <f t="shared" si="51"/>
        <v>4.436356788040211E-3</v>
      </c>
      <c r="N350" s="19">
        <f t="shared" si="52"/>
        <v>4.9049903016023903E-6</v>
      </c>
    </row>
    <row r="351" spans="1:14" x14ac:dyDescent="0.2">
      <c r="A351" s="5">
        <v>349</v>
      </c>
      <c r="B351" s="2" t="str">
        <f>'Исходные данные'!A601</f>
        <v>05.11.2014</v>
      </c>
      <c r="C351" s="2">
        <f>'Исходные данные'!B601</f>
        <v>71.489999999999995</v>
      </c>
      <c r="D351" s="6" t="str">
        <f>'Исходные данные'!A353</f>
        <v>03.11.2015</v>
      </c>
      <c r="E351" s="2">
        <f>'Исходные данные'!B353</f>
        <v>89.1</v>
      </c>
      <c r="F351" s="13">
        <f t="shared" si="45"/>
        <v>1.2463281577843055</v>
      </c>
      <c r="G351" s="13">
        <f t="shared" si="46"/>
        <v>0.37702757169470774</v>
      </c>
      <c r="H351" s="13">
        <f t="shared" si="47"/>
        <v>1.1025488889553285E-3</v>
      </c>
      <c r="I351" s="13">
        <f t="shared" si="53"/>
        <v>0.22020175469800318</v>
      </c>
      <c r="J351" s="19">
        <f t="shared" si="48"/>
        <v>2.4278319998829719E-4</v>
      </c>
      <c r="K351" s="13">
        <f t="shared" si="49"/>
        <v>1.0895611152018987</v>
      </c>
      <c r="L351" s="13">
        <f t="shared" si="50"/>
        <v>8.5774968553379724E-2</v>
      </c>
      <c r="M351" s="13">
        <f t="shared" si="51"/>
        <v>7.3573452303332589E-3</v>
      </c>
      <c r="N351" s="19">
        <f t="shared" si="52"/>
        <v>8.1118328093647196E-6</v>
      </c>
    </row>
    <row r="352" spans="1:14" x14ac:dyDescent="0.2">
      <c r="A352" s="5">
        <v>350</v>
      </c>
      <c r="B352" s="2" t="str">
        <f>'Исходные данные'!A602</f>
        <v>31.10.2014</v>
      </c>
      <c r="C352" s="2">
        <f>'Исходные данные'!B602</f>
        <v>71.06</v>
      </c>
      <c r="D352" s="6" t="str">
        <f>'Исходные данные'!A354</f>
        <v>02.11.2015</v>
      </c>
      <c r="E352" s="2">
        <f>'Исходные данные'!B354</f>
        <v>88.32</v>
      </c>
      <c r="F352" s="13">
        <f t="shared" si="45"/>
        <v>1.2428933295806359</v>
      </c>
      <c r="G352" s="13">
        <f t="shared" si="46"/>
        <v>0.37597527036979184</v>
      </c>
      <c r="H352" s="13">
        <f t="shared" si="47"/>
        <v>1.0994716242040607E-3</v>
      </c>
      <c r="I352" s="13">
        <f t="shared" si="53"/>
        <v>0.21744199193590402</v>
      </c>
      <c r="J352" s="19">
        <f t="shared" si="48"/>
        <v>2.3907130004393467E-4</v>
      </c>
      <c r="K352" s="13">
        <f t="shared" si="49"/>
        <v>1.0865583304018103</v>
      </c>
      <c r="L352" s="13">
        <f t="shared" si="50"/>
        <v>8.3015205791280758E-2</v>
      </c>
      <c r="M352" s="13">
        <f t="shared" si="51"/>
        <v>6.8915243925686733E-3</v>
      </c>
      <c r="N352" s="19">
        <f t="shared" si="52"/>
        <v>7.5770355171393823E-6</v>
      </c>
    </row>
    <row r="353" spans="1:14" x14ac:dyDescent="0.2">
      <c r="A353" s="5">
        <v>351</v>
      </c>
      <c r="B353" s="2" t="str">
        <f>'Исходные данные'!A603</f>
        <v>30.10.2014</v>
      </c>
      <c r="C353" s="2">
        <f>'Исходные данные'!B603</f>
        <v>70.27</v>
      </c>
      <c r="D353" s="6" t="str">
        <f>'Исходные данные'!A355</f>
        <v>30.10.2015</v>
      </c>
      <c r="E353" s="2">
        <f>'Исходные данные'!B355</f>
        <v>88.3</v>
      </c>
      <c r="F353" s="13">
        <f t="shared" si="45"/>
        <v>1.2565817560836772</v>
      </c>
      <c r="G353" s="13">
        <f t="shared" si="46"/>
        <v>0.37492590606636078</v>
      </c>
      <c r="H353" s="13">
        <f t="shared" si="47"/>
        <v>1.096402948240505E-3</v>
      </c>
      <c r="I353" s="13">
        <f t="shared" si="53"/>
        <v>0.22839514240580791</v>
      </c>
      <c r="J353" s="19">
        <f t="shared" si="48"/>
        <v>2.5041310749753778E-4</v>
      </c>
      <c r="K353" s="13">
        <f t="shared" si="49"/>
        <v>1.0985249839295033</v>
      </c>
      <c r="L353" s="13">
        <f t="shared" si="50"/>
        <v>9.3968356261184521E-2</v>
      </c>
      <c r="M353" s="13">
        <f t="shared" si="51"/>
        <v>8.8300519784288729E-3</v>
      </c>
      <c r="N353" s="19">
        <f t="shared" si="52"/>
        <v>9.6812950222663206E-6</v>
      </c>
    </row>
    <row r="354" spans="1:14" x14ac:dyDescent="0.2">
      <c r="A354" s="5">
        <v>352</v>
      </c>
      <c r="B354" s="2" t="str">
        <f>'Исходные данные'!A604</f>
        <v>29.10.2014</v>
      </c>
      <c r="C354" s="2">
        <f>'Исходные данные'!B604</f>
        <v>69.31</v>
      </c>
      <c r="D354" s="6" t="str">
        <f>'Исходные данные'!A356</f>
        <v>29.10.2015</v>
      </c>
      <c r="E354" s="2">
        <f>'Исходные данные'!B356</f>
        <v>87.6</v>
      </c>
      <c r="F354" s="13">
        <f t="shared" si="45"/>
        <v>1.2638868850093781</v>
      </c>
      <c r="G354" s="13">
        <f t="shared" si="46"/>
        <v>0.37387947058705212</v>
      </c>
      <c r="H354" s="13">
        <f t="shared" si="47"/>
        <v>1.0933428370929589E-3</v>
      </c>
      <c r="I354" s="13">
        <f t="shared" si="53"/>
        <v>0.23419180201245235</v>
      </c>
      <c r="J354" s="19">
        <f t="shared" si="48"/>
        <v>2.5605192923620717E-4</v>
      </c>
      <c r="K354" s="13">
        <f t="shared" si="49"/>
        <v>1.1049112509565842</v>
      </c>
      <c r="L354" s="13">
        <f t="shared" si="50"/>
        <v>9.9765015867829002E-2</v>
      </c>
      <c r="M354" s="13">
        <f t="shared" si="51"/>
        <v>9.9530583911081483E-3</v>
      </c>
      <c r="N354" s="19">
        <f t="shared" si="52"/>
        <v>1.0882105099086064E-5</v>
      </c>
    </row>
    <row r="355" spans="1:14" x14ac:dyDescent="0.2">
      <c r="A355" s="5">
        <v>353</v>
      </c>
      <c r="B355" s="2" t="str">
        <f>'Исходные данные'!A605</f>
        <v>28.10.2014</v>
      </c>
      <c r="C355" s="2">
        <f>'Исходные данные'!B605</f>
        <v>68.989999999999995</v>
      </c>
      <c r="D355" s="6" t="str">
        <f>'Исходные данные'!A357</f>
        <v>28.10.2015</v>
      </c>
      <c r="E355" s="2">
        <f>'Исходные данные'!B357</f>
        <v>87.72</v>
      </c>
      <c r="F355" s="13">
        <f t="shared" si="45"/>
        <v>1.2714886215393537</v>
      </c>
      <c r="G355" s="13">
        <f t="shared" si="46"/>
        <v>0.37283595575738299</v>
      </c>
      <c r="H355" s="13">
        <f t="shared" si="47"/>
        <v>1.090291266856627E-3</v>
      </c>
      <c r="I355" s="13">
        <f t="shared" si="53"/>
        <v>0.24018835699167027</v>
      </c>
      <c r="J355" s="19">
        <f t="shared" si="48"/>
        <v>2.6187526802865999E-4</v>
      </c>
      <c r="K355" s="13">
        <f t="shared" si="49"/>
        <v>1.1115568173584505</v>
      </c>
      <c r="L355" s="13">
        <f t="shared" si="50"/>
        <v>0.10576157084704693</v>
      </c>
      <c r="M355" s="13">
        <f t="shared" si="51"/>
        <v>1.1185509868034901E-2</v>
      </c>
      <c r="N355" s="19">
        <f t="shared" si="52"/>
        <v>1.2195463724457076E-5</v>
      </c>
    </row>
    <row r="356" spans="1:14" x14ac:dyDescent="0.2">
      <c r="A356" s="5">
        <v>354</v>
      </c>
      <c r="B356" s="2" t="str">
        <f>'Исходные данные'!A606</f>
        <v>27.10.2014</v>
      </c>
      <c r="C356" s="2">
        <f>'Исходные данные'!B606</f>
        <v>68.099999999999994</v>
      </c>
      <c r="D356" s="6" t="str">
        <f>'Исходные данные'!A358</f>
        <v>27.10.2015</v>
      </c>
      <c r="E356" s="2">
        <f>'Исходные данные'!B358</f>
        <v>87.7</v>
      </c>
      <c r="F356" s="13">
        <f t="shared" si="45"/>
        <v>1.2878120411160061</v>
      </c>
      <c r="G356" s="13">
        <f t="shared" si="46"/>
        <v>0.37179535342568543</v>
      </c>
      <c r="H356" s="13">
        <f t="shared" si="47"/>
        <v>1.0872482136934315E-3</v>
      </c>
      <c r="I356" s="13">
        <f t="shared" si="53"/>
        <v>0.25294468622267086</v>
      </c>
      <c r="J356" s="19">
        <f t="shared" si="48"/>
        <v>2.7501365825884441E-4</v>
      </c>
      <c r="K356" s="13">
        <f t="shared" si="49"/>
        <v>1.1258270263132608</v>
      </c>
      <c r="L356" s="13">
        <f t="shared" si="50"/>
        <v>0.11851790007804752</v>
      </c>
      <c r="M356" s="13">
        <f t="shared" si="51"/>
        <v>1.4046492638910028E-2</v>
      </c>
      <c r="N356" s="19">
        <f t="shared" si="52"/>
        <v>1.5272024030312864E-5</v>
      </c>
    </row>
    <row r="357" spans="1:14" x14ac:dyDescent="0.2">
      <c r="A357" s="5">
        <v>355</v>
      </c>
      <c r="B357" s="2" t="str">
        <f>'Исходные данные'!A607</f>
        <v>24.10.2014</v>
      </c>
      <c r="C357" s="2">
        <f>'Исходные данные'!B607</f>
        <v>67.209999999999994</v>
      </c>
      <c r="D357" s="6" t="str">
        <f>'Исходные данные'!A359</f>
        <v>26.10.2015</v>
      </c>
      <c r="E357" s="2">
        <f>'Исходные данные'!B359</f>
        <v>87.91</v>
      </c>
      <c r="F357" s="13">
        <f t="shared" si="45"/>
        <v>1.3079898824579677</v>
      </c>
      <c r="G357" s="13">
        <f t="shared" si="46"/>
        <v>0.37075765546304357</v>
      </c>
      <c r="H357" s="13">
        <f t="shared" si="47"/>
        <v>1.0842136538318297E-3</v>
      </c>
      <c r="I357" s="13">
        <f t="shared" si="53"/>
        <v>0.26849151788121278</v>
      </c>
      <c r="J357" s="19">
        <f t="shared" si="48"/>
        <v>2.9110216962484374E-4</v>
      </c>
      <c r="K357" s="13">
        <f t="shared" si="49"/>
        <v>1.1434668358430391</v>
      </c>
      <c r="L357" s="13">
        <f t="shared" si="50"/>
        <v>0.13406473173658945</v>
      </c>
      <c r="M357" s="13">
        <f t="shared" si="51"/>
        <v>1.7973352295603665E-2</v>
      </c>
      <c r="N357" s="19">
        <f t="shared" si="52"/>
        <v>1.9486953964023152E-5</v>
      </c>
    </row>
    <row r="358" spans="1:14" x14ac:dyDescent="0.2">
      <c r="A358" s="5">
        <v>356</v>
      </c>
      <c r="B358" s="2" t="str">
        <f>'Исходные данные'!A608</f>
        <v>23.10.2014</v>
      </c>
      <c r="C358" s="2">
        <f>'Исходные данные'!B608</f>
        <v>66.739999999999995</v>
      </c>
      <c r="D358" s="6" t="str">
        <f>'Исходные данные'!A360</f>
        <v>23.10.2015</v>
      </c>
      <c r="E358" s="2">
        <f>'Исходные данные'!B360</f>
        <v>87.47</v>
      </c>
      <c r="F358" s="13">
        <f t="shared" si="45"/>
        <v>1.3106083308360803</v>
      </c>
      <c r="G358" s="13">
        <f t="shared" si="46"/>
        <v>0.36972285376322944</v>
      </c>
      <c r="H358" s="13">
        <f t="shared" si="47"/>
        <v>1.081187563566625E-3</v>
      </c>
      <c r="I358" s="13">
        <f t="shared" si="53"/>
        <v>0.27049140410853556</v>
      </c>
      <c r="J358" s="19">
        <f t="shared" si="48"/>
        <v>2.9245194217382295E-4</v>
      </c>
      <c r="K358" s="13">
        <f t="shared" si="49"/>
        <v>1.1457559276180551</v>
      </c>
      <c r="L358" s="13">
        <f t="shared" si="50"/>
        <v>0.13606461796391217</v>
      </c>
      <c r="M358" s="13">
        <f t="shared" si="51"/>
        <v>1.851358026166534E-2</v>
      </c>
      <c r="N358" s="19">
        <f t="shared" si="52"/>
        <v>2.0016652736005108E-5</v>
      </c>
    </row>
    <row r="359" spans="1:14" x14ac:dyDescent="0.2">
      <c r="A359" s="5">
        <v>357</v>
      </c>
      <c r="B359" s="2" t="str">
        <f>'Исходные данные'!A609</f>
        <v>22.10.2014</v>
      </c>
      <c r="C359" s="2">
        <f>'Исходные данные'!B609</f>
        <v>67.540000000000006</v>
      </c>
      <c r="D359" s="6" t="str">
        <f>'Исходные данные'!A361</f>
        <v>22.10.2015</v>
      </c>
      <c r="E359" s="2">
        <f>'Исходные данные'!B361</f>
        <v>86.27</v>
      </c>
      <c r="F359" s="13">
        <f t="shared" si="45"/>
        <v>1.2773171453953212</v>
      </c>
      <c r="G359" s="13">
        <f t="shared" si="46"/>
        <v>0.36869094024264015</v>
      </c>
      <c r="H359" s="13">
        <f t="shared" si="47"/>
        <v>1.0781699192587838E-3</v>
      </c>
      <c r="I359" s="13">
        <f t="shared" si="53"/>
        <v>0.24476189813106566</v>
      </c>
      <c r="J359" s="19">
        <f t="shared" si="48"/>
        <v>2.6389491594559772E-4</v>
      </c>
      <c r="K359" s="13">
        <f t="shared" si="49"/>
        <v>1.1166522113065247</v>
      </c>
      <c r="L359" s="13">
        <f t="shared" si="50"/>
        <v>0.11033511198644226</v>
      </c>
      <c r="M359" s="13">
        <f t="shared" si="51"/>
        <v>1.2173836937060726E-2</v>
      </c>
      <c r="N359" s="19">
        <f t="shared" si="52"/>
        <v>1.3125464787500363E-5</v>
      </c>
    </row>
    <row r="360" spans="1:14" x14ac:dyDescent="0.2">
      <c r="A360" s="5">
        <v>358</v>
      </c>
      <c r="B360" s="2" t="str">
        <f>'Исходные данные'!A610</f>
        <v>21.10.2014</v>
      </c>
      <c r="C360" s="2">
        <f>'Исходные данные'!B610</f>
        <v>67.72</v>
      </c>
      <c r="D360" s="6" t="str">
        <f>'Исходные данные'!A362</f>
        <v>21.10.2015</v>
      </c>
      <c r="E360" s="2">
        <f>'Исходные данные'!B362</f>
        <v>86.11</v>
      </c>
      <c r="F360" s="13">
        <f t="shared" si="45"/>
        <v>1.2715593620791494</v>
      </c>
      <c r="G360" s="13">
        <f t="shared" si="46"/>
        <v>0.36766190684023436</v>
      </c>
      <c r="H360" s="13">
        <f t="shared" si="47"/>
        <v>1.07516069733525E-3</v>
      </c>
      <c r="I360" s="13">
        <f t="shared" si="53"/>
        <v>0.24024399144313927</v>
      </c>
      <c r="J360" s="19">
        <f t="shared" si="48"/>
        <v>2.5830089737060945E-4</v>
      </c>
      <c r="K360" s="13">
        <f t="shared" si="49"/>
        <v>1.1116186599325337</v>
      </c>
      <c r="L360" s="13">
        <f t="shared" si="50"/>
        <v>0.10581720529851595</v>
      </c>
      <c r="M360" s="13">
        <f t="shared" si="51"/>
        <v>1.1197280937188244E-2</v>
      </c>
      <c r="N360" s="19">
        <f t="shared" si="52"/>
        <v>1.2038876380686014E-5</v>
      </c>
    </row>
    <row r="361" spans="1:14" x14ac:dyDescent="0.2">
      <c r="A361" s="5">
        <v>359</v>
      </c>
      <c r="B361" s="2" t="str">
        <f>'Исходные данные'!A611</f>
        <v>20.10.2014</v>
      </c>
      <c r="C361" s="2">
        <f>'Исходные данные'!B611</f>
        <v>67.819999999999993</v>
      </c>
      <c r="D361" s="6" t="str">
        <f>'Исходные данные'!A363</f>
        <v>20.10.2015</v>
      </c>
      <c r="E361" s="2">
        <f>'Исходные данные'!B363</f>
        <v>86.65</v>
      </c>
      <c r="F361" s="13">
        <f t="shared" si="45"/>
        <v>1.2776467118844002</v>
      </c>
      <c r="G361" s="13">
        <f t="shared" si="46"/>
        <v>0.36663574551746947</v>
      </c>
      <c r="H361" s="13">
        <f t="shared" si="47"/>
        <v>1.0721598742887606E-3</v>
      </c>
      <c r="I361" s="13">
        <f t="shared" si="53"/>
        <v>0.24501987946412274</v>
      </c>
      <c r="J361" s="19">
        <f t="shared" si="48"/>
        <v>2.6270048316450113E-4</v>
      </c>
      <c r="K361" s="13">
        <f t="shared" si="49"/>
        <v>1.1169403238947957</v>
      </c>
      <c r="L361" s="13">
        <f t="shared" si="50"/>
        <v>0.11059309331949947</v>
      </c>
      <c r="M361" s="13">
        <f t="shared" si="51"/>
        <v>1.223083228997549E-2</v>
      </c>
      <c r="N361" s="19">
        <f t="shared" si="52"/>
        <v>1.3113407610467036E-5</v>
      </c>
    </row>
    <row r="362" spans="1:14" x14ac:dyDescent="0.2">
      <c r="A362" s="5">
        <v>360</v>
      </c>
      <c r="B362" s="2" t="str">
        <f>'Исходные данные'!A612</f>
        <v>17.10.2014</v>
      </c>
      <c r="C362" s="2">
        <f>'Исходные данные'!B612</f>
        <v>67.760000000000005</v>
      </c>
      <c r="D362" s="6" t="str">
        <f>'Исходные данные'!A364</f>
        <v>19.10.2015</v>
      </c>
      <c r="E362" s="2">
        <f>'Исходные данные'!B364</f>
        <v>87.04</v>
      </c>
      <c r="F362" s="13">
        <f t="shared" si="45"/>
        <v>1.2845336481700118</v>
      </c>
      <c r="G362" s="13">
        <f t="shared" si="46"/>
        <v>0.36561244825823891</v>
      </c>
      <c r="H362" s="13">
        <f t="shared" si="47"/>
        <v>1.0691674266776632E-3</v>
      </c>
      <c r="I362" s="13">
        <f t="shared" si="53"/>
        <v>0.25039573276383353</v>
      </c>
      <c r="J362" s="19">
        <f t="shared" si="48"/>
        <v>2.6771496125017576E-4</v>
      </c>
      <c r="K362" s="13">
        <f t="shared" si="49"/>
        <v>1.1229609998562657</v>
      </c>
      <c r="L362" s="13">
        <f t="shared" si="50"/>
        <v>0.11596894661921009</v>
      </c>
      <c r="M362" s="13">
        <f t="shared" si="51"/>
        <v>1.3448796579969171E-2</v>
      </c>
      <c r="N362" s="19">
        <f t="shared" si="52"/>
        <v>1.4379015231316997E-5</v>
      </c>
    </row>
    <row r="363" spans="1:14" x14ac:dyDescent="0.2">
      <c r="A363" s="5">
        <v>361</v>
      </c>
      <c r="B363" s="2" t="str">
        <f>'Исходные данные'!A613</f>
        <v>16.10.2014</v>
      </c>
      <c r="C363" s="2">
        <f>'Исходные данные'!B613</f>
        <v>67.19</v>
      </c>
      <c r="D363" s="6" t="str">
        <f>'Исходные данные'!A365</f>
        <v>16.10.2015</v>
      </c>
      <c r="E363" s="2">
        <f>'Исходные данные'!B365</f>
        <v>87.64</v>
      </c>
      <c r="F363" s="13">
        <f t="shared" si="45"/>
        <v>1.3043607679714244</v>
      </c>
      <c r="G363" s="13">
        <f t="shared" si="46"/>
        <v>0.3645920070688094</v>
      </c>
      <c r="H363" s="13">
        <f t="shared" si="47"/>
        <v>1.0661833311257317E-3</v>
      </c>
      <c r="I363" s="13">
        <f t="shared" si="53"/>
        <v>0.26571308779520725</v>
      </c>
      <c r="J363" s="19">
        <f t="shared" si="48"/>
        <v>2.8329886506919805E-4</v>
      </c>
      <c r="K363" s="13">
        <f t="shared" si="49"/>
        <v>1.140294202694653</v>
      </c>
      <c r="L363" s="13">
        <f t="shared" si="50"/>
        <v>0.13128630165058386</v>
      </c>
      <c r="M363" s="13">
        <f t="shared" si="51"/>
        <v>1.7236093001088068E-2</v>
      </c>
      <c r="N363" s="19">
        <f t="shared" si="52"/>
        <v>1.8376835051492985E-5</v>
      </c>
    </row>
    <row r="364" spans="1:14" x14ac:dyDescent="0.2">
      <c r="A364" s="5">
        <v>362</v>
      </c>
      <c r="B364" s="2" t="str">
        <f>'Исходные данные'!A614</f>
        <v>15.10.2014</v>
      </c>
      <c r="C364" s="2">
        <f>'Исходные данные'!B614</f>
        <v>68</v>
      </c>
      <c r="D364" s="6" t="str">
        <f>'Исходные данные'!A366</f>
        <v>15.10.2015</v>
      </c>
      <c r="E364" s="2">
        <f>'Исходные данные'!B366</f>
        <v>87.12</v>
      </c>
      <c r="F364" s="13">
        <f t="shared" si="45"/>
        <v>1.2811764705882354</v>
      </c>
      <c r="G364" s="13">
        <f t="shared" si="46"/>
        <v>0.36357441397775847</v>
      </c>
      <c r="H364" s="13">
        <f t="shared" si="47"/>
        <v>1.0632075643219837E-3</v>
      </c>
      <c r="I364" s="13">
        <f t="shared" si="53"/>
        <v>0.24777877344859839</v>
      </c>
      <c r="J364" s="19">
        <f t="shared" si="48"/>
        <v>2.6344026620897293E-4</v>
      </c>
      <c r="K364" s="13">
        <f t="shared" si="49"/>
        <v>1.1200260985406814</v>
      </c>
      <c r="L364" s="13">
        <f t="shared" si="50"/>
        <v>0.11335198730397503</v>
      </c>
      <c r="M364" s="13">
        <f t="shared" si="51"/>
        <v>1.2848673025760487E-2</v>
      </c>
      <c r="N364" s="19">
        <f t="shared" si="52"/>
        <v>1.366080635248838E-5</v>
      </c>
    </row>
    <row r="365" spans="1:14" x14ac:dyDescent="0.2">
      <c r="A365" s="5">
        <v>363</v>
      </c>
      <c r="B365" s="2" t="str">
        <f>'Исходные данные'!A615</f>
        <v>14.10.2014</v>
      </c>
      <c r="C365" s="2">
        <f>'Исходные данные'!B615</f>
        <v>68.87</v>
      </c>
      <c r="D365" s="6" t="str">
        <f>'Исходные данные'!A367</f>
        <v>14.10.2015</v>
      </c>
      <c r="E365" s="2">
        <f>'Исходные данные'!B367</f>
        <v>86.82</v>
      </c>
      <c r="F365" s="13">
        <f t="shared" si="45"/>
        <v>1.2606359808334542</v>
      </c>
      <c r="G365" s="13">
        <f t="shared" si="46"/>
        <v>0.36255966103591231</v>
      </c>
      <c r="H365" s="13">
        <f t="shared" si="47"/>
        <v>1.0602401030204993E-3</v>
      </c>
      <c r="I365" s="13">
        <f t="shared" si="53"/>
        <v>0.23161634031484049</v>
      </c>
      <c r="J365" s="19">
        <f t="shared" si="48"/>
        <v>2.4556893251663752E-4</v>
      </c>
      <c r="K365" s="13">
        <f t="shared" si="49"/>
        <v>1.1020692556464315</v>
      </c>
      <c r="L365" s="13">
        <f t="shared" si="50"/>
        <v>9.7189554170217143E-2</v>
      </c>
      <c r="M365" s="13">
        <f t="shared" si="51"/>
        <v>9.4458094398055491E-3</v>
      </c>
      <c r="N365" s="19">
        <f t="shared" si="52"/>
        <v>1.0014825973571441E-5</v>
      </c>
    </row>
    <row r="366" spans="1:14" x14ac:dyDescent="0.2">
      <c r="A366" s="5">
        <v>364</v>
      </c>
      <c r="B366" s="2" t="str">
        <f>'Исходные данные'!A616</f>
        <v>13.10.2014</v>
      </c>
      <c r="C366" s="2">
        <f>'Исходные данные'!B616</f>
        <v>68.680000000000007</v>
      </c>
      <c r="D366" s="6" t="str">
        <f>'Исходные данные'!A368</f>
        <v>13.10.2015</v>
      </c>
      <c r="E366" s="2">
        <f>'Исходные данные'!B368</f>
        <v>86.63</v>
      </c>
      <c r="F366" s="13">
        <f t="shared" si="45"/>
        <v>1.2613570180547464</v>
      </c>
      <c r="G366" s="13">
        <f t="shared" si="46"/>
        <v>0.36154774031628367</v>
      </c>
      <c r="H366" s="13">
        <f t="shared" si="47"/>
        <v>1.0572809240402394E-3</v>
      </c>
      <c r="I366" s="13">
        <f t="shared" si="53"/>
        <v>0.23218813987277398</v>
      </c>
      <c r="J366" s="19">
        <f t="shared" si="48"/>
        <v>2.4548809107587084E-4</v>
      </c>
      <c r="K366" s="13">
        <f t="shared" si="49"/>
        <v>1.1026995985573467</v>
      </c>
      <c r="L366" s="13">
        <f t="shared" si="50"/>
        <v>9.7761353728150605E-2</v>
      </c>
      <c r="M366" s="13">
        <f t="shared" si="51"/>
        <v>9.5572822827605618E-3</v>
      </c>
      <c r="N366" s="19">
        <f t="shared" si="52"/>
        <v>1.0104732243230496E-5</v>
      </c>
    </row>
    <row r="367" spans="1:14" x14ac:dyDescent="0.2">
      <c r="A367" s="5">
        <v>365</v>
      </c>
      <c r="B367" s="2" t="str">
        <f>'Исходные данные'!A617</f>
        <v>10.10.2014</v>
      </c>
      <c r="C367" s="2">
        <f>'Исходные данные'!B617</f>
        <v>69.010000000000005</v>
      </c>
      <c r="D367" s="6" t="str">
        <f>'Исходные данные'!A369</f>
        <v>12.10.2015</v>
      </c>
      <c r="E367" s="2">
        <f>'Исходные данные'!B369</f>
        <v>86.86</v>
      </c>
      <c r="F367" s="13">
        <f t="shared" si="45"/>
        <v>1.2586581654832631</v>
      </c>
      <c r="G367" s="13">
        <f t="shared" si="46"/>
        <v>0.36053864391400986</v>
      </c>
      <c r="H367" s="13">
        <f t="shared" si="47"/>
        <v>1.0543300042648637E-3</v>
      </c>
      <c r="I367" s="13">
        <f t="shared" si="53"/>
        <v>0.23004620547416524</v>
      </c>
      <c r="J367" s="19">
        <f t="shared" si="48"/>
        <v>2.4254461679869234E-4</v>
      </c>
      <c r="K367" s="13">
        <f t="shared" si="49"/>
        <v>1.1003402160791569</v>
      </c>
      <c r="L367" s="13">
        <f t="shared" si="50"/>
        <v>9.5619419329541863E-2</v>
      </c>
      <c r="M367" s="13">
        <f t="shared" si="51"/>
        <v>9.1430733529187409E-3</v>
      </c>
      <c r="N367" s="19">
        <f t="shared" si="52"/>
        <v>9.6398165671767775E-6</v>
      </c>
    </row>
    <row r="368" spans="1:14" x14ac:dyDescent="0.2">
      <c r="A368" s="5">
        <v>366</v>
      </c>
      <c r="B368" s="2" t="str">
        <f>'Исходные данные'!A618</f>
        <v>09.10.2014</v>
      </c>
      <c r="C368" s="2">
        <f>'Исходные данные'!B618</f>
        <v>70.2</v>
      </c>
      <c r="D368" s="6" t="str">
        <f>'Исходные данные'!A370</f>
        <v>09.10.2015</v>
      </c>
      <c r="E368" s="2">
        <f>'Исходные данные'!B370</f>
        <v>86.91</v>
      </c>
      <c r="F368" s="13">
        <f t="shared" si="45"/>
        <v>1.2380341880341879</v>
      </c>
      <c r="G368" s="13">
        <f t="shared" si="46"/>
        <v>0.35953236394629101</v>
      </c>
      <c r="H368" s="13">
        <f t="shared" si="47"/>
        <v>1.0513873206425507E-3</v>
      </c>
      <c r="I368" s="13">
        <f t="shared" si="53"/>
        <v>0.21352478941760314</v>
      </c>
      <c r="J368" s="19">
        <f t="shared" si="48"/>
        <v>2.2449725623653862E-4</v>
      </c>
      <c r="K368" s="13">
        <f t="shared" si="49"/>
        <v>1.0823103868331725</v>
      </c>
      <c r="L368" s="13">
        <f t="shared" si="50"/>
        <v>7.9098003272979736E-2</v>
      </c>
      <c r="M368" s="13">
        <f t="shared" si="51"/>
        <v>6.2564941217722932E-3</v>
      </c>
      <c r="N368" s="19">
        <f t="shared" si="52"/>
        <v>6.5779985913060398E-6</v>
      </c>
    </row>
    <row r="369" spans="1:14" x14ac:dyDescent="0.2">
      <c r="A369" s="5">
        <v>367</v>
      </c>
      <c r="B369" s="2" t="str">
        <f>'Исходные данные'!A619</f>
        <v>08.10.2014</v>
      </c>
      <c r="C369" s="2">
        <f>'Исходные данные'!B619</f>
        <v>70.37</v>
      </c>
      <c r="D369" s="6" t="str">
        <f>'Исходные данные'!A371</f>
        <v>08.10.2015</v>
      </c>
      <c r="E369" s="2">
        <f>'Исходные данные'!B371</f>
        <v>86.27</v>
      </c>
      <c r="F369" s="13">
        <f t="shared" si="45"/>
        <v>1.2259485576239875</v>
      </c>
      <c r="G369" s="13">
        <f t="shared" si="46"/>
        <v>0.3585288925523285</v>
      </c>
      <c r="H369" s="13">
        <f t="shared" si="47"/>
        <v>1.0484528501858181E-3</v>
      </c>
      <c r="I369" s="13">
        <f t="shared" si="53"/>
        <v>0.20371487711002984</v>
      </c>
      <c r="J369" s="19">
        <f t="shared" si="48"/>
        <v>2.1358544353126445E-4</v>
      </c>
      <c r="K369" s="13">
        <f t="shared" si="49"/>
        <v>1.0717449247071578</v>
      </c>
      <c r="L369" s="13">
        <f t="shared" si="50"/>
        <v>6.9288090965406529E-2</v>
      </c>
      <c r="M369" s="13">
        <f t="shared" si="51"/>
        <v>4.8008395496304326E-3</v>
      </c>
      <c r="N369" s="19">
        <f t="shared" si="52"/>
        <v>5.0334539090948259E-6</v>
      </c>
    </row>
    <row r="370" spans="1:14" x14ac:dyDescent="0.2">
      <c r="A370" s="5">
        <v>368</v>
      </c>
      <c r="B370" s="2" t="str">
        <f>'Исходные данные'!A620</f>
        <v>07.10.2014</v>
      </c>
      <c r="C370" s="2">
        <f>'Исходные данные'!B620</f>
        <v>70.87</v>
      </c>
      <c r="D370" s="6" t="str">
        <f>'Исходные данные'!A372</f>
        <v>07.10.2015</v>
      </c>
      <c r="E370" s="2">
        <f>'Исходные данные'!B372</f>
        <v>85.34</v>
      </c>
      <c r="F370" s="13">
        <f t="shared" si="45"/>
        <v>1.2041766614928742</v>
      </c>
      <c r="G370" s="13">
        <f t="shared" si="46"/>
        <v>0.35752822189326339</v>
      </c>
      <c r="H370" s="13">
        <f t="shared" si="47"/>
        <v>1.0455265699713411E-3</v>
      </c>
      <c r="I370" s="13">
        <f t="shared" si="53"/>
        <v>0.18579606493768919</v>
      </c>
      <c r="J370" s="19">
        <f t="shared" si="48"/>
        <v>1.9425472248847474E-4</v>
      </c>
      <c r="K370" s="13">
        <f t="shared" si="49"/>
        <v>1.0527115655709509</v>
      </c>
      <c r="L370" s="13">
        <f t="shared" si="50"/>
        <v>5.136927879306584E-2</v>
      </c>
      <c r="M370" s="13">
        <f t="shared" si="51"/>
        <v>2.6388028037197119E-3</v>
      </c>
      <c r="N370" s="19">
        <f t="shared" si="52"/>
        <v>2.7589384442038284E-6</v>
      </c>
    </row>
    <row r="371" spans="1:14" x14ac:dyDescent="0.2">
      <c r="A371" s="5">
        <v>369</v>
      </c>
      <c r="B371" s="2" t="str">
        <f>'Исходные данные'!A621</f>
        <v>06.10.2014</v>
      </c>
      <c r="C371" s="2">
        <f>'Исходные данные'!B621</f>
        <v>70.7</v>
      </c>
      <c r="D371" s="6" t="str">
        <f>'Исходные данные'!A373</f>
        <v>06.10.2015</v>
      </c>
      <c r="E371" s="2">
        <f>'Исходные данные'!B373</f>
        <v>85.26</v>
      </c>
      <c r="F371" s="13">
        <f t="shared" si="45"/>
        <v>1.2059405940594059</v>
      </c>
      <c r="G371" s="13">
        <f t="shared" si="46"/>
        <v>0.35653034415211576</v>
      </c>
      <c r="H371" s="13">
        <f t="shared" si="47"/>
        <v>1.0426084571397776E-3</v>
      </c>
      <c r="I371" s="13">
        <f t="shared" si="53"/>
        <v>0.18725983843453717</v>
      </c>
      <c r="J371" s="19">
        <f t="shared" si="48"/>
        <v>1.9523869123447683E-4</v>
      </c>
      <c r="K371" s="13">
        <f t="shared" si="49"/>
        <v>1.0542536251981265</v>
      </c>
      <c r="L371" s="13">
        <f t="shared" si="50"/>
        <v>5.2833052289913841E-2</v>
      </c>
      <c r="M371" s="13">
        <f t="shared" si="51"/>
        <v>2.7913314142687575E-3</v>
      </c>
      <c r="N371" s="19">
        <f t="shared" si="52"/>
        <v>2.9102657391965428E-6</v>
      </c>
    </row>
    <row r="372" spans="1:14" x14ac:dyDescent="0.2">
      <c r="A372" s="5">
        <v>370</v>
      </c>
      <c r="B372" s="2" t="str">
        <f>'Исходные данные'!A622</f>
        <v>03.10.2014</v>
      </c>
      <c r="C372" s="2">
        <f>'Исходные данные'!B622</f>
        <v>69.94</v>
      </c>
      <c r="D372" s="6" t="str">
        <f>'Исходные данные'!A374</f>
        <v>05.10.2015</v>
      </c>
      <c r="E372" s="2">
        <f>'Исходные данные'!B374</f>
        <v>84.51</v>
      </c>
      <c r="F372" s="13">
        <f t="shared" si="45"/>
        <v>1.2083214183585933</v>
      </c>
      <c r="G372" s="13">
        <f t="shared" si="46"/>
        <v>0.3555352515337229</v>
      </c>
      <c r="H372" s="13">
        <f t="shared" si="47"/>
        <v>1.039698488895585E-3</v>
      </c>
      <c r="I372" s="13">
        <f t="shared" si="53"/>
        <v>0.18923213892116134</v>
      </c>
      <c r="J372" s="19">
        <f t="shared" si="48"/>
        <v>1.9674436888681085E-4</v>
      </c>
      <c r="K372" s="13">
        <f t="shared" si="49"/>
        <v>1.0563349819919374</v>
      </c>
      <c r="L372" s="13">
        <f t="shared" si="50"/>
        <v>5.480535277653787E-2</v>
      </c>
      <c r="M372" s="13">
        <f t="shared" si="51"/>
        <v>3.0036266929607544E-3</v>
      </c>
      <c r="N372" s="19">
        <f t="shared" si="52"/>
        <v>3.1228661338777397E-6</v>
      </c>
    </row>
    <row r="373" spans="1:14" x14ac:dyDescent="0.2">
      <c r="A373" s="5">
        <v>371</v>
      </c>
      <c r="B373" s="2" t="str">
        <f>'Исходные данные'!A623</f>
        <v>02.10.2014</v>
      </c>
      <c r="C373" s="2">
        <f>'Исходные данные'!B623</f>
        <v>69.81</v>
      </c>
      <c r="D373" s="6" t="str">
        <f>'Исходные данные'!A375</f>
        <v>02.10.2015</v>
      </c>
      <c r="E373" s="2">
        <f>'Исходные данные'!B375</f>
        <v>82.95</v>
      </c>
      <c r="F373" s="13">
        <f t="shared" si="45"/>
        <v>1.1882251826385906</v>
      </c>
      <c r="G373" s="13">
        <f t="shared" si="46"/>
        <v>0.35454293626467898</v>
      </c>
      <c r="H373" s="13">
        <f t="shared" si="47"/>
        <v>1.0367966425068448E-3</v>
      </c>
      <c r="I373" s="13">
        <f t="shared" si="53"/>
        <v>0.17246075065414351</v>
      </c>
      <c r="J373" s="19">
        <f t="shared" si="48"/>
        <v>1.7880672724242613E-4</v>
      </c>
      <c r="K373" s="13">
        <f t="shared" si="49"/>
        <v>1.0387665134744863</v>
      </c>
      <c r="L373" s="13">
        <f t="shared" si="50"/>
        <v>3.8033964509520103E-2</v>
      </c>
      <c r="M373" s="13">
        <f t="shared" si="51"/>
        <v>1.4465824563114258E-3</v>
      </c>
      <c r="N373" s="19">
        <f t="shared" si="52"/>
        <v>1.4998118338129908E-6</v>
      </c>
    </row>
    <row r="374" spans="1:14" x14ac:dyDescent="0.2">
      <c r="A374" s="5">
        <v>372</v>
      </c>
      <c r="B374" s="2" t="str">
        <f>'Исходные данные'!A624</f>
        <v>01.10.2014</v>
      </c>
      <c r="C374" s="2">
        <f>'Исходные данные'!B624</f>
        <v>70.930000000000007</v>
      </c>
      <c r="D374" s="6" t="str">
        <f>'Исходные данные'!A376</f>
        <v>01.10.2015</v>
      </c>
      <c r="E374" s="2">
        <f>'Исходные данные'!B376</f>
        <v>83.6</v>
      </c>
      <c r="F374" s="13">
        <f t="shared" si="45"/>
        <v>1.1786268151698855</v>
      </c>
      <c r="G374" s="13">
        <f t="shared" si="46"/>
        <v>0.35355339059327379</v>
      </c>
      <c r="H374" s="13">
        <f t="shared" si="47"/>
        <v>1.0339028953050837E-3</v>
      </c>
      <c r="I374" s="13">
        <f t="shared" si="53"/>
        <v>0.16435004487666033</v>
      </c>
      <c r="J374" s="19">
        <f t="shared" si="48"/>
        <v>1.6992198724149956E-4</v>
      </c>
      <c r="K374" s="13">
        <f t="shared" si="49"/>
        <v>1.0303754586002132</v>
      </c>
      <c r="L374" s="13">
        <f t="shared" si="50"/>
        <v>2.9923258732036894E-2</v>
      </c>
      <c r="M374" s="13">
        <f t="shared" si="51"/>
        <v>8.9540141314441493E-4</v>
      </c>
      <c r="N374" s="19">
        <f t="shared" si="52"/>
        <v>9.2575811351027402E-7</v>
      </c>
    </row>
    <row r="375" spans="1:14" x14ac:dyDescent="0.2">
      <c r="A375" s="5">
        <v>373</v>
      </c>
      <c r="B375" s="2" t="str">
        <f>'Исходные данные'!A625</f>
        <v>30.09.2014</v>
      </c>
      <c r="C375" s="2">
        <f>'Исходные данные'!B625</f>
        <v>70.67</v>
      </c>
      <c r="D375" s="6" t="str">
        <f>'Исходные данные'!A377</f>
        <v>30.09.2015</v>
      </c>
      <c r="E375" s="2">
        <f>'Исходные данные'!B377</f>
        <v>83.34</v>
      </c>
      <c r="F375" s="13">
        <f t="shared" si="45"/>
        <v>1.1792839960379227</v>
      </c>
      <c r="G375" s="13">
        <f t="shared" si="46"/>
        <v>0.35256660678943291</v>
      </c>
      <c r="H375" s="13">
        <f t="shared" si="47"/>
        <v>1.0310172246850982E-3</v>
      </c>
      <c r="I375" s="13">
        <f t="shared" si="53"/>
        <v>0.1649074712915444</v>
      </c>
      <c r="J375" s="19">
        <f t="shared" si="48"/>
        <v>1.7002244338084561E-4</v>
      </c>
      <c r="K375" s="13">
        <f t="shared" si="49"/>
        <v>1.0309499772091331</v>
      </c>
      <c r="L375" s="13">
        <f t="shared" si="50"/>
        <v>3.0480685146920976E-2</v>
      </c>
      <c r="M375" s="13">
        <f t="shared" si="51"/>
        <v>9.2907216702572157E-4</v>
      </c>
      <c r="N375" s="19">
        <f t="shared" si="52"/>
        <v>9.578894071790295E-7</v>
      </c>
    </row>
    <row r="376" spans="1:14" x14ac:dyDescent="0.2">
      <c r="A376" s="5">
        <v>374</v>
      </c>
      <c r="B376" s="2" t="str">
        <f>'Исходные данные'!A626</f>
        <v>29.09.2014</v>
      </c>
      <c r="C376" s="2">
        <f>'Исходные данные'!B626</f>
        <v>72.760000000000005</v>
      </c>
      <c r="D376" s="6" t="str">
        <f>'Исходные данные'!A378</f>
        <v>29.09.2015</v>
      </c>
      <c r="E376" s="2">
        <f>'Исходные данные'!B378</f>
        <v>81.72</v>
      </c>
      <c r="F376" s="13">
        <f t="shared" si="45"/>
        <v>1.1231445849367783</v>
      </c>
      <c r="G376" s="13">
        <f t="shared" si="46"/>
        <v>0.35158257714465657</v>
      </c>
      <c r="H376" s="13">
        <f t="shared" si="47"/>
        <v>1.0281396081047761E-3</v>
      </c>
      <c r="I376" s="13">
        <f t="shared" si="53"/>
        <v>0.11613241629949964</v>
      </c>
      <c r="J376" s="19">
        <f t="shared" si="48"/>
        <v>1.1940033698242826E-4</v>
      </c>
      <c r="K376" s="13">
        <f t="shared" si="49"/>
        <v>0.98187195631704105</v>
      </c>
      <c r="L376" s="13">
        <f t="shared" si="50"/>
        <v>-1.8294369845123726E-2</v>
      </c>
      <c r="M376" s="13">
        <f t="shared" si="51"/>
        <v>3.3468396803017675E-4</v>
      </c>
      <c r="N376" s="19">
        <f t="shared" si="52"/>
        <v>3.4410184372949736E-7</v>
      </c>
    </row>
    <row r="377" spans="1:14" x14ac:dyDescent="0.2">
      <c r="A377" s="5">
        <v>375</v>
      </c>
      <c r="B377" s="2" t="str">
        <f>'Исходные данные'!A627</f>
        <v>26.09.2014</v>
      </c>
      <c r="C377" s="2">
        <f>'Исходные данные'!B627</f>
        <v>73.98</v>
      </c>
      <c r="D377" s="6" t="str">
        <f>'Исходные данные'!A379</f>
        <v>28.09.2015</v>
      </c>
      <c r="E377" s="2">
        <f>'Исходные данные'!B379</f>
        <v>82.34</v>
      </c>
      <c r="F377" s="13">
        <f t="shared" si="45"/>
        <v>1.1130035144633685</v>
      </c>
      <c r="G377" s="13">
        <f t="shared" si="46"/>
        <v>0.35060129397195999</v>
      </c>
      <c r="H377" s="13">
        <f t="shared" si="47"/>
        <v>1.0252700230849218E-3</v>
      </c>
      <c r="I377" s="13">
        <f t="shared" si="53"/>
        <v>0.10706222993745075</v>
      </c>
      <c r="J377" s="19">
        <f t="shared" si="48"/>
        <v>1.0976769495949334E-4</v>
      </c>
      <c r="K377" s="13">
        <f t="shared" si="49"/>
        <v>0.97300646131451096</v>
      </c>
      <c r="L377" s="13">
        <f t="shared" si="50"/>
        <v>-2.7364556207172566E-2</v>
      </c>
      <c r="M377" s="13">
        <f t="shared" si="51"/>
        <v>7.4881893641551322E-4</v>
      </c>
      <c r="N377" s="19">
        <f t="shared" si="52"/>
        <v>7.6774160822515981E-7</v>
      </c>
    </row>
    <row r="378" spans="1:14" x14ac:dyDescent="0.2">
      <c r="A378" s="5">
        <v>376</v>
      </c>
      <c r="B378" s="2" t="str">
        <f>'Исходные данные'!A628</f>
        <v>25.09.2014</v>
      </c>
      <c r="C378" s="2">
        <f>'Исходные данные'!B628</f>
        <v>75.430000000000007</v>
      </c>
      <c r="D378" s="6" t="str">
        <f>'Исходные данные'!A380</f>
        <v>25.09.2015</v>
      </c>
      <c r="E378" s="2">
        <f>'Исходные данные'!B380</f>
        <v>83.38</v>
      </c>
      <c r="F378" s="13">
        <f t="shared" si="45"/>
        <v>1.1053957311414555</v>
      </c>
      <c r="G378" s="13">
        <f t="shared" si="46"/>
        <v>0.34962274960581313</v>
      </c>
      <c r="H378" s="13">
        <f t="shared" si="47"/>
        <v>1.0224084472090801E-3</v>
      </c>
      <c r="I378" s="13">
        <f t="shared" si="53"/>
        <v>0.10020339858711119</v>
      </c>
      <c r="J378" s="19">
        <f t="shared" si="48"/>
        <v>1.0244880115452089E-4</v>
      </c>
      <c r="K378" s="13">
        <f t="shared" si="49"/>
        <v>0.9663556087050551</v>
      </c>
      <c r="L378" s="13">
        <f t="shared" si="50"/>
        <v>-3.4223387557512204E-2</v>
      </c>
      <c r="M378" s="13">
        <f t="shared" si="51"/>
        <v>1.1712402559116892E-3</v>
      </c>
      <c r="N378" s="19">
        <f t="shared" si="52"/>
        <v>1.1974859313554359E-6</v>
      </c>
    </row>
    <row r="379" spans="1:14" x14ac:dyDescent="0.2">
      <c r="A379" s="5">
        <v>377</v>
      </c>
      <c r="B379" s="2" t="str">
        <f>'Исходные данные'!A629</f>
        <v>24.09.2014</v>
      </c>
      <c r="C379" s="2">
        <f>'Исходные данные'!B629</f>
        <v>75.48</v>
      </c>
      <c r="D379" s="6" t="str">
        <f>'Исходные данные'!A381</f>
        <v>24.09.2015</v>
      </c>
      <c r="E379" s="2">
        <f>'Исходные данные'!B381</f>
        <v>83.5</v>
      </c>
      <c r="F379" s="13">
        <f t="shared" si="45"/>
        <v>1.106253312135665</v>
      </c>
      <c r="G379" s="13">
        <f t="shared" si="46"/>
        <v>0.34864693640208055</v>
      </c>
      <c r="H379" s="13">
        <f t="shared" si="47"/>
        <v>1.0195548581233608E-3</v>
      </c>
      <c r="I379" s="13">
        <f t="shared" si="53"/>
        <v>0.10097891135646028</v>
      </c>
      <c r="J379" s="19">
        <f t="shared" si="48"/>
        <v>1.0295353964148729E-4</v>
      </c>
      <c r="K379" s="13">
        <f t="shared" si="49"/>
        <v>0.96710532048729392</v>
      </c>
      <c r="L379" s="13">
        <f t="shared" si="50"/>
        <v>-3.34478747881631E-2</v>
      </c>
      <c r="M379" s="13">
        <f t="shared" si="51"/>
        <v>1.1187603278446446E-3</v>
      </c>
      <c r="N379" s="19">
        <f t="shared" si="52"/>
        <v>1.1406375273296911E-6</v>
      </c>
    </row>
    <row r="380" spans="1:14" x14ac:dyDescent="0.2">
      <c r="A380" s="5">
        <v>378</v>
      </c>
      <c r="B380" s="2" t="str">
        <f>'Исходные данные'!A630</f>
        <v>23.09.2014</v>
      </c>
      <c r="C380" s="2">
        <f>'Исходные данные'!B630</f>
        <v>74.66</v>
      </c>
      <c r="D380" s="6" t="str">
        <f>'Исходные данные'!A382</f>
        <v>23.09.2015</v>
      </c>
      <c r="E380" s="2">
        <f>'Исходные данные'!B382</f>
        <v>83.71</v>
      </c>
      <c r="F380" s="13">
        <f t="shared" si="45"/>
        <v>1.1212161800160729</v>
      </c>
      <c r="G380" s="13">
        <f t="shared" si="46"/>
        <v>0.34767384673796226</v>
      </c>
      <c r="H380" s="13">
        <f t="shared" si="47"/>
        <v>1.016709233536265E-3</v>
      </c>
      <c r="I380" s="13">
        <f t="shared" si="53"/>
        <v>0.11441397118552729</v>
      </c>
      <c r="J380" s="19">
        <f t="shared" si="48"/>
        <v>1.1632574094987776E-4</v>
      </c>
      <c r="K380" s="13">
        <f t="shared" si="49"/>
        <v>0.98018611218133622</v>
      </c>
      <c r="L380" s="13">
        <f t="shared" si="50"/>
        <v>-2.0012814959096029E-2</v>
      </c>
      <c r="M380" s="13">
        <f t="shared" si="51"/>
        <v>4.0051276258702261E-4</v>
      </c>
      <c r="N380" s="19">
        <f t="shared" si="52"/>
        <v>4.072050238713438E-7</v>
      </c>
    </row>
    <row r="381" spans="1:14" x14ac:dyDescent="0.2">
      <c r="A381" s="5">
        <v>379</v>
      </c>
      <c r="B381" s="2" t="str">
        <f>'Исходные данные'!A631</f>
        <v>22.09.2014</v>
      </c>
      <c r="C381" s="2">
        <f>'Исходные данные'!B631</f>
        <v>74.42</v>
      </c>
      <c r="D381" s="6" t="str">
        <f>'Исходные данные'!A383</f>
        <v>22.09.2015</v>
      </c>
      <c r="E381" s="2">
        <f>'Исходные данные'!B383</f>
        <v>85.32</v>
      </c>
      <c r="F381" s="13">
        <f t="shared" si="45"/>
        <v>1.1464660037624292</v>
      </c>
      <c r="G381" s="13">
        <f t="shared" si="46"/>
        <v>0.34670347301193349</v>
      </c>
      <c r="H381" s="13">
        <f t="shared" si="47"/>
        <v>1.0138715512185092E-3</v>
      </c>
      <c r="I381" s="13">
        <f t="shared" si="53"/>
        <v>0.1366841706846732</v>
      </c>
      <c r="J381" s="19">
        <f t="shared" si="48"/>
        <v>1.385801921590851E-4</v>
      </c>
      <c r="K381" s="13">
        <f t="shared" si="49"/>
        <v>1.0022599343508041</v>
      </c>
      <c r="L381" s="13">
        <f t="shared" si="50"/>
        <v>2.2573845400497635E-3</v>
      </c>
      <c r="M381" s="13">
        <f t="shared" si="51"/>
        <v>5.095784961655138E-6</v>
      </c>
      <c r="N381" s="19">
        <f t="shared" si="52"/>
        <v>5.166471403749246E-9</v>
      </c>
    </row>
    <row r="382" spans="1:14" x14ac:dyDescent="0.2">
      <c r="A382" s="5">
        <v>380</v>
      </c>
      <c r="B382" s="2" t="str">
        <f>'Исходные данные'!A632</f>
        <v>19.09.2014</v>
      </c>
      <c r="C382" s="2">
        <f>'Исходные данные'!B632</f>
        <v>74.38</v>
      </c>
      <c r="D382" s="6" t="str">
        <f>'Исходные данные'!A384</f>
        <v>21.09.2015</v>
      </c>
      <c r="E382" s="2">
        <f>'Исходные данные'!B384</f>
        <v>86.35</v>
      </c>
      <c r="F382" s="13">
        <f t="shared" si="45"/>
        <v>1.160930357623017</v>
      </c>
      <c r="G382" s="13">
        <f t="shared" si="46"/>
        <v>0.34573580764368606</v>
      </c>
      <c r="H382" s="13">
        <f t="shared" si="47"/>
        <v>1.0110417890028544E-3</v>
      </c>
      <c r="I382" s="13">
        <f t="shared" si="53"/>
        <v>0.14922171609576368</v>
      </c>
      <c r="J382" s="19">
        <f t="shared" si="48"/>
        <v>1.5086939079953695E-4</v>
      </c>
      <c r="K382" s="13">
        <f t="shared" si="49"/>
        <v>1.0149049166731439</v>
      </c>
      <c r="L382" s="13">
        <f t="shared" si="50"/>
        <v>1.4794929951140224E-2</v>
      </c>
      <c r="M382" s="13">
        <f t="shared" si="51"/>
        <v>2.1888995225914247E-4</v>
      </c>
      <c r="N382" s="19">
        <f t="shared" si="52"/>
        <v>2.213068889268328E-7</v>
      </c>
    </row>
    <row r="383" spans="1:14" x14ac:dyDescent="0.2">
      <c r="A383" s="5">
        <v>381</v>
      </c>
      <c r="B383" s="2" t="str">
        <f>'Исходные данные'!A633</f>
        <v>18.09.2014</v>
      </c>
      <c r="C383" s="2">
        <f>'Исходные данные'!B633</f>
        <v>74.81</v>
      </c>
      <c r="D383" s="6" t="str">
        <f>'Исходные данные'!A385</f>
        <v>18.09.2015</v>
      </c>
      <c r="E383" s="2">
        <f>'Исходные данные'!B385</f>
        <v>86.72</v>
      </c>
      <c r="F383" s="13">
        <f t="shared" si="45"/>
        <v>1.1592033150648309</v>
      </c>
      <c r="G383" s="13">
        <f t="shared" si="46"/>
        <v>0.34477084307406852</v>
      </c>
      <c r="H383" s="13">
        <f t="shared" si="47"/>
        <v>1.0082199247839305E-3</v>
      </c>
      <c r="I383" s="13">
        <f t="shared" si="53"/>
        <v>0.1477329718070225</v>
      </c>
      <c r="J383" s="19">
        <f t="shared" si="48"/>
        <v>1.4894732572338275E-4</v>
      </c>
      <c r="K383" s="13">
        <f t="shared" si="49"/>
        <v>1.0133951069140161</v>
      </c>
      <c r="L383" s="13">
        <f t="shared" si="50"/>
        <v>1.330618566239904E-2</v>
      </c>
      <c r="M383" s="13">
        <f t="shared" si="51"/>
        <v>1.7705457688223055E-4</v>
      </c>
      <c r="N383" s="19">
        <f t="shared" si="52"/>
        <v>1.7850995218685313E-7</v>
      </c>
    </row>
    <row r="384" spans="1:14" x14ac:dyDescent="0.2">
      <c r="A384" s="5">
        <v>382</v>
      </c>
      <c r="B384" s="2" t="str">
        <f>'Исходные данные'!A634</f>
        <v>17.09.2014</v>
      </c>
      <c r="C384" s="2">
        <f>'Исходные данные'!B634</f>
        <v>74.13</v>
      </c>
      <c r="D384" s="6" t="str">
        <f>'Исходные данные'!A386</f>
        <v>17.09.2015</v>
      </c>
      <c r="E384" s="2">
        <f>'Исходные данные'!B386</f>
        <v>86.61</v>
      </c>
      <c r="F384" s="13">
        <f t="shared" si="45"/>
        <v>1.1683528935653582</v>
      </c>
      <c r="G384" s="13">
        <f t="shared" si="46"/>
        <v>0.3438085717650276</v>
      </c>
      <c r="H384" s="13">
        <f t="shared" si="47"/>
        <v>1.0054059365180649E-3</v>
      </c>
      <c r="I384" s="13">
        <f t="shared" si="53"/>
        <v>0.15559497367432507</v>
      </c>
      <c r="J384" s="19">
        <f t="shared" si="48"/>
        <v>1.5643611022453846E-4</v>
      </c>
      <c r="K384" s="13">
        <f t="shared" si="49"/>
        <v>1.0213938228961574</v>
      </c>
      <c r="L384" s="13">
        <f t="shared" si="50"/>
        <v>2.1168187529701739E-2</v>
      </c>
      <c r="M384" s="13">
        <f t="shared" si="51"/>
        <v>4.4809216329261508E-4</v>
      </c>
      <c r="N384" s="19">
        <f t="shared" si="52"/>
        <v>4.5051452108161736E-7</v>
      </c>
    </row>
    <row r="385" spans="1:14" x14ac:dyDescent="0.2">
      <c r="A385" s="5">
        <v>383</v>
      </c>
      <c r="B385" s="2" t="str">
        <f>'Исходные данные'!A635</f>
        <v>16.09.2014</v>
      </c>
      <c r="C385" s="2">
        <f>'Исходные данные'!B635</f>
        <v>77.28</v>
      </c>
      <c r="D385" s="6" t="str">
        <f>'Исходные данные'!A387</f>
        <v>16.09.2015</v>
      </c>
      <c r="E385" s="2">
        <f>'Исходные данные'!B387</f>
        <v>86.1</v>
      </c>
      <c r="F385" s="13">
        <f t="shared" si="45"/>
        <v>1.1141304347826086</v>
      </c>
      <c r="G385" s="13">
        <f t="shared" si="46"/>
        <v>0.34284898619954879</v>
      </c>
      <c r="H385" s="13">
        <f t="shared" si="47"/>
        <v>1.0025998022231096E-3</v>
      </c>
      <c r="I385" s="13">
        <f t="shared" si="53"/>
        <v>0.10807422152942252</v>
      </c>
      <c r="J385" s="19">
        <f t="shared" si="48"/>
        <v>1.0835519313081555E-4</v>
      </c>
      <c r="K385" s="13">
        <f t="shared" si="49"/>
        <v>0.97399163408149536</v>
      </c>
      <c r="L385" s="13">
        <f t="shared" si="50"/>
        <v>-2.6352564615200802E-2</v>
      </c>
      <c r="M385" s="13">
        <f t="shared" si="51"/>
        <v>6.9445766179833976E-4</v>
      </c>
      <c r="N385" s="19">
        <f t="shared" si="52"/>
        <v>6.9626311437133864E-7</v>
      </c>
    </row>
    <row r="386" spans="1:14" x14ac:dyDescent="0.2">
      <c r="A386" s="5">
        <v>384</v>
      </c>
      <c r="B386" s="2" t="str">
        <f>'Исходные данные'!A636</f>
        <v>15.09.2014</v>
      </c>
      <c r="C386" s="2">
        <f>'Исходные данные'!B636</f>
        <v>76.36</v>
      </c>
      <c r="D386" s="6" t="str">
        <f>'Исходные данные'!A388</f>
        <v>15.09.2015</v>
      </c>
      <c r="E386" s="2">
        <f>'Исходные данные'!B388</f>
        <v>86.9</v>
      </c>
      <c r="F386" s="13">
        <f t="shared" ref="F386:F449" si="54">E386/C386</f>
        <v>1.138030382399162</v>
      </c>
      <c r="G386" s="13">
        <f t="shared" ref="G386:G449" si="55">1/POWER(2,A386/248)</f>
        <v>0.34189207888159806</v>
      </c>
      <c r="H386" s="13">
        <f t="shared" ref="H386:H449" si="56">G386/SUM(G$2:G$1106)</f>
        <v>9.9980149997826997E-4</v>
      </c>
      <c r="I386" s="13">
        <f t="shared" si="53"/>
        <v>0.12929903341379959</v>
      </c>
      <c r="J386" s="19">
        <f t="shared" ref="J386:J449" si="57">H386*I386</f>
        <v>1.2927336755285727E-4</v>
      </c>
      <c r="K386" s="13">
        <f t="shared" ref="K386:K449" si="58">F386/GEOMEAN(F$2:F$1106)</f>
        <v>0.99488537175059599</v>
      </c>
      <c r="L386" s="13">
        <f t="shared" ref="L386:L449" si="59">LN(K386)</f>
        <v>-5.1277527308237871E-3</v>
      </c>
      <c r="M386" s="13">
        <f t="shared" ref="M386:M449" si="60">POWER(L386-AVERAGE(L$2:L$1106),2)</f>
        <v>2.6293848068472043E-5</v>
      </c>
      <c r="N386" s="19">
        <f t="shared" ref="N386:N449" si="61">M386*H386</f>
        <v>2.6288628739059085E-8</v>
      </c>
    </row>
    <row r="387" spans="1:14" x14ac:dyDescent="0.2">
      <c r="A387" s="5">
        <v>385</v>
      </c>
      <c r="B387" s="2" t="str">
        <f>'Исходные данные'!A637</f>
        <v>12.09.2014</v>
      </c>
      <c r="C387" s="2">
        <f>'Исходные данные'!B637</f>
        <v>76.61</v>
      </c>
      <c r="D387" s="6" t="str">
        <f>'Исходные данные'!A389</f>
        <v>14.09.2015</v>
      </c>
      <c r="E387" s="2">
        <f>'Исходные данные'!B389</f>
        <v>87.46</v>
      </c>
      <c r="F387" s="13">
        <f t="shared" si="54"/>
        <v>1.1416264195274768</v>
      </c>
      <c r="G387" s="13">
        <f t="shared" si="55"/>
        <v>0.34093784233606322</v>
      </c>
      <c r="H387" s="13">
        <f t="shared" si="56"/>
        <v>9.9701100792393312E-4</v>
      </c>
      <c r="I387" s="13">
        <f t="shared" ref="I387:I450" si="62">LN(F387)</f>
        <v>0.13245392945604495</v>
      </c>
      <c r="J387" s="19">
        <f t="shared" si="57"/>
        <v>1.320580257104569E-4</v>
      </c>
      <c r="K387" s="13">
        <f t="shared" si="58"/>
        <v>0.99802908811402924</v>
      </c>
      <c r="L387" s="13">
        <f t="shared" si="59"/>
        <v>-1.972856688578415E-3</v>
      </c>
      <c r="M387" s="13">
        <f t="shared" si="60"/>
        <v>3.8921635136690653E-6</v>
      </c>
      <c r="N387" s="19">
        <f t="shared" si="61"/>
        <v>3.880529867767952E-9</v>
      </c>
    </row>
    <row r="388" spans="1:14" x14ac:dyDescent="0.2">
      <c r="A388" s="5">
        <v>386</v>
      </c>
      <c r="B388" s="2" t="str">
        <f>'Исходные данные'!A638</f>
        <v>11.09.2014</v>
      </c>
      <c r="C388" s="2">
        <f>'Исходные данные'!B638</f>
        <v>76.62</v>
      </c>
      <c r="D388" s="6" t="str">
        <f>'Исходные данные'!A390</f>
        <v>11.09.2015</v>
      </c>
      <c r="E388" s="2">
        <f>'Исходные данные'!B390</f>
        <v>86.87</v>
      </c>
      <c r="F388" s="13">
        <f t="shared" si="54"/>
        <v>1.1337770817019055</v>
      </c>
      <c r="G388" s="13">
        <f t="shared" si="55"/>
        <v>0.33998626910869539</v>
      </c>
      <c r="H388" s="13">
        <f t="shared" si="56"/>
        <v>9.942283042614975E-4</v>
      </c>
      <c r="I388" s="13">
        <f t="shared" si="62"/>
        <v>0.12555460899932622</v>
      </c>
      <c r="J388" s="19">
        <f t="shared" si="57"/>
        <v>1.2482994599761547E-4</v>
      </c>
      <c r="K388" s="13">
        <f t="shared" si="58"/>
        <v>0.99116706447971603</v>
      </c>
      <c r="L388" s="13">
        <f t="shared" si="59"/>
        <v>-8.8721771452971842E-3</v>
      </c>
      <c r="M388" s="13">
        <f t="shared" si="60"/>
        <v>7.8715527297535843E-5</v>
      </c>
      <c r="N388" s="19">
        <f t="shared" si="61"/>
        <v>7.8261205224078679E-8</v>
      </c>
    </row>
    <row r="389" spans="1:14" x14ac:dyDescent="0.2">
      <c r="A389" s="5">
        <v>387</v>
      </c>
      <c r="B389" s="2" t="str">
        <f>'Исходные данные'!A639</f>
        <v>10.09.2014</v>
      </c>
      <c r="C389" s="2">
        <f>'Исходные данные'!B639</f>
        <v>76.680000000000007</v>
      </c>
      <c r="D389" s="6" t="str">
        <f>'Исходные данные'!A391</f>
        <v>10.09.2015</v>
      </c>
      <c r="E389" s="2">
        <f>'Исходные данные'!B391</f>
        <v>86.76</v>
      </c>
      <c r="F389" s="13">
        <f t="shared" si="54"/>
        <v>1.1314553990610328</v>
      </c>
      <c r="G389" s="13">
        <f t="shared" si="55"/>
        <v>0.33903735176605077</v>
      </c>
      <c r="H389" s="13">
        <f t="shared" si="56"/>
        <v>9.9145336725320245E-4</v>
      </c>
      <c r="I389" s="13">
        <f t="shared" si="62"/>
        <v>0.12350476778122979</v>
      </c>
      <c r="J389" s="19">
        <f t="shared" si="57"/>
        <v>1.224492178885251E-4</v>
      </c>
      <c r="K389" s="13">
        <f t="shared" si="58"/>
        <v>0.98913741032199309</v>
      </c>
      <c r="L389" s="13">
        <f t="shared" si="59"/>
        <v>-1.0922018363393522E-2</v>
      </c>
      <c r="M389" s="13">
        <f t="shared" si="60"/>
        <v>1.1929048513030796E-4</v>
      </c>
      <c r="N389" s="19">
        <f t="shared" si="61"/>
        <v>1.1827095316371191E-7</v>
      </c>
    </row>
    <row r="390" spans="1:14" x14ac:dyDescent="0.2">
      <c r="A390" s="5">
        <v>388</v>
      </c>
      <c r="B390" s="2" t="str">
        <f>'Исходные данные'!A640</f>
        <v>09.09.2014</v>
      </c>
      <c r="C390" s="2">
        <f>'Исходные данные'!B640</f>
        <v>77.47</v>
      </c>
      <c r="D390" s="6" t="str">
        <f>'Исходные данные'!A392</f>
        <v>09.09.2015</v>
      </c>
      <c r="E390" s="2">
        <f>'Исходные данные'!B392</f>
        <v>86.76</v>
      </c>
      <c r="F390" s="13">
        <f t="shared" si="54"/>
        <v>1.1199173873757584</v>
      </c>
      <c r="G390" s="13">
        <f t="shared" si="55"/>
        <v>0.33809108289543288</v>
      </c>
      <c r="H390" s="13">
        <f t="shared" si="56"/>
        <v>9.8868617522195859E-4</v>
      </c>
      <c r="I390" s="13">
        <f t="shared" si="62"/>
        <v>0.11325492131486252</v>
      </c>
      <c r="J390" s="19">
        <f t="shared" si="57"/>
        <v>1.1197357497985529E-4</v>
      </c>
      <c r="K390" s="13">
        <f t="shared" si="58"/>
        <v>0.97905068572983656</v>
      </c>
      <c r="L390" s="13">
        <f t="shared" si="59"/>
        <v>-2.1171864829760828E-2</v>
      </c>
      <c r="M390" s="13">
        <f t="shared" si="60"/>
        <v>4.4824786036966866E-4</v>
      </c>
      <c r="N390" s="19">
        <f t="shared" si="61"/>
        <v>4.4317646262031426E-7</v>
      </c>
    </row>
    <row r="391" spans="1:14" x14ac:dyDescent="0.2">
      <c r="A391" s="5">
        <v>389</v>
      </c>
      <c r="B391" s="2" t="str">
        <f>'Исходные данные'!A641</f>
        <v>08.09.2014</v>
      </c>
      <c r="C391" s="2">
        <f>'Исходные данные'!B641</f>
        <v>77.33</v>
      </c>
      <c r="D391" s="6" t="str">
        <f>'Исходные данные'!A393</f>
        <v>08.09.2015</v>
      </c>
      <c r="E391" s="2">
        <f>'Исходные данные'!B393</f>
        <v>87.15</v>
      </c>
      <c r="F391" s="13">
        <f t="shared" si="54"/>
        <v>1.1269882322513902</v>
      </c>
      <c r="G391" s="13">
        <f t="shared" si="55"/>
        <v>0.33714745510483407</v>
      </c>
      <c r="H391" s="13">
        <f t="shared" si="56"/>
        <v>9.8592670655117784E-4</v>
      </c>
      <c r="I391" s="13">
        <f t="shared" si="62"/>
        <v>0.11954879334508592</v>
      </c>
      <c r="J391" s="19">
        <f t="shared" si="57"/>
        <v>1.1786634809488793E-4</v>
      </c>
      <c r="K391" s="13">
        <f t="shared" si="58"/>
        <v>0.98523213768532247</v>
      </c>
      <c r="L391" s="13">
        <f t="shared" si="59"/>
        <v>-1.4877992799537497E-2</v>
      </c>
      <c r="M391" s="13">
        <f t="shared" si="60"/>
        <v>2.213546697430932E-4</v>
      </c>
      <c r="N391" s="19">
        <f t="shared" si="61"/>
        <v>2.1823948051953154E-7</v>
      </c>
    </row>
    <row r="392" spans="1:14" x14ac:dyDescent="0.2">
      <c r="A392" s="5">
        <v>390</v>
      </c>
      <c r="B392" s="2" t="str">
        <f>'Исходные данные'!A642</f>
        <v>05.09.2014</v>
      </c>
      <c r="C392" s="2">
        <f>'Исходные данные'!B642</f>
        <v>77.14</v>
      </c>
      <c r="D392" s="6" t="str">
        <f>'Исходные данные'!A394</f>
        <v>07.09.2015</v>
      </c>
      <c r="E392" s="2">
        <f>'Исходные данные'!B394</f>
        <v>86.5</v>
      </c>
      <c r="F392" s="13">
        <f t="shared" si="54"/>
        <v>1.1213378273269381</v>
      </c>
      <c r="G392" s="13">
        <f t="shared" si="55"/>
        <v>0.33620646102287843</v>
      </c>
      <c r="H392" s="13">
        <f t="shared" si="56"/>
        <v>9.8317493968460559E-4</v>
      </c>
      <c r="I392" s="13">
        <f t="shared" si="62"/>
        <v>0.11452246115775196</v>
      </c>
      <c r="J392" s="19">
        <f t="shared" si="57"/>
        <v>1.1259561384130537E-4</v>
      </c>
      <c r="K392" s="13">
        <f t="shared" si="58"/>
        <v>0.98029245831406198</v>
      </c>
      <c r="L392" s="13">
        <f t="shared" si="59"/>
        <v>-1.9904324986871346E-2</v>
      </c>
      <c r="M392" s="13">
        <f t="shared" si="60"/>
        <v>3.9618215318299582E-4</v>
      </c>
      <c r="N392" s="19">
        <f t="shared" si="61"/>
        <v>3.8951636455980911E-7</v>
      </c>
    </row>
    <row r="393" spans="1:14" x14ac:dyDescent="0.2">
      <c r="A393" s="5">
        <v>391</v>
      </c>
      <c r="B393" s="2" t="str">
        <f>'Исходные данные'!A643</f>
        <v>04.09.2014</v>
      </c>
      <c r="C393" s="2">
        <f>'Исходные данные'!B643</f>
        <v>77.180000000000007</v>
      </c>
      <c r="D393" s="6" t="str">
        <f>'Исходные данные'!A395</f>
        <v>04.09.2015</v>
      </c>
      <c r="E393" s="2">
        <f>'Исходные данные'!B395</f>
        <v>86.8</v>
      </c>
      <c r="F393" s="13">
        <f t="shared" si="54"/>
        <v>1.1246436900751489</v>
      </c>
      <c r="G393" s="13">
        <f t="shared" si="55"/>
        <v>0.33526809329876373</v>
      </c>
      <c r="H393" s="13">
        <f t="shared" si="56"/>
        <v>9.8043085312615112E-4</v>
      </c>
      <c r="I393" s="13">
        <f t="shared" si="62"/>
        <v>0.11746626555683166</v>
      </c>
      <c r="J393" s="19">
        <f t="shared" si="57"/>
        <v>1.1516755095342748E-4</v>
      </c>
      <c r="K393" s="13">
        <f t="shared" si="58"/>
        <v>0.98318249933588109</v>
      </c>
      <c r="L393" s="13">
        <f t="shared" si="59"/>
        <v>-1.6960520587791683E-2</v>
      </c>
      <c r="M393" s="13">
        <f t="shared" si="60"/>
        <v>2.8765925860890968E-4</v>
      </c>
      <c r="N393" s="19">
        <f t="shared" si="61"/>
        <v>2.8203001232756943E-7</v>
      </c>
    </row>
    <row r="394" spans="1:14" x14ac:dyDescent="0.2">
      <c r="A394" s="5">
        <v>392</v>
      </c>
      <c r="B394" s="2" t="str">
        <f>'Исходные данные'!A644</f>
        <v>03.09.2014</v>
      </c>
      <c r="C394" s="2">
        <f>'Исходные данные'!B644</f>
        <v>76.77</v>
      </c>
      <c r="D394" s="6" t="str">
        <f>'Исходные данные'!A396</f>
        <v>03.09.2015</v>
      </c>
      <c r="E394" s="2">
        <f>'Исходные данные'!B396</f>
        <v>87.14</v>
      </c>
      <c r="F394" s="13">
        <f t="shared" si="54"/>
        <v>1.135078806825583</v>
      </c>
      <c r="G394" s="13">
        <f t="shared" si="55"/>
        <v>0.33433234460220429</v>
      </c>
      <c r="H394" s="13">
        <f t="shared" si="56"/>
        <v>9.7769442543972065E-4</v>
      </c>
      <c r="I394" s="13">
        <f t="shared" si="62"/>
        <v>0.12670208184948903</v>
      </c>
      <c r="J394" s="19">
        <f t="shared" si="57"/>
        <v>1.2387591911585264E-4</v>
      </c>
      <c r="K394" s="13">
        <f t="shared" si="58"/>
        <v>0.99230505455767581</v>
      </c>
      <c r="L394" s="13">
        <f t="shared" si="59"/>
        <v>-7.7247042951343586E-3</v>
      </c>
      <c r="M394" s="13">
        <f t="shared" si="60"/>
        <v>5.9671056447269071E-5</v>
      </c>
      <c r="N394" s="19">
        <f t="shared" si="61"/>
        <v>5.8340059248593874E-8</v>
      </c>
    </row>
    <row r="395" spans="1:14" x14ac:dyDescent="0.2">
      <c r="A395" s="5">
        <v>393</v>
      </c>
      <c r="B395" s="2" t="str">
        <f>'Исходные данные'!A645</f>
        <v>02.09.2014</v>
      </c>
      <c r="C395" s="2">
        <f>'Исходные данные'!B645</f>
        <v>75.33</v>
      </c>
      <c r="D395" s="6" t="str">
        <f>'Исходные данные'!A397</f>
        <v>02.09.2015</v>
      </c>
      <c r="E395" s="2">
        <f>'Исходные данные'!B397</f>
        <v>86.81</v>
      </c>
      <c r="F395" s="13">
        <f t="shared" si="54"/>
        <v>1.1523961237222886</v>
      </c>
      <c r="G395" s="13">
        <f t="shared" si="55"/>
        <v>0.33339920762337344</v>
      </c>
      <c r="H395" s="13">
        <f t="shared" si="56"/>
        <v>9.7496563524904949E-4</v>
      </c>
      <c r="I395" s="13">
        <f t="shared" si="62"/>
        <v>0.1418433605661133</v>
      </c>
      <c r="J395" s="19">
        <f t="shared" si="57"/>
        <v>1.3829240214020063E-4</v>
      </c>
      <c r="K395" s="13">
        <f t="shared" si="58"/>
        <v>1.0074441453279772</v>
      </c>
      <c r="L395" s="13">
        <f t="shared" si="59"/>
        <v>7.4165744214898261E-3</v>
      </c>
      <c r="M395" s="13">
        <f t="shared" si="60"/>
        <v>5.5005576149495361E-5</v>
      </c>
      <c r="N395" s="19">
        <f t="shared" si="61"/>
        <v>5.3628546492832711E-8</v>
      </c>
    </row>
    <row r="396" spans="1:14" x14ac:dyDescent="0.2">
      <c r="A396" s="5">
        <v>394</v>
      </c>
      <c r="B396" s="2" t="str">
        <f>'Исходные данные'!A646</f>
        <v>01.09.2014</v>
      </c>
      <c r="C396" s="2">
        <f>'Исходные данные'!B646</f>
        <v>75.930000000000007</v>
      </c>
      <c r="D396" s="6" t="str">
        <f>'Исходные данные'!A398</f>
        <v>01.09.2015</v>
      </c>
      <c r="E396" s="2">
        <f>'Исходные данные'!B398</f>
        <v>86.71</v>
      </c>
      <c r="F396" s="13">
        <f t="shared" si="54"/>
        <v>1.1419728697484524</v>
      </c>
      <c r="G396" s="13">
        <f t="shared" si="55"/>
        <v>0.33246867507284666</v>
      </c>
      <c r="H396" s="13">
        <f t="shared" si="56"/>
        <v>9.7224446123753497E-4</v>
      </c>
      <c r="I396" s="13">
        <f t="shared" si="62"/>
        <v>0.13275735416392656</v>
      </c>
      <c r="J396" s="19">
        <f t="shared" si="57"/>
        <v>1.2907260227442739E-4</v>
      </c>
      <c r="K396" s="13">
        <f t="shared" si="58"/>
        <v>0.99833196074574382</v>
      </c>
      <c r="L396" s="13">
        <f t="shared" si="59"/>
        <v>-1.6694319806967732E-3</v>
      </c>
      <c r="M396" s="13">
        <f t="shared" si="60"/>
        <v>2.787003138173554E-6</v>
      </c>
      <c r="N396" s="19">
        <f t="shared" si="61"/>
        <v>2.7096483645408661E-9</v>
      </c>
    </row>
    <row r="397" spans="1:14" x14ac:dyDescent="0.2">
      <c r="A397" s="5">
        <v>395</v>
      </c>
      <c r="B397" s="2" t="str">
        <f>'Исходные данные'!A647</f>
        <v>29.08.2014</v>
      </c>
      <c r="C397" s="2">
        <f>'Исходные данные'!B647</f>
        <v>76.75</v>
      </c>
      <c r="D397" s="6" t="str">
        <f>'Исходные данные'!A399</f>
        <v>31.08.2015</v>
      </c>
      <c r="E397" s="2">
        <f>'Исходные данные'!B399</f>
        <v>87.38</v>
      </c>
      <c r="F397" s="13">
        <f t="shared" si="54"/>
        <v>1.1385016286644951</v>
      </c>
      <c r="G397" s="13">
        <f t="shared" si="55"/>
        <v>0.33154073968154463</v>
      </c>
      <c r="H397" s="13">
        <f t="shared" si="56"/>
        <v>9.6953088214807033E-4</v>
      </c>
      <c r="I397" s="13">
        <f t="shared" si="62"/>
        <v>0.12971303705598328</v>
      </c>
      <c r="J397" s="19">
        <f t="shared" si="57"/>
        <v>1.2576079524299281E-4</v>
      </c>
      <c r="K397" s="13">
        <f t="shared" si="58"/>
        <v>0.99529734319101015</v>
      </c>
      <c r="L397" s="13">
        <f t="shared" si="59"/>
        <v>-4.7137490886400698E-3</v>
      </c>
      <c r="M397" s="13">
        <f t="shared" si="60"/>
        <v>2.2219430470656227E-5</v>
      </c>
      <c r="N397" s="19">
        <f t="shared" si="61"/>
        <v>2.1542424025043047E-8</v>
      </c>
    </row>
    <row r="398" spans="1:14" x14ac:dyDescent="0.2">
      <c r="A398" s="5">
        <v>396</v>
      </c>
      <c r="B398" s="2" t="str">
        <f>'Исходные данные'!A648</f>
        <v>28.08.2014</v>
      </c>
      <c r="C398" s="2">
        <f>'Исходные данные'!B648</f>
        <v>77.290000000000006</v>
      </c>
      <c r="D398" s="6" t="str">
        <f>'Исходные данные'!A400</f>
        <v>28.08.2015</v>
      </c>
      <c r="E398" s="2">
        <f>'Исходные данные'!B400</f>
        <v>86.07</v>
      </c>
      <c r="F398" s="13">
        <f t="shared" si="54"/>
        <v>1.1135981368870487</v>
      </c>
      <c r="G398" s="13">
        <f t="shared" si="55"/>
        <v>0.33061539420067626</v>
      </c>
      <c r="H398" s="13">
        <f t="shared" si="56"/>
        <v>9.6682487678287821E-4</v>
      </c>
      <c r="I398" s="13">
        <f t="shared" si="62"/>
        <v>0.10759633754260339</v>
      </c>
      <c r="J398" s="19">
        <f t="shared" si="57"/>
        <v>1.040268157869165E-4</v>
      </c>
      <c r="K398" s="13">
        <f t="shared" si="58"/>
        <v>0.97352629027530468</v>
      </c>
      <c r="L398" s="13">
        <f t="shared" si="59"/>
        <v>-2.6830448602019937E-2</v>
      </c>
      <c r="M398" s="13">
        <f t="shared" si="60"/>
        <v>7.1987297218564013E-4</v>
      </c>
      <c r="N398" s="19">
        <f t="shared" si="61"/>
        <v>6.9599109763270585E-7</v>
      </c>
    </row>
    <row r="399" spans="1:14" x14ac:dyDescent="0.2">
      <c r="A399" s="5">
        <v>397</v>
      </c>
      <c r="B399" s="2" t="str">
        <f>'Исходные данные'!A649</f>
        <v>27.08.2014</v>
      </c>
      <c r="C399" s="2">
        <f>'Исходные данные'!B649</f>
        <v>78.59</v>
      </c>
      <c r="D399" s="6" t="str">
        <f>'Исходные данные'!A401</f>
        <v>27.08.2015</v>
      </c>
      <c r="E399" s="2">
        <f>'Исходные данные'!B401</f>
        <v>85.09</v>
      </c>
      <c r="F399" s="13">
        <f t="shared" si="54"/>
        <v>1.0827077236289604</v>
      </c>
      <c r="G399" s="13">
        <f t="shared" si="55"/>
        <v>0.3296926314016822</v>
      </c>
      <c r="H399" s="13">
        <f t="shared" si="56"/>
        <v>9.6412642400334507E-4</v>
      </c>
      <c r="I399" s="13">
        <f t="shared" si="62"/>
        <v>7.9465054983382369E-2</v>
      </c>
      <c r="J399" s="19">
        <f t="shared" si="57"/>
        <v>7.6614359294357635E-5</v>
      </c>
      <c r="K399" s="13">
        <f t="shared" si="58"/>
        <v>0.94652136953407318</v>
      </c>
      <c r="L399" s="13">
        <f t="shared" si="59"/>
        <v>-5.4961731161241006E-2</v>
      </c>
      <c r="M399" s="13">
        <f t="shared" si="60"/>
        <v>3.0207918922405437E-3</v>
      </c>
      <c r="N399" s="19">
        <f t="shared" si="61"/>
        <v>2.9124252847241734E-6</v>
      </c>
    </row>
    <row r="400" spans="1:14" x14ac:dyDescent="0.2">
      <c r="A400" s="5">
        <v>398</v>
      </c>
      <c r="B400" s="2" t="str">
        <f>'Исходные данные'!A650</f>
        <v>26.08.2014</v>
      </c>
      <c r="C400" s="2">
        <f>'Исходные данные'!B650</f>
        <v>79.099999999999994</v>
      </c>
      <c r="D400" s="6" t="str">
        <f>'Исходные данные'!A402</f>
        <v>26.08.2015</v>
      </c>
      <c r="E400" s="2">
        <f>'Исходные данные'!B402</f>
        <v>84.77</v>
      </c>
      <c r="F400" s="13">
        <f t="shared" si="54"/>
        <v>1.0716814159292036</v>
      </c>
      <c r="G400" s="13">
        <f t="shared" si="55"/>
        <v>0.32877244407617834</v>
      </c>
      <c r="H400" s="13">
        <f t="shared" si="56"/>
        <v>9.614355027298564E-4</v>
      </c>
      <c r="I400" s="13">
        <f t="shared" si="62"/>
        <v>6.9228831846706085E-2</v>
      </c>
      <c r="J400" s="19">
        <f t="shared" si="57"/>
        <v>6.6559056749938554E-5</v>
      </c>
      <c r="K400" s="13">
        <f t="shared" si="58"/>
        <v>0.93688198520429589</v>
      </c>
      <c r="L400" s="13">
        <f t="shared" si="59"/>
        <v>-6.5197954297917277E-2</v>
      </c>
      <c r="M400" s="13">
        <f t="shared" si="60"/>
        <v>4.250773244633326E-3</v>
      </c>
      <c r="N400" s="19">
        <f t="shared" si="61"/>
        <v>4.0868443114446642E-6</v>
      </c>
    </row>
    <row r="401" spans="1:14" x14ac:dyDescent="0.2">
      <c r="A401" s="5">
        <v>399</v>
      </c>
      <c r="B401" s="2" t="str">
        <f>'Исходные данные'!A651</f>
        <v>25.08.2014</v>
      </c>
      <c r="C401" s="2">
        <f>'Исходные данные'!B651</f>
        <v>79.42</v>
      </c>
      <c r="D401" s="6" t="str">
        <f>'Исходные данные'!A403</f>
        <v>25.08.2015</v>
      </c>
      <c r="E401" s="2">
        <f>'Исходные данные'!B403</f>
        <v>85.26</v>
      </c>
      <c r="F401" s="13">
        <f t="shared" si="54"/>
        <v>1.0735331150843617</v>
      </c>
      <c r="G401" s="13">
        <f t="shared" si="55"/>
        <v>0.32785482503589936</v>
      </c>
      <c r="H401" s="13">
        <f t="shared" si="56"/>
        <v>9.5875209194163139E-4</v>
      </c>
      <c r="I401" s="13">
        <f t="shared" si="62"/>
        <v>7.0955185633958903E-2</v>
      </c>
      <c r="J401" s="19">
        <f t="shared" si="57"/>
        <v>6.8028432660664884E-5</v>
      </c>
      <c r="K401" s="13">
        <f t="shared" si="58"/>
        <v>0.93850077186486458</v>
      </c>
      <c r="L401" s="13">
        <f t="shared" si="59"/>
        <v>-6.3471600510664458E-2</v>
      </c>
      <c r="M401" s="13">
        <f t="shared" si="60"/>
        <v>4.0286440713853964E-3</v>
      </c>
      <c r="N401" s="19">
        <f t="shared" si="61"/>
        <v>3.8624709311290001E-6</v>
      </c>
    </row>
    <row r="402" spans="1:14" x14ac:dyDescent="0.2">
      <c r="A402" s="5">
        <v>400</v>
      </c>
      <c r="B402" s="2" t="str">
        <f>'Исходные данные'!A652</f>
        <v>22.08.2014</v>
      </c>
      <c r="C402" s="2">
        <f>'Исходные данные'!B652</f>
        <v>79.180000000000007</v>
      </c>
      <c r="D402" s="6" t="str">
        <f>'Исходные данные'!A404</f>
        <v>24.08.2015</v>
      </c>
      <c r="E402" s="2">
        <f>'Исходные данные'!B404</f>
        <v>85.24</v>
      </c>
      <c r="F402" s="13">
        <f t="shared" si="54"/>
        <v>1.076534478403637</v>
      </c>
      <c r="G402" s="13">
        <f t="shared" si="55"/>
        <v>0.32693976711264305</v>
      </c>
      <c r="H402" s="13">
        <f t="shared" si="56"/>
        <v>9.5607617067656027E-4</v>
      </c>
      <c r="I402" s="13">
        <f t="shared" si="62"/>
        <v>7.3747065552431601E-2</v>
      </c>
      <c r="J402" s="19">
        <f t="shared" si="57"/>
        <v>7.0507812032002073E-5</v>
      </c>
      <c r="K402" s="13">
        <f t="shared" si="58"/>
        <v>0.9411246143455555</v>
      </c>
      <c r="L402" s="13">
        <f t="shared" si="59"/>
        <v>-6.0679720592191788E-2</v>
      </c>
      <c r="M402" s="13">
        <f t="shared" si="60"/>
        <v>3.6820284911464785E-3</v>
      </c>
      <c r="N402" s="19">
        <f t="shared" si="61"/>
        <v>3.5202997001373182E-6</v>
      </c>
    </row>
    <row r="403" spans="1:14" x14ac:dyDescent="0.2">
      <c r="A403" s="5">
        <v>401</v>
      </c>
      <c r="B403" s="2" t="str">
        <f>'Исходные данные'!A653</f>
        <v>21.08.2014</v>
      </c>
      <c r="C403" s="2">
        <f>'Исходные данные'!B653</f>
        <v>80.17</v>
      </c>
      <c r="D403" s="6" t="str">
        <f>'Исходные данные'!A405</f>
        <v>21.08.2015</v>
      </c>
      <c r="E403" s="2">
        <f>'Исходные данные'!B405</f>
        <v>87.47</v>
      </c>
      <c r="F403" s="13">
        <f t="shared" si="54"/>
        <v>1.09105650492703</v>
      </c>
      <c r="G403" s="13">
        <f t="shared" si="55"/>
        <v>0.32602726315821362</v>
      </c>
      <c r="H403" s="13">
        <f t="shared" si="56"/>
        <v>9.5340771803103814E-4</v>
      </c>
      <c r="I403" s="13">
        <f t="shared" si="62"/>
        <v>8.714649737690322E-2</v>
      </c>
      <c r="J403" s="19">
        <f t="shared" si="57"/>
        <v>8.3086143198511151E-5</v>
      </c>
      <c r="K403" s="13">
        <f t="shared" si="58"/>
        <v>0.95382001508331038</v>
      </c>
      <c r="L403" s="13">
        <f t="shared" si="59"/>
        <v>-4.7280288767720197E-2</v>
      </c>
      <c r="M403" s="13">
        <f t="shared" si="60"/>
        <v>2.2354257059590196E-3</v>
      </c>
      <c r="N403" s="19">
        <f t="shared" si="61"/>
        <v>2.1312721211463112E-6</v>
      </c>
    </row>
    <row r="404" spans="1:14" x14ac:dyDescent="0.2">
      <c r="A404" s="5">
        <v>402</v>
      </c>
      <c r="B404" s="2" t="str">
        <f>'Исходные данные'!A654</f>
        <v>20.08.2014</v>
      </c>
      <c r="C404" s="2">
        <f>'Исходные данные'!B654</f>
        <v>79.95</v>
      </c>
      <c r="D404" s="6" t="str">
        <f>'Исходные данные'!A406</f>
        <v>20.08.2015</v>
      </c>
      <c r="E404" s="2">
        <f>'Исходные данные'!B406</f>
        <v>87.8</v>
      </c>
      <c r="F404" s="13">
        <f t="shared" si="54"/>
        <v>1.0981863664790494</v>
      </c>
      <c r="G404" s="13">
        <f t="shared" si="55"/>
        <v>0.32511730604436662</v>
      </c>
      <c r="H404" s="13">
        <f t="shared" si="56"/>
        <v>9.5074671315980457E-4</v>
      </c>
      <c r="I404" s="13">
        <f t="shared" si="62"/>
        <v>9.3660061361107771E-2</v>
      </c>
      <c r="J404" s="19">
        <f t="shared" si="57"/>
        <v>8.9046995493418833E-5</v>
      </c>
      <c r="K404" s="13">
        <f t="shared" si="58"/>
        <v>0.96005306041357397</v>
      </c>
      <c r="L404" s="13">
        <f t="shared" si="59"/>
        <v>-4.0766724783515618E-2</v>
      </c>
      <c r="M404" s="13">
        <f t="shared" si="60"/>
        <v>1.6619258495749161E-3</v>
      </c>
      <c r="N404" s="19">
        <f t="shared" si="61"/>
        <v>1.5800705389986673E-6</v>
      </c>
    </row>
    <row r="405" spans="1:14" x14ac:dyDescent="0.2">
      <c r="A405" s="5">
        <v>403</v>
      </c>
      <c r="B405" s="2" t="str">
        <f>'Исходные данные'!A655</f>
        <v>19.08.2014</v>
      </c>
      <c r="C405" s="2">
        <f>'Исходные данные'!B655</f>
        <v>79.72</v>
      </c>
      <c r="D405" s="6" t="str">
        <f>'Исходные данные'!A407</f>
        <v>19.08.2015</v>
      </c>
      <c r="E405" s="2">
        <f>'Исходные данные'!B407</f>
        <v>87.18</v>
      </c>
      <c r="F405" s="13">
        <f t="shared" si="54"/>
        <v>1.0935775213246364</v>
      </c>
      <c r="G405" s="13">
        <f t="shared" si="55"/>
        <v>0.32420988866275241</v>
      </c>
      <c r="H405" s="13">
        <f t="shared" si="56"/>
        <v>9.4809313527577745E-4</v>
      </c>
      <c r="I405" s="13">
        <f t="shared" si="62"/>
        <v>8.9454451465652701E-2</v>
      </c>
      <c r="J405" s="19">
        <f t="shared" si="57"/>
        <v>8.4811151354445536E-5</v>
      </c>
      <c r="K405" s="13">
        <f t="shared" si="58"/>
        <v>0.95602393017618736</v>
      </c>
      <c r="L405" s="13">
        <f t="shared" si="59"/>
        <v>-4.4972334678970619E-2</v>
      </c>
      <c r="M405" s="13">
        <f t="shared" si="60"/>
        <v>2.0225108864773541E-3</v>
      </c>
      <c r="N405" s="19">
        <f t="shared" si="61"/>
        <v>1.9175286874897069E-6</v>
      </c>
    </row>
    <row r="406" spans="1:14" x14ac:dyDescent="0.2">
      <c r="A406" s="5">
        <v>404</v>
      </c>
      <c r="B406" s="2" t="str">
        <f>'Исходные данные'!A656</f>
        <v>18.08.2014</v>
      </c>
      <c r="C406" s="2">
        <f>'Исходные данные'!B656</f>
        <v>79.569999999999993</v>
      </c>
      <c r="D406" s="6" t="str">
        <f>'Исходные данные'!A408</f>
        <v>18.08.2015</v>
      </c>
      <c r="E406" s="2">
        <f>'Исходные данные'!B408</f>
        <v>87.43</v>
      </c>
      <c r="F406" s="13">
        <f t="shared" si="54"/>
        <v>1.0987809475933143</v>
      </c>
      <c r="G406" s="13">
        <f t="shared" si="55"/>
        <v>0.32330500392486144</v>
      </c>
      <c r="H406" s="13">
        <f t="shared" si="56"/>
        <v>9.4544696364989389E-4</v>
      </c>
      <c r="I406" s="13">
        <f t="shared" si="62"/>
        <v>9.4201335803356406E-2</v>
      </c>
      <c r="J406" s="19">
        <f t="shared" si="57"/>
        <v>8.9062366907047356E-5</v>
      </c>
      <c r="K406" s="13">
        <f t="shared" si="58"/>
        <v>0.96057285326097963</v>
      </c>
      <c r="L406" s="13">
        <f t="shared" si="59"/>
        <v>-4.0225450341266893E-2</v>
      </c>
      <c r="M406" s="13">
        <f t="shared" si="60"/>
        <v>1.6180868551577382E-3</v>
      </c>
      <c r="N406" s="19">
        <f t="shared" si="61"/>
        <v>1.5298153041306891E-6</v>
      </c>
    </row>
    <row r="407" spans="1:14" x14ac:dyDescent="0.2">
      <c r="A407" s="5">
        <v>405</v>
      </c>
      <c r="B407" s="2" t="str">
        <f>'Исходные данные'!A657</f>
        <v>15.08.2014</v>
      </c>
      <c r="C407" s="2">
        <f>'Исходные данные'!B657</f>
        <v>79.209999999999994</v>
      </c>
      <c r="D407" s="6" t="str">
        <f>'Исходные данные'!A409</f>
        <v>17.08.2015</v>
      </c>
      <c r="E407" s="2">
        <f>'Исходные данные'!B409</f>
        <v>87.77</v>
      </c>
      <c r="F407" s="13">
        <f t="shared" si="54"/>
        <v>1.108067163236965</v>
      </c>
      <c r="G407" s="13">
        <f t="shared" si="55"/>
        <v>0.32240264476196834</v>
      </c>
      <c r="H407" s="13">
        <f t="shared" si="56"/>
        <v>9.4280817761094597E-4</v>
      </c>
      <c r="I407" s="13">
        <f t="shared" si="62"/>
        <v>0.10261720312783787</v>
      </c>
      <c r="J407" s="19">
        <f t="shared" si="57"/>
        <v>9.6748338272489084E-5</v>
      </c>
      <c r="K407" s="13">
        <f t="shared" si="58"/>
        <v>0.96869101974025473</v>
      </c>
      <c r="L407" s="13">
        <f t="shared" si="59"/>
        <v>-3.1809583016785478E-2</v>
      </c>
      <c r="M407" s="13">
        <f t="shared" si="60"/>
        <v>1.0118495717017747E-3</v>
      </c>
      <c r="N407" s="19">
        <f t="shared" si="61"/>
        <v>9.5398005071256641E-7</v>
      </c>
    </row>
    <row r="408" spans="1:14" x14ac:dyDescent="0.2">
      <c r="A408" s="5">
        <v>406</v>
      </c>
      <c r="B408" s="2" t="str">
        <f>'Исходные данные'!A658</f>
        <v>14.08.2014</v>
      </c>
      <c r="C408" s="2">
        <f>'Исходные данные'!B658</f>
        <v>79.41</v>
      </c>
      <c r="D408" s="6" t="str">
        <f>'Исходные данные'!A410</f>
        <v>14.08.2015</v>
      </c>
      <c r="E408" s="2">
        <f>'Исходные данные'!B410</f>
        <v>88.05</v>
      </c>
      <c r="F408" s="13">
        <f t="shared" si="54"/>
        <v>1.1088024178315075</v>
      </c>
      <c r="G408" s="13">
        <f t="shared" si="55"/>
        <v>0.32150280412507687</v>
      </c>
      <c r="H408" s="13">
        <f t="shared" si="56"/>
        <v>9.4017675654541998E-4</v>
      </c>
      <c r="I408" s="13">
        <f t="shared" si="62"/>
        <v>0.10328053003509563</v>
      </c>
      <c r="J408" s="19">
        <f t="shared" si="57"/>
        <v>9.7101953742688047E-5</v>
      </c>
      <c r="K408" s="13">
        <f t="shared" si="58"/>
        <v>0.96933379171887324</v>
      </c>
      <c r="L408" s="13">
        <f t="shared" si="59"/>
        <v>-3.1146256109527759E-2</v>
      </c>
      <c r="M408" s="13">
        <f t="shared" si="60"/>
        <v>9.7008926964030286E-4</v>
      </c>
      <c r="N408" s="19">
        <f t="shared" si="61"/>
        <v>9.1205538308993527E-7</v>
      </c>
    </row>
    <row r="409" spans="1:14" x14ac:dyDescent="0.2">
      <c r="A409" s="5">
        <v>407</v>
      </c>
      <c r="B409" s="2" t="str">
        <f>'Исходные данные'!A659</f>
        <v>13.08.2014</v>
      </c>
      <c r="C409" s="2">
        <f>'Исходные данные'!B659</f>
        <v>78.650000000000006</v>
      </c>
      <c r="D409" s="6" t="str">
        <f>'Исходные данные'!A411</f>
        <v>13.08.2015</v>
      </c>
      <c r="E409" s="2">
        <f>'Исходные данные'!B411</f>
        <v>88.15</v>
      </c>
      <c r="F409" s="13">
        <f t="shared" si="54"/>
        <v>1.1207883026064844</v>
      </c>
      <c r="G409" s="13">
        <f t="shared" si="55"/>
        <v>0.32060547498486502</v>
      </c>
      <c r="H409" s="13">
        <f t="shared" si="56"/>
        <v>9.3755267989733626E-4</v>
      </c>
      <c r="I409" s="13">
        <f t="shared" si="62"/>
        <v>0.11403227933959241</v>
      </c>
      <c r="J409" s="19">
        <f t="shared" si="57"/>
        <v>1.0691126908963651E-4</v>
      </c>
      <c r="K409" s="13">
        <f t="shared" si="58"/>
        <v>0.97981205452673759</v>
      </c>
      <c r="L409" s="13">
        <f t="shared" si="59"/>
        <v>-2.0394506805030983E-2</v>
      </c>
      <c r="M409" s="13">
        <f t="shared" si="60"/>
        <v>4.1593590782046001E-4</v>
      </c>
      <c r="N409" s="19">
        <f t="shared" si="61"/>
        <v>3.8996182504260373E-7</v>
      </c>
    </row>
    <row r="410" spans="1:14" x14ac:dyDescent="0.2">
      <c r="A410" s="5">
        <v>408</v>
      </c>
      <c r="B410" s="2" t="str">
        <f>'Исходные данные'!A660</f>
        <v>12.08.2014</v>
      </c>
      <c r="C410" s="2">
        <f>'Исходные данные'!B660</f>
        <v>78.45</v>
      </c>
      <c r="D410" s="6" t="str">
        <f>'Исходные данные'!A412</f>
        <v>12.08.2015</v>
      </c>
      <c r="E410" s="2">
        <f>'Исходные данные'!B412</f>
        <v>88.34</v>
      </c>
      <c r="F410" s="13">
        <f t="shared" si="54"/>
        <v>1.1260675589547482</v>
      </c>
      <c r="G410" s="13">
        <f t="shared" si="55"/>
        <v>0.31971065033162971</v>
      </c>
      <c r="H410" s="13">
        <f t="shared" si="56"/>
        <v>9.3493592716808679E-4</v>
      </c>
      <c r="I410" s="13">
        <f t="shared" si="62"/>
        <v>0.11873152698933875</v>
      </c>
      <c r="J410" s="19">
        <f t="shared" si="57"/>
        <v>1.1100637026986014E-4</v>
      </c>
      <c r="K410" s="13">
        <f t="shared" si="58"/>
        <v>0.98442726954721571</v>
      </c>
      <c r="L410" s="13">
        <f t="shared" si="59"/>
        <v>-1.5695259155284642E-2</v>
      </c>
      <c r="M410" s="13">
        <f t="shared" si="60"/>
        <v>2.4634115995155018E-4</v>
      </c>
      <c r="N410" s="19">
        <f t="shared" si="61"/>
        <v>2.3031320077896455E-7</v>
      </c>
    </row>
    <row r="411" spans="1:14" x14ac:dyDescent="0.2">
      <c r="A411" s="5">
        <v>409</v>
      </c>
      <c r="B411" s="2" t="str">
        <f>'Исходные данные'!A661</f>
        <v>11.08.2014</v>
      </c>
      <c r="C411" s="2">
        <f>'Исходные данные'!B661</f>
        <v>78.16</v>
      </c>
      <c r="D411" s="6" t="str">
        <f>'Исходные данные'!A413</f>
        <v>11.08.2015</v>
      </c>
      <c r="E411" s="2">
        <f>'Исходные данные'!B413</f>
        <v>88.21</v>
      </c>
      <c r="F411" s="13">
        <f t="shared" si="54"/>
        <v>1.1285823950870011</v>
      </c>
      <c r="G411" s="13">
        <f t="shared" si="55"/>
        <v>0.31881832317523257</v>
      </c>
      <c r="H411" s="13">
        <f t="shared" si="56"/>
        <v>9.3232647791627711E-4</v>
      </c>
      <c r="I411" s="13">
        <f t="shared" si="62"/>
        <v>0.12096232753614833</v>
      </c>
      <c r="J411" s="19">
        <f t="shared" si="57"/>
        <v>1.1277638079233227E-4</v>
      </c>
      <c r="K411" s="13">
        <f t="shared" si="58"/>
        <v>0.98662578174778959</v>
      </c>
      <c r="L411" s="13">
        <f t="shared" si="59"/>
        <v>-1.3464458608475024E-2</v>
      </c>
      <c r="M411" s="13">
        <f t="shared" si="60"/>
        <v>1.8129164561934044E-4</v>
      </c>
      <c r="N411" s="19">
        <f t="shared" si="61"/>
        <v>1.6902300143592555E-7</v>
      </c>
    </row>
    <row r="412" spans="1:14" x14ac:dyDescent="0.2">
      <c r="A412" s="5">
        <v>410</v>
      </c>
      <c r="B412" s="2" t="str">
        <f>'Исходные данные'!A662</f>
        <v>08.08.2014</v>
      </c>
      <c r="C412" s="2">
        <f>'Исходные данные'!B662</f>
        <v>76.78</v>
      </c>
      <c r="D412" s="6" t="str">
        <f>'Исходные данные'!A414</f>
        <v>10.08.2015</v>
      </c>
      <c r="E412" s="2">
        <f>'Исходные данные'!B414</f>
        <v>87.4</v>
      </c>
      <c r="F412" s="13">
        <f t="shared" si="54"/>
        <v>1.1383172701224278</v>
      </c>
      <c r="G412" s="13">
        <f t="shared" si="55"/>
        <v>0.31792848654504463</v>
      </c>
      <c r="H412" s="13">
        <f t="shared" si="56"/>
        <v>9.297243117575648E-4</v>
      </c>
      <c r="I412" s="13">
        <f t="shared" si="62"/>
        <v>0.12955109308883819</v>
      </c>
      <c r="J412" s="19">
        <f t="shared" si="57"/>
        <v>1.204468008594603E-4</v>
      </c>
      <c r="K412" s="13">
        <f t="shared" si="58"/>
        <v>0.99513617384131903</v>
      </c>
      <c r="L412" s="13">
        <f t="shared" si="59"/>
        <v>-4.8756930557851347E-3</v>
      </c>
      <c r="M412" s="13">
        <f t="shared" si="60"/>
        <v>2.377238277423256E-5</v>
      </c>
      <c r="N412" s="19">
        <f t="shared" si="61"/>
        <v>2.2101762213610756E-8</v>
      </c>
    </row>
    <row r="413" spans="1:14" x14ac:dyDescent="0.2">
      <c r="A413" s="5">
        <v>411</v>
      </c>
      <c r="B413" s="2" t="str">
        <f>'Исходные данные'!A663</f>
        <v>07.08.2014</v>
      </c>
      <c r="C413" s="2">
        <f>'Исходные данные'!B663</f>
        <v>75.59</v>
      </c>
      <c r="D413" s="6" t="str">
        <f>'Исходные данные'!A415</f>
        <v>07.08.2015</v>
      </c>
      <c r="E413" s="2">
        <f>'Исходные данные'!B415</f>
        <v>86.98</v>
      </c>
      <c r="F413" s="13">
        <f t="shared" si="54"/>
        <v>1.1506813070511972</v>
      </c>
      <c r="G413" s="13">
        <f t="shared" si="55"/>
        <v>0.3170411334898926</v>
      </c>
      <c r="H413" s="13">
        <f t="shared" si="56"/>
        <v>9.2712940836450156E-4</v>
      </c>
      <c r="I413" s="13">
        <f t="shared" si="62"/>
        <v>0.14035420786540698</v>
      </c>
      <c r="J413" s="19">
        <f t="shared" si="57"/>
        <v>1.3012651369972305E-4</v>
      </c>
      <c r="K413" s="13">
        <f t="shared" si="58"/>
        <v>1.005945023645737</v>
      </c>
      <c r="L413" s="13">
        <f t="shared" si="59"/>
        <v>5.9274217207836849E-3</v>
      </c>
      <c r="M413" s="13">
        <f t="shared" si="60"/>
        <v>3.5134328256016789E-5</v>
      </c>
      <c r="N413" s="19">
        <f t="shared" si="61"/>
        <v>3.2574068969285033E-8</v>
      </c>
    </row>
    <row r="414" spans="1:14" x14ac:dyDescent="0.2">
      <c r="A414" s="5">
        <v>412</v>
      </c>
      <c r="B414" s="2" t="str">
        <f>'Исходные данные'!A664</f>
        <v>06.08.2014</v>
      </c>
      <c r="C414" s="2">
        <f>'Исходные данные'!B664</f>
        <v>76.959999999999994</v>
      </c>
      <c r="D414" s="6" t="str">
        <f>'Исходные данные'!A416</f>
        <v>06.08.2015</v>
      </c>
      <c r="E414" s="2">
        <f>'Исходные данные'!B416</f>
        <v>86.51</v>
      </c>
      <c r="F414" s="13">
        <f t="shared" si="54"/>
        <v>1.1240904365904367</v>
      </c>
      <c r="G414" s="13">
        <f t="shared" si="55"/>
        <v>0.31615625707800404</v>
      </c>
      <c r="H414" s="13">
        <f t="shared" si="56"/>
        <v>9.245417474663737E-4</v>
      </c>
      <c r="I414" s="13">
        <f t="shared" si="62"/>
        <v>0.11697420783483201</v>
      </c>
      <c r="J414" s="19">
        <f t="shared" si="57"/>
        <v>1.0814753852011036E-4</v>
      </c>
      <c r="K414" s="13">
        <f t="shared" si="58"/>
        <v>0.98269883579989559</v>
      </c>
      <c r="L414" s="13">
        <f t="shared" si="59"/>
        <v>-1.7452578309791314E-2</v>
      </c>
      <c r="M414" s="13">
        <f t="shared" si="60"/>
        <v>3.045924896594025E-4</v>
      </c>
      <c r="N414" s="19">
        <f t="shared" si="61"/>
        <v>2.8160847265483737E-7</v>
      </c>
    </row>
    <row r="415" spans="1:14" x14ac:dyDescent="0.2">
      <c r="A415" s="5">
        <v>413</v>
      </c>
      <c r="B415" s="2" t="str">
        <f>'Исходные данные'!A665</f>
        <v>05.08.2014</v>
      </c>
      <c r="C415" s="2">
        <f>'Исходные данные'!B665</f>
        <v>77.61</v>
      </c>
      <c r="D415" s="6" t="str">
        <f>'Исходные данные'!A417</f>
        <v>05.08.2015</v>
      </c>
      <c r="E415" s="2">
        <f>'Исходные данные'!B417</f>
        <v>85.89</v>
      </c>
      <c r="F415" s="13">
        <f t="shared" si="54"/>
        <v>1.1066872825666796</v>
      </c>
      <c r="G415" s="13">
        <f t="shared" si="55"/>
        <v>0.31527385039695366</v>
      </c>
      <c r="H415" s="13">
        <f t="shared" si="56"/>
        <v>9.2196130884904454E-4</v>
      </c>
      <c r="I415" s="13">
        <f t="shared" si="62"/>
        <v>0.10137112291208596</v>
      </c>
      <c r="J415" s="19">
        <f t="shared" si="57"/>
        <v>9.3460253159524136E-5</v>
      </c>
      <c r="K415" s="13">
        <f t="shared" si="58"/>
        <v>0.96748470476408144</v>
      </c>
      <c r="L415" s="13">
        <f t="shared" si="59"/>
        <v>-3.3055663232537391E-2</v>
      </c>
      <c r="M415" s="13">
        <f t="shared" si="60"/>
        <v>1.0926768717429321E-3</v>
      </c>
      <c r="N415" s="19">
        <f t="shared" si="61"/>
        <v>1.0074057988211933E-6</v>
      </c>
    </row>
    <row r="416" spans="1:14" x14ac:dyDescent="0.2">
      <c r="A416" s="5">
        <v>414</v>
      </c>
      <c r="B416" s="2" t="str">
        <f>'Исходные данные'!A666</f>
        <v>04.08.2014</v>
      </c>
      <c r="C416" s="2">
        <f>'Исходные данные'!B666</f>
        <v>77.930000000000007</v>
      </c>
      <c r="D416" s="6" t="str">
        <f>'Исходные данные'!A418</f>
        <v>04.08.2015</v>
      </c>
      <c r="E416" s="2">
        <f>'Исходные данные'!B418</f>
        <v>86.12</v>
      </c>
      <c r="F416" s="13">
        <f t="shared" si="54"/>
        <v>1.1050943154112665</v>
      </c>
      <c r="G416" s="13">
        <f t="shared" si="55"/>
        <v>0.31439390655360877</v>
      </c>
      <c r="H416" s="13">
        <f t="shared" si="56"/>
        <v>9.1938807235479526E-4</v>
      </c>
      <c r="I416" s="13">
        <f t="shared" si="62"/>
        <v>9.9930684640692657E-2</v>
      </c>
      <c r="J416" s="19">
        <f t="shared" si="57"/>
        <v>9.1875079520901363E-5</v>
      </c>
      <c r="K416" s="13">
        <f t="shared" si="58"/>
        <v>0.96609210598542794</v>
      </c>
      <c r="L416" s="13">
        <f t="shared" si="59"/>
        <v>-3.4496101503930655E-2</v>
      </c>
      <c r="M416" s="13">
        <f t="shared" si="60"/>
        <v>1.1899810189694949E-3</v>
      </c>
      <c r="N416" s="19">
        <f t="shared" si="61"/>
        <v>1.094054355169159E-6</v>
      </c>
    </row>
    <row r="417" spans="1:14" x14ac:dyDescent="0.2">
      <c r="A417" s="5">
        <v>415</v>
      </c>
      <c r="B417" s="2" t="str">
        <f>'Исходные данные'!A667</f>
        <v>01.08.2014</v>
      </c>
      <c r="C417" s="2">
        <f>'Исходные данные'!B667</f>
        <v>77.41</v>
      </c>
      <c r="D417" s="6" t="str">
        <f>'Исходные данные'!A419</f>
        <v>03.08.2015</v>
      </c>
      <c r="E417" s="2">
        <f>'Исходные данные'!B419</f>
        <v>85.77</v>
      </c>
      <c r="F417" s="13">
        <f t="shared" si="54"/>
        <v>1.1079963828962667</v>
      </c>
      <c r="G417" s="13">
        <f t="shared" si="55"/>
        <v>0.31351641867407581</v>
      </c>
      <c r="H417" s="13">
        <f t="shared" si="56"/>
        <v>9.1682201788216848E-4</v>
      </c>
      <c r="I417" s="13">
        <f t="shared" si="62"/>
        <v>0.10255332378570811</v>
      </c>
      <c r="J417" s="19">
        <f t="shared" si="57"/>
        <v>9.4023145253736303E-5</v>
      </c>
      <c r="K417" s="13">
        <f t="shared" si="58"/>
        <v>0.96862914237155051</v>
      </c>
      <c r="L417" s="13">
        <f t="shared" si="59"/>
        <v>-3.1873462358915292E-2</v>
      </c>
      <c r="M417" s="13">
        <f t="shared" si="60"/>
        <v>1.0159176027451974E-3</v>
      </c>
      <c r="N417" s="19">
        <f t="shared" si="61"/>
        <v>9.3141562655086706E-7</v>
      </c>
    </row>
    <row r="418" spans="1:14" x14ac:dyDescent="0.2">
      <c r="A418" s="5">
        <v>416</v>
      </c>
      <c r="B418" s="2" t="str">
        <f>'Исходные данные'!A668</f>
        <v>31.07.2014</v>
      </c>
      <c r="C418" s="2">
        <f>'Исходные данные'!B668</f>
        <v>78.069999999999993</v>
      </c>
      <c r="D418" s="6" t="str">
        <f>'Исходные данные'!A420</f>
        <v>31.07.2015</v>
      </c>
      <c r="E418" s="2">
        <f>'Исходные данные'!B420</f>
        <v>84.19</v>
      </c>
      <c r="F418" s="13">
        <f t="shared" si="54"/>
        <v>1.0783911873959269</v>
      </c>
      <c r="G418" s="13">
        <f t="shared" si="55"/>
        <v>0.31264137990364671</v>
      </c>
      <c r="H418" s="13">
        <f t="shared" si="56"/>
        <v>9.1426312538581112E-4</v>
      </c>
      <c r="I418" s="13">
        <f t="shared" si="62"/>
        <v>7.5470289217373185E-2</v>
      </c>
      <c r="J418" s="19">
        <f t="shared" si="57"/>
        <v>6.899970249364669E-5</v>
      </c>
      <c r="K418" s="13">
        <f t="shared" si="58"/>
        <v>0.94274778069031751</v>
      </c>
      <c r="L418" s="13">
        <f t="shared" si="59"/>
        <v>-5.8956496927250211E-2</v>
      </c>
      <c r="M418" s="13">
        <f t="shared" si="60"/>
        <v>3.4758685299328775E-3</v>
      </c>
      <c r="N418" s="19">
        <f t="shared" si="61"/>
        <v>3.1778584256066174E-6</v>
      </c>
    </row>
    <row r="419" spans="1:14" x14ac:dyDescent="0.2">
      <c r="A419" s="5">
        <v>417</v>
      </c>
      <c r="B419" s="2" t="str">
        <f>'Исходные данные'!A669</f>
        <v>30.07.2014</v>
      </c>
      <c r="C419" s="2">
        <f>'Исходные данные'!B669</f>
        <v>77.95</v>
      </c>
      <c r="D419" s="6" t="str">
        <f>'Исходные данные'!A421</f>
        <v>30.07.2015</v>
      </c>
      <c r="E419" s="2">
        <f>'Исходные данные'!B421</f>
        <v>83.73</v>
      </c>
      <c r="F419" s="13">
        <f t="shared" si="54"/>
        <v>1.0741500962155228</v>
      </c>
      <c r="G419" s="13">
        <f t="shared" si="55"/>
        <v>0.31176878340674508</v>
      </c>
      <c r="H419" s="13">
        <f t="shared" si="56"/>
        <v>9.1171137487631722E-4</v>
      </c>
      <c r="I419" s="13">
        <f t="shared" si="62"/>
        <v>7.1529740712555009E-2</v>
      </c>
      <c r="J419" s="19">
        <f t="shared" si="57"/>
        <v>6.5214478249590012E-5</v>
      </c>
      <c r="K419" s="13">
        <f t="shared" si="58"/>
        <v>0.93904014718518281</v>
      </c>
      <c r="L419" s="13">
        <f t="shared" si="59"/>
        <v>-6.289704543206831E-2</v>
      </c>
      <c r="M419" s="13">
        <f t="shared" si="60"/>
        <v>3.9560383240836812E-3</v>
      </c>
      <c r="N419" s="19">
        <f t="shared" si="61"/>
        <v>3.6067651395137346E-6</v>
      </c>
    </row>
    <row r="420" spans="1:14" x14ac:dyDescent="0.2">
      <c r="A420" s="5">
        <v>418</v>
      </c>
      <c r="B420" s="2" t="str">
        <f>'Исходные данные'!A670</f>
        <v>29.07.2014</v>
      </c>
      <c r="C420" s="2">
        <f>'Исходные данные'!B670</f>
        <v>76.38</v>
      </c>
      <c r="D420" s="6" t="str">
        <f>'Исходные данные'!A422</f>
        <v>29.07.2015</v>
      </c>
      <c r="E420" s="2">
        <f>'Исходные данные'!B422</f>
        <v>82.72</v>
      </c>
      <c r="F420" s="13">
        <f t="shared" si="54"/>
        <v>1.0830060225189841</v>
      </c>
      <c r="G420" s="13">
        <f t="shared" si="55"/>
        <v>0.31089862236687299</v>
      </c>
      <c r="H420" s="13">
        <f t="shared" si="56"/>
        <v>9.0916674642007255E-4</v>
      </c>
      <c r="I420" s="13">
        <f t="shared" si="62"/>
        <v>7.9740528962748955E-2</v>
      </c>
      <c r="J420" s="19">
        <f t="shared" si="57"/>
        <v>7.249743727487803E-5</v>
      </c>
      <c r="K420" s="13">
        <f t="shared" si="58"/>
        <v>0.94678214745941158</v>
      </c>
      <c r="L420" s="13">
        <f t="shared" si="59"/>
        <v>-5.4686257181874372E-2</v>
      </c>
      <c r="M420" s="13">
        <f t="shared" si="60"/>
        <v>2.990586724562119E-3</v>
      </c>
      <c r="N420" s="19">
        <f t="shared" si="61"/>
        <v>2.7189420022572033E-6</v>
      </c>
    </row>
    <row r="421" spans="1:14" x14ac:dyDescent="0.2">
      <c r="A421" s="5">
        <v>419</v>
      </c>
      <c r="B421" s="2" t="str">
        <f>'Исходные данные'!A671</f>
        <v>28.07.2014</v>
      </c>
      <c r="C421" s="2">
        <f>'Исходные данные'!B671</f>
        <v>76.73</v>
      </c>
      <c r="D421" s="6" t="str">
        <f>'Исходные данные'!A423</f>
        <v>28.07.2015</v>
      </c>
      <c r="E421" s="2">
        <f>'Исходные данные'!B423</f>
        <v>82.87</v>
      </c>
      <c r="F421" s="13">
        <f t="shared" si="54"/>
        <v>1.0800208523393717</v>
      </c>
      <c r="G421" s="13">
        <f t="shared" si="55"/>
        <v>0.31003088998655765</v>
      </c>
      <c r="H421" s="13">
        <f t="shared" si="56"/>
        <v>9.0662922013909819E-4</v>
      </c>
      <c r="I421" s="13">
        <f t="shared" si="62"/>
        <v>7.6980348671377152E-2</v>
      </c>
      <c r="J421" s="19">
        <f t="shared" si="57"/>
        <v>6.9792633481966535E-5</v>
      </c>
      <c r="K421" s="13">
        <f t="shared" si="58"/>
        <v>0.94417246129477561</v>
      </c>
      <c r="L421" s="13">
        <f t="shared" si="59"/>
        <v>-5.7446437473246161E-2</v>
      </c>
      <c r="M421" s="13">
        <f t="shared" si="60"/>
        <v>3.3000931783675942E-3</v>
      </c>
      <c r="N421" s="19">
        <f t="shared" si="61"/>
        <v>2.9919609046897698E-6</v>
      </c>
    </row>
    <row r="422" spans="1:14" x14ac:dyDescent="0.2">
      <c r="A422" s="5">
        <v>420</v>
      </c>
      <c r="B422" s="2" t="str">
        <f>'Исходные данные'!A672</f>
        <v>25.07.2014</v>
      </c>
      <c r="C422" s="2">
        <f>'Исходные данные'!B672</f>
        <v>78.08</v>
      </c>
      <c r="D422" s="6" t="str">
        <f>'Исходные данные'!A424</f>
        <v>27.07.2015</v>
      </c>
      <c r="E422" s="2">
        <f>'Исходные данные'!B424</f>
        <v>82.4</v>
      </c>
      <c r="F422" s="13">
        <f t="shared" si="54"/>
        <v>1.0553278688524592</v>
      </c>
      <c r="G422" s="13">
        <f t="shared" si="55"/>
        <v>0.30916557948729823</v>
      </c>
      <c r="H422" s="13">
        <f t="shared" si="56"/>
        <v>9.0409877621089557E-4</v>
      </c>
      <c r="I422" s="13">
        <f t="shared" si="62"/>
        <v>5.3851494810589158E-2</v>
      </c>
      <c r="J422" s="19">
        <f t="shared" si="57"/>
        <v>4.8687070555381053E-5</v>
      </c>
      <c r="K422" s="13">
        <f t="shared" si="58"/>
        <v>0.92258543828031303</v>
      </c>
      <c r="L422" s="13">
        <f t="shared" si="59"/>
        <v>-8.0575291334034224E-2</v>
      </c>
      <c r="M422" s="13">
        <f t="shared" si="60"/>
        <v>6.4923775735645107E-3</v>
      </c>
      <c r="N422" s="19">
        <f t="shared" si="61"/>
        <v>5.8697506189587374E-6</v>
      </c>
    </row>
    <row r="423" spans="1:14" x14ac:dyDescent="0.2">
      <c r="A423" s="5">
        <v>421</v>
      </c>
      <c r="B423" s="2" t="str">
        <f>'Исходные данные'!A673</f>
        <v>24.07.2014</v>
      </c>
      <c r="C423" s="2">
        <f>'Исходные данные'!B673</f>
        <v>78.77</v>
      </c>
      <c r="D423" s="6" t="str">
        <f>'Исходные данные'!A425</f>
        <v>24.07.2015</v>
      </c>
      <c r="E423" s="2">
        <f>'Исходные данные'!B425</f>
        <v>82.41</v>
      </c>
      <c r="F423" s="13">
        <f t="shared" si="54"/>
        <v>1.0462104862257204</v>
      </c>
      <c r="G423" s="13">
        <f t="shared" si="55"/>
        <v>0.30830268410951317</v>
      </c>
      <c r="H423" s="13">
        <f t="shared" si="56"/>
        <v>9.0157539486829187E-4</v>
      </c>
      <c r="I423" s="13">
        <f t="shared" si="62"/>
        <v>4.5174575060059223E-2</v>
      </c>
      <c r="J423" s="19">
        <f t="shared" si="57"/>
        <v>4.0728285347780181E-5</v>
      </c>
      <c r="K423" s="13">
        <f t="shared" si="58"/>
        <v>0.91461486847454676</v>
      </c>
      <c r="L423" s="13">
        <f t="shared" si="59"/>
        <v>-8.9252211084564131E-2</v>
      </c>
      <c r="M423" s="13">
        <f t="shared" si="60"/>
        <v>7.9659571834836147E-3</v>
      </c>
      <c r="N423" s="19">
        <f t="shared" si="61"/>
        <v>7.1819109932031458E-6</v>
      </c>
    </row>
    <row r="424" spans="1:14" x14ac:dyDescent="0.2">
      <c r="A424" s="5">
        <v>422</v>
      </c>
      <c r="B424" s="2" t="str">
        <f>'Исходные данные'!A674</f>
        <v>23.07.2014</v>
      </c>
      <c r="C424" s="2">
        <f>'Исходные данные'!B674</f>
        <v>79.16</v>
      </c>
      <c r="D424" s="6" t="str">
        <f>'Исходные данные'!A426</f>
        <v>23.07.2015</v>
      </c>
      <c r="E424" s="2">
        <f>'Исходные данные'!B426</f>
        <v>82.42</v>
      </c>
      <c r="F424" s="13">
        <f t="shared" si="54"/>
        <v>1.0411824153612936</v>
      </c>
      <c r="G424" s="13">
        <f t="shared" si="55"/>
        <v>0.30744219711248727</v>
      </c>
      <c r="H424" s="13">
        <f t="shared" si="56"/>
        <v>8.9905905639928565E-4</v>
      </c>
      <c r="I424" s="13">
        <f t="shared" si="62"/>
        <v>4.035700517630636E-2</v>
      </c>
      <c r="J424" s="19">
        <f t="shared" si="57"/>
        <v>3.6283330992911083E-5</v>
      </c>
      <c r="K424" s="13">
        <f t="shared" si="58"/>
        <v>0.91021924404438193</v>
      </c>
      <c r="L424" s="13">
        <f t="shared" si="59"/>
        <v>-9.4069780968316974E-2</v>
      </c>
      <c r="M424" s="13">
        <f t="shared" si="60"/>
        <v>8.8491236914271538E-3</v>
      </c>
      <c r="N424" s="19">
        <f t="shared" si="61"/>
        <v>7.9558847959750606E-6</v>
      </c>
    </row>
    <row r="425" spans="1:14" x14ac:dyDescent="0.2">
      <c r="A425" s="5">
        <v>423</v>
      </c>
      <c r="B425" s="2" t="str">
        <f>'Исходные данные'!A675</f>
        <v>22.07.2014</v>
      </c>
      <c r="C425" s="2">
        <f>'Исходные данные'!B675</f>
        <v>78.92</v>
      </c>
      <c r="D425" s="6" t="str">
        <f>'Исходные данные'!A427</f>
        <v>22.07.2015</v>
      </c>
      <c r="E425" s="2">
        <f>'Исходные данные'!B427</f>
        <v>82.65</v>
      </c>
      <c r="F425" s="13">
        <f t="shared" si="54"/>
        <v>1.0472630511910797</v>
      </c>
      <c r="G425" s="13">
        <f t="shared" si="55"/>
        <v>0.30658411177431877</v>
      </c>
      <c r="H425" s="13">
        <f t="shared" si="56"/>
        <v>8.9654974114689186E-4</v>
      </c>
      <c r="I425" s="13">
        <f t="shared" si="62"/>
        <v>4.6180143112618664E-2</v>
      </c>
      <c r="J425" s="19">
        <f t="shared" si="57"/>
        <v>4.1402795353744685E-5</v>
      </c>
      <c r="K425" s="13">
        <f t="shared" si="58"/>
        <v>0.91553503853595186</v>
      </c>
      <c r="L425" s="13">
        <f t="shared" si="59"/>
        <v>-8.8246643032004649E-2</v>
      </c>
      <c r="M425" s="13">
        <f t="shared" si="60"/>
        <v>7.7874700064180765E-3</v>
      </c>
      <c r="N425" s="19">
        <f t="shared" si="61"/>
        <v>6.9818542184433105E-6</v>
      </c>
    </row>
    <row r="426" spans="1:14" x14ac:dyDescent="0.2">
      <c r="A426" s="5">
        <v>424</v>
      </c>
      <c r="B426" s="2" t="str">
        <f>'Исходные данные'!A676</f>
        <v>21.07.2014</v>
      </c>
      <c r="C426" s="2">
        <f>'Исходные данные'!B676</f>
        <v>77.650000000000006</v>
      </c>
      <c r="D426" s="6" t="str">
        <f>'Исходные данные'!A428</f>
        <v>21.07.2015</v>
      </c>
      <c r="E426" s="2">
        <f>'Исходные данные'!B428</f>
        <v>82.59</v>
      </c>
      <c r="F426" s="13">
        <f t="shared" si="54"/>
        <v>1.0636188023180939</v>
      </c>
      <c r="G426" s="13">
        <f t="shared" si="55"/>
        <v>0.30572842139186707</v>
      </c>
      <c r="H426" s="13">
        <f t="shared" si="56"/>
        <v>8.9404742950898906E-4</v>
      </c>
      <c r="I426" s="13">
        <f t="shared" si="62"/>
        <v>6.1677058227929467E-2</v>
      </c>
      <c r="J426" s="19">
        <f t="shared" si="57"/>
        <v>5.5142215368356587E-5</v>
      </c>
      <c r="K426" s="13">
        <f t="shared" si="58"/>
        <v>0.9298335122778878</v>
      </c>
      <c r="L426" s="13">
        <f t="shared" si="59"/>
        <v>-7.2749727916693915E-2</v>
      </c>
      <c r="M426" s="13">
        <f t="shared" si="60"/>
        <v>5.2925229119530123E-3</v>
      </c>
      <c r="N426" s="19">
        <f t="shared" si="61"/>
        <v>4.7317665050490204E-6</v>
      </c>
    </row>
    <row r="427" spans="1:14" x14ac:dyDescent="0.2">
      <c r="A427" s="5">
        <v>425</v>
      </c>
      <c r="B427" s="2" t="str">
        <f>'Исходные данные'!A677</f>
        <v>18.07.2014</v>
      </c>
      <c r="C427" s="2">
        <f>'Исходные данные'!B677</f>
        <v>78.56</v>
      </c>
      <c r="D427" s="6" t="str">
        <f>'Исходные данные'!A429</f>
        <v>20.07.2015</v>
      </c>
      <c r="E427" s="2">
        <f>'Исходные данные'!B429</f>
        <v>82.88</v>
      </c>
      <c r="F427" s="13">
        <f t="shared" si="54"/>
        <v>1.0549898167006109</v>
      </c>
      <c r="G427" s="13">
        <f t="shared" si="55"/>
        <v>0.30487511928070049</v>
      </c>
      <c r="H427" s="13">
        <f t="shared" si="56"/>
        <v>8.9155210193816688E-4</v>
      </c>
      <c r="I427" s="13">
        <f t="shared" si="62"/>
        <v>5.3531114464962358E-2</v>
      </c>
      <c r="J427" s="19">
        <f t="shared" si="57"/>
        <v>4.7725777620329797E-5</v>
      </c>
      <c r="K427" s="13">
        <f t="shared" si="58"/>
        <v>0.92228990738240002</v>
      </c>
      <c r="L427" s="13">
        <f t="shared" si="59"/>
        <v>-8.089567167966101E-2</v>
      </c>
      <c r="M427" s="13">
        <f t="shared" si="60"/>
        <v>6.5441096965035287E-3</v>
      </c>
      <c r="N427" s="19">
        <f t="shared" si="61"/>
        <v>5.83441475523166E-6</v>
      </c>
    </row>
    <row r="428" spans="1:14" x14ac:dyDescent="0.2">
      <c r="A428" s="5">
        <v>426</v>
      </c>
      <c r="B428" s="2" t="str">
        <f>'Исходные данные'!A678</f>
        <v>17.07.2014</v>
      </c>
      <c r="C428" s="2">
        <f>'Исходные данные'!B678</f>
        <v>79.69</v>
      </c>
      <c r="D428" s="6" t="str">
        <f>'Исходные данные'!A430</f>
        <v>17.07.2015</v>
      </c>
      <c r="E428" s="2">
        <f>'Исходные данные'!B430</f>
        <v>83.42</v>
      </c>
      <c r="F428" s="13">
        <f t="shared" si="54"/>
        <v>1.0468063747019702</v>
      </c>
      <c r="G428" s="13">
        <f t="shared" si="55"/>
        <v>0.30402419877504377</v>
      </c>
      <c r="H428" s="13">
        <f t="shared" si="56"/>
        <v>8.8906373894157204E-4</v>
      </c>
      <c r="I428" s="13">
        <f t="shared" si="62"/>
        <v>4.5743981359142524E-2</v>
      </c>
      <c r="J428" s="19">
        <f t="shared" si="57"/>
        <v>4.0669315101232826E-5</v>
      </c>
      <c r="K428" s="13">
        <f t="shared" si="58"/>
        <v>0.91513580423986951</v>
      </c>
      <c r="L428" s="13">
        <f t="shared" si="59"/>
        <v>-8.8682804785480865E-2</v>
      </c>
      <c r="M428" s="13">
        <f t="shared" si="60"/>
        <v>7.8646398646197296E-3</v>
      </c>
      <c r="N428" s="19">
        <f t="shared" si="61"/>
        <v>6.9921661234677559E-6</v>
      </c>
    </row>
    <row r="429" spans="1:14" x14ac:dyDescent="0.2">
      <c r="A429" s="5">
        <v>427</v>
      </c>
      <c r="B429" s="2" t="str">
        <f>'Исходные данные'!A679</f>
        <v>16.07.2014</v>
      </c>
      <c r="C429" s="2">
        <f>'Исходные данные'!B679</f>
        <v>80.81</v>
      </c>
      <c r="D429" s="6" t="str">
        <f>'Исходные данные'!A431</f>
        <v>16.07.2015</v>
      </c>
      <c r="E429" s="2">
        <f>'Исходные данные'!B431</f>
        <v>83.33</v>
      </c>
      <c r="F429" s="13">
        <f t="shared" si="54"/>
        <v>1.0311842593738398</v>
      </c>
      <c r="G429" s="13">
        <f t="shared" si="55"/>
        <v>0.30317565322772638</v>
      </c>
      <c r="H429" s="13">
        <f t="shared" si="56"/>
        <v>8.8658232108075748E-4</v>
      </c>
      <c r="I429" s="13">
        <f t="shared" si="62"/>
        <v>3.0707908148759108E-2</v>
      </c>
      <c r="J429" s="19">
        <f t="shared" si="57"/>
        <v>2.7225088482061556E-5</v>
      </c>
      <c r="K429" s="13">
        <f t="shared" si="58"/>
        <v>0.90147868729805991</v>
      </c>
      <c r="L429" s="13">
        <f t="shared" si="59"/>
        <v>-0.10371887799586424</v>
      </c>
      <c r="M429" s="13">
        <f t="shared" si="60"/>
        <v>1.0757605652720997E-2</v>
      </c>
      <c r="N429" s="19">
        <f t="shared" si="61"/>
        <v>9.5375029888608591E-6</v>
      </c>
    </row>
    <row r="430" spans="1:14" x14ac:dyDescent="0.2">
      <c r="A430" s="5">
        <v>428</v>
      </c>
      <c r="B430" s="2" t="str">
        <f>'Исходные данные'!A680</f>
        <v>15.07.2014</v>
      </c>
      <c r="C430" s="2">
        <f>'Исходные данные'!B680</f>
        <v>81.14</v>
      </c>
      <c r="D430" s="6" t="str">
        <f>'Исходные данные'!A432</f>
        <v>15.07.2015</v>
      </c>
      <c r="E430" s="2">
        <f>'Исходные данные'!B432</f>
        <v>81.83</v>
      </c>
      <c r="F430" s="13">
        <f t="shared" si="54"/>
        <v>1.0085038205570618</v>
      </c>
      <c r="G430" s="13">
        <f t="shared" si="55"/>
        <v>0.30232947601012988</v>
      </c>
      <c r="H430" s="13">
        <f t="shared" si="56"/>
        <v>8.8410782897152844E-4</v>
      </c>
      <c r="I430" s="13">
        <f t="shared" si="62"/>
        <v>8.467866760989087E-3</v>
      </c>
      <c r="J430" s="19">
        <f t="shared" si="57"/>
        <v>7.4865072980782305E-6</v>
      </c>
      <c r="K430" s="13">
        <f t="shared" si="58"/>
        <v>0.88165106480864341</v>
      </c>
      <c r="L430" s="13">
        <f t="shared" si="59"/>
        <v>-0.12595891938363424</v>
      </c>
      <c r="M430" s="13">
        <f t="shared" si="60"/>
        <v>1.5865649372292897E-2</v>
      </c>
      <c r="N430" s="19">
        <f t="shared" si="61"/>
        <v>1.4026944821761367E-5</v>
      </c>
    </row>
    <row r="431" spans="1:14" x14ac:dyDescent="0.2">
      <c r="A431" s="5">
        <v>429</v>
      </c>
      <c r="B431" s="2" t="str">
        <f>'Исходные данные'!A681</f>
        <v>14.07.2014</v>
      </c>
      <c r="C431" s="2">
        <f>'Исходные данные'!B681</f>
        <v>81.11</v>
      </c>
      <c r="D431" s="6" t="str">
        <f>'Исходные данные'!A433</f>
        <v>14.07.2015</v>
      </c>
      <c r="E431" s="2">
        <f>'Исходные данные'!B433</f>
        <v>81.03</v>
      </c>
      <c r="F431" s="13">
        <f t="shared" si="54"/>
        <v>0.99901368511897426</v>
      </c>
      <c r="G431" s="13">
        <f t="shared" si="55"/>
        <v>0.30148566051213715</v>
      </c>
      <c r="H431" s="13">
        <f t="shared" si="56"/>
        <v>8.8164024328379398E-4</v>
      </c>
      <c r="I431" s="13">
        <f t="shared" si="62"/>
        <v>-9.8680160961942941E-4</v>
      </c>
      <c r="J431" s="19">
        <f t="shared" si="57"/>
        <v>-8.700040111777132E-7</v>
      </c>
      <c r="K431" s="13">
        <f t="shared" si="58"/>
        <v>0.87335462820263576</v>
      </c>
      <c r="L431" s="13">
        <f t="shared" si="59"/>
        <v>-0.13541358775424284</v>
      </c>
      <c r="M431" s="13">
        <f t="shared" si="60"/>
        <v>1.8336839748476056E-2</v>
      </c>
      <c r="N431" s="19">
        <f t="shared" si="61"/>
        <v>1.6166495856902373E-5</v>
      </c>
    </row>
    <row r="432" spans="1:14" x14ac:dyDescent="0.2">
      <c r="A432" s="5">
        <v>430</v>
      </c>
      <c r="B432" s="2" t="str">
        <f>'Исходные данные'!A682</f>
        <v>11.07.2014</v>
      </c>
      <c r="C432" s="2">
        <f>'Исходные данные'!B682</f>
        <v>80.8</v>
      </c>
      <c r="D432" s="6" t="str">
        <f>'Исходные данные'!A434</f>
        <v>13.07.2015</v>
      </c>
      <c r="E432" s="2">
        <f>'Исходные данные'!B434</f>
        <v>80.19</v>
      </c>
      <c r="F432" s="13">
        <f t="shared" si="54"/>
        <v>0.992450495049505</v>
      </c>
      <c r="G432" s="13">
        <f t="shared" si="55"/>
        <v>0.30064420014207982</v>
      </c>
      <c r="H432" s="13">
        <f t="shared" si="56"/>
        <v>8.7917954474141279E-4</v>
      </c>
      <c r="I432" s="13">
        <f t="shared" si="62"/>
        <v>-7.5781467081123214E-3</v>
      </c>
      <c r="J432" s="19">
        <f t="shared" si="57"/>
        <v>-6.6625515728218266E-6</v>
      </c>
      <c r="K432" s="13">
        <f t="shared" si="58"/>
        <v>0.8676169766485814</v>
      </c>
      <c r="L432" s="13">
        <f t="shared" si="59"/>
        <v>-0.14200493285273563</v>
      </c>
      <c r="M432" s="13">
        <f t="shared" si="60"/>
        <v>2.0165400954509988E-2</v>
      </c>
      <c r="N432" s="19">
        <f t="shared" si="61"/>
        <v>1.7729008030714144E-5</v>
      </c>
    </row>
    <row r="433" spans="1:14" x14ac:dyDescent="0.2">
      <c r="A433" s="5">
        <v>431</v>
      </c>
      <c r="B433" s="2" t="str">
        <f>'Исходные данные'!A683</f>
        <v>10.07.2014</v>
      </c>
      <c r="C433" s="2">
        <f>'Исходные данные'!B683</f>
        <v>80.760000000000005</v>
      </c>
      <c r="D433" s="6" t="str">
        <f>'Исходные данные'!A435</f>
        <v>10.07.2015</v>
      </c>
      <c r="E433" s="2">
        <f>'Исходные данные'!B435</f>
        <v>79.23</v>
      </c>
      <c r="F433" s="13">
        <f t="shared" si="54"/>
        <v>0.98105497771173844</v>
      </c>
      <c r="G433" s="13">
        <f t="shared" si="55"/>
        <v>0.29980508832668723</v>
      </c>
      <c r="H433" s="13">
        <f t="shared" si="56"/>
        <v>8.7672571412204499E-4</v>
      </c>
      <c r="I433" s="13">
        <f t="shared" si="62"/>
        <v>-1.9126778467486252E-2</v>
      </c>
      <c r="J433" s="19">
        <f t="shared" si="57"/>
        <v>-1.6768938510761039E-5</v>
      </c>
      <c r="K433" s="13">
        <f t="shared" si="58"/>
        <v>0.85765482302050911</v>
      </c>
      <c r="L433" s="13">
        <f t="shared" si="59"/>
        <v>-0.15355356461210962</v>
      </c>
      <c r="M433" s="13">
        <f t="shared" si="60"/>
        <v>2.3578697205085358E-2</v>
      </c>
      <c r="N433" s="19">
        <f t="shared" si="61"/>
        <v>2.0672050145195926E-5</v>
      </c>
    </row>
    <row r="434" spans="1:14" x14ac:dyDescent="0.2">
      <c r="A434" s="5">
        <v>432</v>
      </c>
      <c r="B434" s="2" t="str">
        <f>'Исходные данные'!A684</f>
        <v>09.07.2014</v>
      </c>
      <c r="C434" s="2">
        <f>'Исходные данные'!B684</f>
        <v>81.59</v>
      </c>
      <c r="D434" s="6" t="str">
        <f>'Исходные данные'!A436</f>
        <v>09.07.2015</v>
      </c>
      <c r="E434" s="2">
        <f>'Исходные данные'!B436</f>
        <v>79.209999999999994</v>
      </c>
      <c r="F434" s="13">
        <f t="shared" si="54"/>
        <v>0.97082975854884168</v>
      </c>
      <c r="G434" s="13">
        <f t="shared" si="55"/>
        <v>0.29896831851103528</v>
      </c>
      <c r="H434" s="13">
        <f t="shared" si="56"/>
        <v>8.7427873225700127E-4</v>
      </c>
      <c r="I434" s="13">
        <f t="shared" si="62"/>
        <v>-2.9604151964520615E-2</v>
      </c>
      <c r="J434" s="19">
        <f t="shared" si="57"/>
        <v>-2.5882280449084698E-5</v>
      </c>
      <c r="K434" s="13">
        <f t="shared" si="58"/>
        <v>0.84871576381308833</v>
      </c>
      <c r="L434" s="13">
        <f t="shared" si="59"/>
        <v>-0.16403093810914393</v>
      </c>
      <c r="M434" s="13">
        <f t="shared" si="60"/>
        <v>2.6906148656965844E-2</v>
      </c>
      <c r="N434" s="19">
        <f t="shared" si="61"/>
        <v>2.3523473537730517E-5</v>
      </c>
    </row>
    <row r="435" spans="1:14" x14ac:dyDescent="0.2">
      <c r="A435" s="5">
        <v>433</v>
      </c>
      <c r="B435" s="2" t="str">
        <f>'Исходные данные'!A685</f>
        <v>08.07.2014</v>
      </c>
      <c r="C435" s="2">
        <f>'Исходные данные'!B685</f>
        <v>82.52</v>
      </c>
      <c r="D435" s="6" t="str">
        <f>'Исходные данные'!A437</f>
        <v>08.07.2015</v>
      </c>
      <c r="E435" s="2">
        <f>'Исходные данные'!B437</f>
        <v>77.75</v>
      </c>
      <c r="F435" s="13">
        <f t="shared" si="54"/>
        <v>0.94219583131362095</v>
      </c>
      <c r="G435" s="13">
        <f t="shared" si="55"/>
        <v>0.29813388415849468</v>
      </c>
      <c r="H435" s="13">
        <f t="shared" si="56"/>
        <v>8.7183858003109249E-4</v>
      </c>
      <c r="I435" s="13">
        <f t="shared" si="62"/>
        <v>-5.9542137143707555E-2</v>
      </c>
      <c r="J435" s="19">
        <f t="shared" si="57"/>
        <v>-5.1911132299386566E-5</v>
      </c>
      <c r="K435" s="13">
        <f t="shared" si="58"/>
        <v>0.82368350124551459</v>
      </c>
      <c r="L435" s="13">
        <f t="shared" si="59"/>
        <v>-0.19396892328833096</v>
      </c>
      <c r="M435" s="13">
        <f t="shared" si="60"/>
        <v>3.7623943201634466E-2</v>
      </c>
      <c r="N435" s="19">
        <f t="shared" si="61"/>
        <v>3.2802005216083467E-5</v>
      </c>
    </row>
    <row r="436" spans="1:14" x14ac:dyDescent="0.2">
      <c r="A436" s="5">
        <v>434</v>
      </c>
      <c r="B436" s="2" t="str">
        <f>'Исходные данные'!A686</f>
        <v>07.07.2014</v>
      </c>
      <c r="C436" s="2">
        <f>'Исходные данные'!B686</f>
        <v>81.64</v>
      </c>
      <c r="D436" s="6" t="str">
        <f>'Исходные данные'!A438</f>
        <v>07.07.2015</v>
      </c>
      <c r="E436" s="2">
        <f>'Исходные данные'!B438</f>
        <v>78.739999999999995</v>
      </c>
      <c r="F436" s="13">
        <f t="shared" si="54"/>
        <v>0.96447819696227333</v>
      </c>
      <c r="G436" s="13">
        <f t="shared" si="55"/>
        <v>0.29730177875068026</v>
      </c>
      <c r="H436" s="13">
        <f t="shared" si="56"/>
        <v>8.6940523838248125E-4</v>
      </c>
      <c r="I436" s="13">
        <f t="shared" si="62"/>
        <v>-3.6168052426052658E-2</v>
      </c>
      <c r="J436" s="19">
        <f t="shared" si="57"/>
        <v>-3.1444694241302391E-5</v>
      </c>
      <c r="K436" s="13">
        <f t="shared" si="58"/>
        <v>0.84316312145135441</v>
      </c>
      <c r="L436" s="13">
        <f t="shared" si="59"/>
        <v>-0.17059483857067595</v>
      </c>
      <c r="M436" s="13">
        <f t="shared" si="60"/>
        <v>2.9102598946955025E-2</v>
      </c>
      <c r="N436" s="19">
        <f t="shared" si="61"/>
        <v>2.5301951975027183E-5</v>
      </c>
    </row>
    <row r="437" spans="1:14" x14ac:dyDescent="0.2">
      <c r="A437" s="5">
        <v>435</v>
      </c>
      <c r="B437" s="2" t="str">
        <f>'Исходные данные'!A687</f>
        <v>04.07.2014</v>
      </c>
      <c r="C437" s="2">
        <f>'Исходные данные'!B687</f>
        <v>81.06</v>
      </c>
      <c r="D437" s="6" t="str">
        <f>'Исходные данные'!A439</f>
        <v>06.07.2015</v>
      </c>
      <c r="E437" s="2">
        <f>'Исходные данные'!B439</f>
        <v>78.400000000000006</v>
      </c>
      <c r="F437" s="13">
        <f t="shared" si="54"/>
        <v>0.9671848013816926</v>
      </c>
      <c r="G437" s="13">
        <f t="shared" si="55"/>
        <v>0.29647199578740002</v>
      </c>
      <c r="H437" s="13">
        <f t="shared" si="56"/>
        <v>8.669786883025325E-4</v>
      </c>
      <c r="I437" s="13">
        <f t="shared" si="62"/>
        <v>-3.3365693843800295E-2</v>
      </c>
      <c r="J437" s="19">
        <f t="shared" si="57"/>
        <v>-2.8927345483001863E-5</v>
      </c>
      <c r="K437" s="13">
        <f t="shared" si="58"/>
        <v>0.84552928072587119</v>
      </c>
      <c r="L437" s="13">
        <f t="shared" si="59"/>
        <v>-0.1677924799884237</v>
      </c>
      <c r="M437" s="13">
        <f t="shared" si="60"/>
        <v>2.8154316340665606E-2</v>
      </c>
      <c r="N437" s="19">
        <f t="shared" si="61"/>
        <v>2.4409192251084823E-5</v>
      </c>
    </row>
    <row r="438" spans="1:14" x14ac:dyDescent="0.2">
      <c r="A438" s="5">
        <v>436</v>
      </c>
      <c r="B438" s="2" t="str">
        <f>'Исходные данные'!A688</f>
        <v>03.07.2014</v>
      </c>
      <c r="C438" s="2">
        <f>'Исходные данные'!B688</f>
        <v>81.34</v>
      </c>
      <c r="D438" s="6" t="str">
        <f>'Исходные данные'!A440</f>
        <v>03.07.2015</v>
      </c>
      <c r="E438" s="2">
        <f>'Исходные данные'!B440</f>
        <v>77.819999999999993</v>
      </c>
      <c r="F438" s="13">
        <f t="shared" si="54"/>
        <v>0.95672485861814593</v>
      </c>
      <c r="G438" s="13">
        <f t="shared" si="55"/>
        <v>0.29564452878660424</v>
      </c>
      <c r="H438" s="13">
        <f t="shared" si="56"/>
        <v>8.6455891083566511E-4</v>
      </c>
      <c r="I438" s="13">
        <f t="shared" si="62"/>
        <v>-4.4239432922671088E-2</v>
      </c>
      <c r="J438" s="19">
        <f t="shared" si="57"/>
        <v>-3.8247595943611978E-5</v>
      </c>
      <c r="K438" s="13">
        <f t="shared" si="58"/>
        <v>0.83638502218431754</v>
      </c>
      <c r="L438" s="13">
        <f t="shared" si="59"/>
        <v>-0.17866621906729452</v>
      </c>
      <c r="M438" s="13">
        <f t="shared" si="60"/>
        <v>3.1921617835802517E-2</v>
      </c>
      <c r="N438" s="19">
        <f t="shared" si="61"/>
        <v>2.7598119148233766E-5</v>
      </c>
    </row>
    <row r="439" spans="1:14" x14ac:dyDescent="0.2">
      <c r="A439" s="5">
        <v>437</v>
      </c>
      <c r="B439" s="2" t="str">
        <f>'Исходные данные'!A689</f>
        <v>02.07.2014</v>
      </c>
      <c r="C439" s="2">
        <f>'Исходные данные'!B689</f>
        <v>81.17</v>
      </c>
      <c r="D439" s="6" t="str">
        <f>'Исходные данные'!A441</f>
        <v>02.07.2015</v>
      </c>
      <c r="E439" s="2">
        <f>'Исходные данные'!B441</f>
        <v>77.989999999999995</v>
      </c>
      <c r="F439" s="13">
        <f t="shared" si="54"/>
        <v>0.96082296414931612</v>
      </c>
      <c r="G439" s="13">
        <f t="shared" si="55"/>
        <v>0.29481937128433494</v>
      </c>
      <c r="H439" s="13">
        <f t="shared" si="56"/>
        <v>8.6214588707920396E-4</v>
      </c>
      <c r="I439" s="13">
        <f t="shared" si="62"/>
        <v>-3.9965107430677792E-2</v>
      </c>
      <c r="J439" s="19">
        <f t="shared" si="57"/>
        <v>-3.4455752998037392E-5</v>
      </c>
      <c r="K439" s="13">
        <f t="shared" si="58"/>
        <v>0.83996765522110528</v>
      </c>
      <c r="L439" s="13">
        <f t="shared" si="59"/>
        <v>-0.17439189357530122</v>
      </c>
      <c r="M439" s="13">
        <f t="shared" si="60"/>
        <v>3.0412532544779224E-2</v>
      </c>
      <c r="N439" s="19">
        <f t="shared" si="61"/>
        <v>2.6220039849143845E-5</v>
      </c>
    </row>
    <row r="440" spans="1:14" x14ac:dyDescent="0.2">
      <c r="A440" s="5">
        <v>438</v>
      </c>
      <c r="B440" s="2" t="str">
        <f>'Исходные данные'!A690</f>
        <v>01.07.2014</v>
      </c>
      <c r="C440" s="2">
        <f>'Исходные данные'!B690</f>
        <v>80.459999999999994</v>
      </c>
      <c r="D440" s="6" t="str">
        <f>'Исходные данные'!A442</f>
        <v>01.07.2015</v>
      </c>
      <c r="E440" s="2">
        <f>'Исходные данные'!B442</f>
        <v>77.89</v>
      </c>
      <c r="F440" s="13">
        <f t="shared" si="54"/>
        <v>0.96805866268953522</v>
      </c>
      <c r="G440" s="13">
        <f t="shared" si="55"/>
        <v>0.29399651683467531</v>
      </c>
      <c r="H440" s="13">
        <f t="shared" si="56"/>
        <v>8.5973959818323221E-4</v>
      </c>
      <c r="I440" s="13">
        <f t="shared" si="62"/>
        <v>-3.2462591589784949E-2</v>
      </c>
      <c r="J440" s="19">
        <f t="shared" si="57"/>
        <v>-2.7909375449388084E-5</v>
      </c>
      <c r="K440" s="13">
        <f t="shared" si="58"/>
        <v>0.84629322503312132</v>
      </c>
      <c r="L440" s="13">
        <f t="shared" si="59"/>
        <v>-0.16688937773440829</v>
      </c>
      <c r="M440" s="13">
        <f t="shared" si="60"/>
        <v>2.7852064400578049E-2</v>
      </c>
      <c r="N440" s="19">
        <f t="shared" si="61"/>
        <v>2.3945522656326478E-5</v>
      </c>
    </row>
    <row r="441" spans="1:14" x14ac:dyDescent="0.2">
      <c r="A441" s="5">
        <v>439</v>
      </c>
      <c r="B441" s="2" t="str">
        <f>'Исходные данные'!A691</f>
        <v>30.06.2014</v>
      </c>
      <c r="C441" s="2">
        <f>'Исходные данные'!B691</f>
        <v>80.14</v>
      </c>
      <c r="D441" s="6" t="str">
        <f>'Исходные данные'!A443</f>
        <v>30.06.2015</v>
      </c>
      <c r="E441" s="2">
        <f>'Исходные данные'!B443</f>
        <v>77.25</v>
      </c>
      <c r="F441" s="13">
        <f t="shared" si="54"/>
        <v>0.96393810831045668</v>
      </c>
      <c r="G441" s="13">
        <f t="shared" si="55"/>
        <v>0.29317595900969934</v>
      </c>
      <c r="H441" s="13">
        <f t="shared" si="56"/>
        <v>8.573400253504437E-4</v>
      </c>
      <c r="I441" s="13">
        <f t="shared" si="62"/>
        <v>-3.6728189430143679E-2</v>
      </c>
      <c r="J441" s="19">
        <f t="shared" si="57"/>
        <v>-3.1488546857115283E-5</v>
      </c>
      <c r="K441" s="13">
        <f t="shared" si="58"/>
        <v>0.84269096683452582</v>
      </c>
      <c r="L441" s="13">
        <f t="shared" si="59"/>
        <v>-0.17115497557476705</v>
      </c>
      <c r="M441" s="13">
        <f t="shared" si="60"/>
        <v>2.9294025663999145E-2</v>
      </c>
      <c r="N441" s="19">
        <f t="shared" si="61"/>
        <v>2.5114940705389575E-5</v>
      </c>
    </row>
    <row r="442" spans="1:14" x14ac:dyDescent="0.2">
      <c r="A442" s="5">
        <v>440</v>
      </c>
      <c r="B442" s="2" t="str">
        <f>'Исходные данные'!A692</f>
        <v>27.06.2014</v>
      </c>
      <c r="C442" s="2">
        <f>'Исходные данные'!B692</f>
        <v>80.8</v>
      </c>
      <c r="D442" s="6" t="str">
        <f>'Исходные данные'!A444</f>
        <v>29.06.2015</v>
      </c>
      <c r="E442" s="2">
        <f>'Исходные данные'!B444</f>
        <v>77.209999999999994</v>
      </c>
      <c r="F442" s="13">
        <f t="shared" si="54"/>
        <v>0.95556930693069297</v>
      </c>
      <c r="G442" s="13">
        <f t="shared" si="55"/>
        <v>0.29235769139942175</v>
      </c>
      <c r="H442" s="13">
        <f t="shared" si="56"/>
        <v>8.5494714983599669E-4</v>
      </c>
      <c r="I442" s="13">
        <f t="shared" si="62"/>
        <v>-4.5447983206325385E-2</v>
      </c>
      <c r="J442" s="19">
        <f t="shared" si="57"/>
        <v>-3.8855623708042129E-5</v>
      </c>
      <c r="K442" s="13">
        <f t="shared" si="58"/>
        <v>0.83537481939190616</v>
      </c>
      <c r="L442" s="13">
        <f t="shared" si="59"/>
        <v>-0.17987476935094876</v>
      </c>
      <c r="M442" s="13">
        <f t="shared" si="60"/>
        <v>3.2354932649057054E-2</v>
      </c>
      <c r="N442" s="19">
        <f t="shared" si="61"/>
        <v>2.7661757451446964E-5</v>
      </c>
    </row>
    <row r="443" spans="1:14" x14ac:dyDescent="0.2">
      <c r="A443" s="5">
        <v>441</v>
      </c>
      <c r="B443" s="2" t="str">
        <f>'Исходные данные'!A693</f>
        <v>26.06.2014</v>
      </c>
      <c r="C443" s="2">
        <f>'Исходные данные'!B693</f>
        <v>80.489999999999995</v>
      </c>
      <c r="D443" s="6" t="str">
        <f>'Исходные данные'!A445</f>
        <v>26.06.2015</v>
      </c>
      <c r="E443" s="2">
        <f>'Исходные данные'!B445</f>
        <v>77.38</v>
      </c>
      <c r="F443" s="13">
        <f t="shared" si="54"/>
        <v>0.96136165983351973</v>
      </c>
      <c r="G443" s="13">
        <f t="shared" si="55"/>
        <v>0.2915417076117478</v>
      </c>
      <c r="H443" s="13">
        <f t="shared" si="56"/>
        <v>8.525609529473671E-4</v>
      </c>
      <c r="I443" s="13">
        <f t="shared" si="62"/>
        <v>-3.9404603833275514E-2</v>
      </c>
      <c r="J443" s="19">
        <f t="shared" si="57"/>
        <v>-3.3594826594610844E-5</v>
      </c>
      <c r="K443" s="13">
        <f t="shared" si="58"/>
        <v>0.84043859208213145</v>
      </c>
      <c r="L443" s="13">
        <f t="shared" si="59"/>
        <v>-0.17383138997789882</v>
      </c>
      <c r="M443" s="13">
        <f t="shared" si="60"/>
        <v>3.021735214164838E-2</v>
      </c>
      <c r="N443" s="19">
        <f t="shared" si="61"/>
        <v>2.5762134537429908E-5</v>
      </c>
    </row>
    <row r="444" spans="1:14" x14ac:dyDescent="0.2">
      <c r="A444" s="5">
        <v>442</v>
      </c>
      <c r="B444" s="2" t="str">
        <f>'Исходные данные'!A694</f>
        <v>25.06.2014</v>
      </c>
      <c r="C444" s="2">
        <f>'Исходные данные'!B694</f>
        <v>80.319999999999993</v>
      </c>
      <c r="D444" s="6" t="str">
        <f>'Исходные данные'!A446</f>
        <v>25.06.2015</v>
      </c>
      <c r="E444" s="2">
        <f>'Исходные данные'!B446</f>
        <v>77.58</v>
      </c>
      <c r="F444" s="13">
        <f t="shared" si="54"/>
        <v>0.96588645418326702</v>
      </c>
      <c r="G444" s="13">
        <f t="shared" si="55"/>
        <v>0.29072800127242338</v>
      </c>
      <c r="H444" s="13">
        <f t="shared" si="56"/>
        <v>8.5018141604420254E-4</v>
      </c>
      <c r="I444" s="13">
        <f t="shared" si="62"/>
        <v>-3.4708993931597862E-2</v>
      </c>
      <c r="J444" s="19">
        <f t="shared" si="57"/>
        <v>-2.9508941610235502E-5</v>
      </c>
      <c r="K444" s="13">
        <f t="shared" si="58"/>
        <v>0.84439424368719052</v>
      </c>
      <c r="L444" s="13">
        <f t="shared" si="59"/>
        <v>-0.16913578007622126</v>
      </c>
      <c r="M444" s="13">
        <f t="shared" si="60"/>
        <v>2.8606912101991924E-2</v>
      </c>
      <c r="N444" s="19">
        <f t="shared" si="61"/>
        <v>2.4321065039523527E-5</v>
      </c>
    </row>
    <row r="445" spans="1:14" x14ac:dyDescent="0.2">
      <c r="A445" s="5">
        <v>443</v>
      </c>
      <c r="B445" s="2" t="str">
        <f>'Исходные данные'!A695</f>
        <v>24.06.2014</v>
      </c>
      <c r="C445" s="2">
        <f>'Исходные данные'!B695</f>
        <v>80.38</v>
      </c>
      <c r="D445" s="6" t="str">
        <f>'Исходные данные'!A447</f>
        <v>24.06.2015</v>
      </c>
      <c r="E445" s="2">
        <f>'Исходные данные'!B447</f>
        <v>78.06</v>
      </c>
      <c r="F445" s="13">
        <f t="shared" si="54"/>
        <v>0.97113709878079135</v>
      </c>
      <c r="G445" s="13">
        <f t="shared" si="55"/>
        <v>0.28991656602498517</v>
      </c>
      <c r="H445" s="13">
        <f t="shared" si="56"/>
        <v>8.4780852053817682E-4</v>
      </c>
      <c r="I445" s="13">
        <f t="shared" si="62"/>
        <v>-2.9287627268586029E-2</v>
      </c>
      <c r="J445" s="19">
        <f t="shared" si="57"/>
        <v>-2.4830299944653487E-5</v>
      </c>
      <c r="K445" s="13">
        <f t="shared" si="58"/>
        <v>0.84898444583216814</v>
      </c>
      <c r="L445" s="13">
        <f t="shared" si="59"/>
        <v>-0.16371441341320933</v>
      </c>
      <c r="M445" s="13">
        <f t="shared" si="60"/>
        <v>2.6802409159231252E-2</v>
      </c>
      <c r="N445" s="19">
        <f t="shared" si="61"/>
        <v>2.2723310856146727E-5</v>
      </c>
    </row>
    <row r="446" spans="1:14" x14ac:dyDescent="0.2">
      <c r="A446" s="5">
        <v>444</v>
      </c>
      <c r="B446" s="2" t="str">
        <f>'Исходные данные'!A696</f>
        <v>23.06.2014</v>
      </c>
      <c r="C446" s="2">
        <f>'Исходные данные'!B696</f>
        <v>79.790000000000006</v>
      </c>
      <c r="D446" s="6" t="str">
        <f>'Исходные данные'!A448</f>
        <v>23.06.2015</v>
      </c>
      <c r="E446" s="2">
        <f>'Исходные данные'!B448</f>
        <v>78.69</v>
      </c>
      <c r="F446" s="13">
        <f t="shared" si="54"/>
        <v>0.9862138112545431</v>
      </c>
      <c r="G446" s="13">
        <f t="shared" si="55"/>
        <v>0.28910739553071113</v>
      </c>
      <c r="H446" s="13">
        <f t="shared" si="56"/>
        <v>8.4544224789284445E-4</v>
      </c>
      <c r="I446" s="13">
        <f t="shared" si="62"/>
        <v>-1.3882100773297653E-2</v>
      </c>
      <c r="J446" s="19">
        <f t="shared" si="57"/>
        <v>-1.1736514483251761E-5</v>
      </c>
      <c r="K446" s="13">
        <f t="shared" si="58"/>
        <v>0.86216476239155881</v>
      </c>
      <c r="L446" s="13">
        <f t="shared" si="59"/>
        <v>-0.14830888691792096</v>
      </c>
      <c r="M446" s="13">
        <f t="shared" si="60"/>
        <v>2.1995525938832701E-2</v>
      </c>
      <c r="N446" s="19">
        <f t="shared" si="61"/>
        <v>1.8595946893312085E-5</v>
      </c>
    </row>
    <row r="447" spans="1:14" x14ac:dyDescent="0.2">
      <c r="A447" s="5">
        <v>445</v>
      </c>
      <c r="B447" s="2" t="str">
        <f>'Исходные данные'!A697</f>
        <v>20.06.2014</v>
      </c>
      <c r="C447" s="2">
        <f>'Исходные данные'!B697</f>
        <v>80.290000000000006</v>
      </c>
      <c r="D447" s="6" t="str">
        <f>'Исходные данные'!A449</f>
        <v>22.06.2015</v>
      </c>
      <c r="E447" s="2">
        <f>'Исходные данные'!B449</f>
        <v>78.66</v>
      </c>
      <c r="F447" s="13">
        <f t="shared" si="54"/>
        <v>0.97969859260181824</v>
      </c>
      <c r="G447" s="13">
        <f t="shared" si="55"/>
        <v>0.28830048346857085</v>
      </c>
      <c r="H447" s="13">
        <f t="shared" si="56"/>
        <v>8.4308257962349622E-4</v>
      </c>
      <c r="I447" s="13">
        <f t="shared" si="62"/>
        <v>-2.0510313192929324E-2</v>
      </c>
      <c r="J447" s="19">
        <f t="shared" si="57"/>
        <v>-1.7291887755580681E-5</v>
      </c>
      <c r="K447" s="13">
        <f t="shared" si="58"/>
        <v>0.85646904825984316</v>
      </c>
      <c r="L447" s="13">
        <f t="shared" si="59"/>
        <v>-0.1549370993375527</v>
      </c>
      <c r="M447" s="13">
        <f t="shared" si="60"/>
        <v>2.4005504751134707E-2</v>
      </c>
      <c r="N447" s="19">
        <f t="shared" si="61"/>
        <v>2.0238622870750744E-5</v>
      </c>
    </row>
    <row r="448" spans="1:14" x14ac:dyDescent="0.2">
      <c r="A448" s="5">
        <v>446</v>
      </c>
      <c r="B448" s="2" t="str">
        <f>'Исходные данные'!A698</f>
        <v>19.06.2014</v>
      </c>
      <c r="C448" s="2">
        <f>'Исходные данные'!B698</f>
        <v>80.84</v>
      </c>
      <c r="D448" s="6" t="str">
        <f>'Исходные данные'!A450</f>
        <v>19.06.2015</v>
      </c>
      <c r="E448" s="2">
        <f>'Исходные данные'!B450</f>
        <v>78.34</v>
      </c>
      <c r="F448" s="13">
        <f t="shared" si="54"/>
        <v>0.96907471548738244</v>
      </c>
      <c r="G448" s="13">
        <f t="shared" si="55"/>
        <v>0.28749582353517605</v>
      </c>
      <c r="H448" s="13">
        <f t="shared" si="56"/>
        <v>8.4072949729701403E-4</v>
      </c>
      <c r="I448" s="13">
        <f t="shared" si="62"/>
        <v>-3.1413564297735057E-2</v>
      </c>
      <c r="J448" s="19">
        <f t="shared" si="57"/>
        <v>-2.641031012034222E-5</v>
      </c>
      <c r="K448" s="13">
        <f t="shared" si="58"/>
        <v>0.84718147554131373</v>
      </c>
      <c r="L448" s="13">
        <f t="shared" si="59"/>
        <v>-0.1658403504423584</v>
      </c>
      <c r="M448" s="13">
        <f t="shared" si="60"/>
        <v>2.750302183484428E-2</v>
      </c>
      <c r="N448" s="19">
        <f t="shared" si="61"/>
        <v>2.3122601721357433E-5</v>
      </c>
    </row>
    <row r="449" spans="1:14" x14ac:dyDescent="0.2">
      <c r="A449" s="5">
        <v>447</v>
      </c>
      <c r="B449" s="2" t="str">
        <f>'Исходные данные'!A699</f>
        <v>18.06.2014</v>
      </c>
      <c r="C449" s="2">
        <f>'Исходные данные'!B699</f>
        <v>80.62</v>
      </c>
      <c r="D449" s="6" t="str">
        <f>'Исходные данные'!A451</f>
        <v>18.06.2015</v>
      </c>
      <c r="E449" s="2">
        <f>'Исходные данные'!B451</f>
        <v>78.349999999999994</v>
      </c>
      <c r="F449" s="13">
        <f t="shared" si="54"/>
        <v>0.97184321508310578</v>
      </c>
      <c r="G449" s="13">
        <f t="shared" si="55"/>
        <v>0.28669340944473165</v>
      </c>
      <c r="H449" s="13">
        <f t="shared" si="56"/>
        <v>8.38382982531728E-4</v>
      </c>
      <c r="I449" s="13">
        <f t="shared" si="62"/>
        <v>-2.8560788886990041E-2</v>
      </c>
      <c r="J449" s="19">
        <f t="shared" si="57"/>
        <v>-2.3944879370533744E-5</v>
      </c>
      <c r="K449" s="13">
        <f t="shared" si="58"/>
        <v>0.84960174462382798</v>
      </c>
      <c r="L449" s="13">
        <f t="shared" si="59"/>
        <v>-0.16298757503161343</v>
      </c>
      <c r="M449" s="13">
        <f t="shared" si="60"/>
        <v>2.6564949614685855E-2</v>
      </c>
      <c r="N449" s="19">
        <f t="shared" si="61"/>
        <v>2.2271601688765405E-5</v>
      </c>
    </row>
    <row r="450" spans="1:14" x14ac:dyDescent="0.2">
      <c r="A450" s="5">
        <v>448</v>
      </c>
      <c r="B450" s="2" t="str">
        <f>'Исходные данные'!A700</f>
        <v>17.06.2014</v>
      </c>
      <c r="C450" s="2">
        <f>'Исходные данные'!B700</f>
        <v>80.150000000000006</v>
      </c>
      <c r="D450" s="6" t="str">
        <f>'Исходные данные'!A452</f>
        <v>17.06.2015</v>
      </c>
      <c r="E450" s="2">
        <f>'Исходные данные'!B452</f>
        <v>78.14</v>
      </c>
      <c r="F450" s="13">
        <f t="shared" ref="F450:F513" si="63">E450/C450</f>
        <v>0.97492202121023075</v>
      </c>
      <c r="G450" s="13">
        <f t="shared" ref="G450:G513" si="64">1/POWER(2,A450/248)</f>
        <v>0.28589323492898666</v>
      </c>
      <c r="H450" s="13">
        <f t="shared" ref="H450:H513" si="65">G450/SUM(G$2:G$1106)</f>
        <v>8.3604301699727269E-4</v>
      </c>
      <c r="I450" s="13">
        <f t="shared" si="62"/>
        <v>-2.5397789428637504E-2</v>
      </c>
      <c r="J450" s="19">
        <f t="shared" ref="J450:J513" si="66">H450*I450</f>
        <v>-2.1233644498979537E-5</v>
      </c>
      <c r="K450" s="13">
        <f t="shared" ref="K450:K513" si="67">F450/GEOMEAN(F$2:F$1106)</f>
        <v>0.85229328891447798</v>
      </c>
      <c r="L450" s="13">
        <f t="shared" ref="L450:L513" si="68">LN(K450)</f>
        <v>-0.15982457557326091</v>
      </c>
      <c r="M450" s="13">
        <f t="shared" ref="M450:M513" si="69">POWER(L450-AVERAGE(L$2:L$1106),2)</f>
        <v>2.5543894957173022E-2</v>
      </c>
      <c r="N450" s="19">
        <f t="shared" ref="N450:N513" si="70">M450*H450</f>
        <v>2.1355795005856355E-5</v>
      </c>
    </row>
    <row r="451" spans="1:14" x14ac:dyDescent="0.2">
      <c r="A451" s="5">
        <v>449</v>
      </c>
      <c r="B451" s="2" t="str">
        <f>'Исходные данные'!A701</f>
        <v>16.06.2014</v>
      </c>
      <c r="C451" s="2">
        <f>'Исходные данные'!B701</f>
        <v>80.36</v>
      </c>
      <c r="D451" s="6" t="str">
        <f>'Исходные данные'!A453</f>
        <v>16.06.2015</v>
      </c>
      <c r="E451" s="2">
        <f>'Исходные данные'!B453</f>
        <v>77.55</v>
      </c>
      <c r="F451" s="13">
        <f t="shared" si="63"/>
        <v>0.96503235440517665</v>
      </c>
      <c r="G451" s="13">
        <f t="shared" si="64"/>
        <v>0.28509529373718473</v>
      </c>
      <c r="H451" s="13">
        <f t="shared" si="65"/>
        <v>8.3370958241444249E-4</v>
      </c>
      <c r="I451" s="13">
        <f t="shared" ref="I451:I514" si="71">LN(F451)</f>
        <v>-3.5593650324185891E-2</v>
      </c>
      <c r="J451" s="19">
        <f t="shared" si="66"/>
        <v>-2.9674767348382705E-5</v>
      </c>
      <c r="K451" s="13">
        <f t="shared" si="67"/>
        <v>0.84364757524285061</v>
      </c>
      <c r="L451" s="13">
        <f t="shared" si="68"/>
        <v>-0.17002043646880929</v>
      </c>
      <c r="M451" s="13">
        <f t="shared" si="69"/>
        <v>2.8906948817044455E-2</v>
      </c>
      <c r="N451" s="19">
        <f t="shared" si="70"/>
        <v>2.4100000227133795E-5</v>
      </c>
    </row>
    <row r="452" spans="1:14" x14ac:dyDescent="0.2">
      <c r="A452" s="5">
        <v>450</v>
      </c>
      <c r="B452" s="2" t="str">
        <f>'Исходные данные'!A702</f>
        <v>11.06.2014</v>
      </c>
      <c r="C452" s="2">
        <f>'Исходные данные'!B702</f>
        <v>79.73</v>
      </c>
      <c r="D452" s="6" t="str">
        <f>'Исходные данные'!A454</f>
        <v>15.06.2015</v>
      </c>
      <c r="E452" s="2">
        <f>'Исходные данные'!B454</f>
        <v>77</v>
      </c>
      <c r="F452" s="13">
        <f t="shared" si="63"/>
        <v>0.96575943810359965</v>
      </c>
      <c r="G452" s="13">
        <f t="shared" si="64"/>
        <v>0.28429957963601599</v>
      </c>
      <c r="H452" s="13">
        <f t="shared" si="65"/>
        <v>8.3138266055505106E-4</v>
      </c>
      <c r="I452" s="13">
        <f t="shared" si="71"/>
        <v>-3.4840504660720223E-2</v>
      </c>
      <c r="J452" s="19">
        <f t="shared" si="66"/>
        <v>-2.8965791459910235E-5</v>
      </c>
      <c r="K452" s="13">
        <f t="shared" si="67"/>
        <v>0.84428320408614599</v>
      </c>
      <c r="L452" s="13">
        <f t="shared" si="68"/>
        <v>-0.16926729080534361</v>
      </c>
      <c r="M452" s="13">
        <f t="shared" si="69"/>
        <v>2.8651415736580799E-2</v>
      </c>
      <c r="N452" s="19">
        <f t="shared" si="70"/>
        <v>2.3820290243747404E-5</v>
      </c>
    </row>
    <row r="453" spans="1:14" x14ac:dyDescent="0.2">
      <c r="A453" s="5">
        <v>451</v>
      </c>
      <c r="B453" s="2" t="str">
        <f>'Исходные данные'!A703</f>
        <v>10.06.2014</v>
      </c>
      <c r="C453" s="2">
        <f>'Исходные данные'!B703</f>
        <v>79.349999999999994</v>
      </c>
      <c r="D453" s="6" t="str">
        <f>'Исходные данные'!A455</f>
        <v>11.06.2015</v>
      </c>
      <c r="E453" s="2">
        <f>'Исходные данные'!B455</f>
        <v>77.02</v>
      </c>
      <c r="F453" s="13">
        <f t="shared" si="63"/>
        <v>0.97063642091997482</v>
      </c>
      <c r="G453" s="13">
        <f t="shared" si="64"/>
        <v>0.28350608640956765</v>
      </c>
      <c r="H453" s="13">
        <f t="shared" si="65"/>
        <v>8.2906223324178655E-4</v>
      </c>
      <c r="I453" s="13">
        <f t="shared" si="71"/>
        <v>-2.9803318585655224E-2</v>
      </c>
      <c r="J453" s="19">
        <f t="shared" si="66"/>
        <v>-2.4708805864639764E-5</v>
      </c>
      <c r="K453" s="13">
        <f t="shared" si="67"/>
        <v>0.84854674479413816</v>
      </c>
      <c r="L453" s="13">
        <f t="shared" si="68"/>
        <v>-0.16423010473027855</v>
      </c>
      <c r="M453" s="13">
        <f t="shared" si="69"/>
        <v>2.6971527299718297E-2</v>
      </c>
      <c r="N453" s="19">
        <f t="shared" si="70"/>
        <v>2.2361074657046263E-5</v>
      </c>
    </row>
    <row r="454" spans="1:14" x14ac:dyDescent="0.2">
      <c r="A454" s="5">
        <v>452</v>
      </c>
      <c r="B454" s="2" t="str">
        <f>'Исходные данные'!A704</f>
        <v>09.06.2014</v>
      </c>
      <c r="C454" s="2">
        <f>'Исходные данные'!B704</f>
        <v>79.48</v>
      </c>
      <c r="D454" s="6" t="str">
        <f>'Исходные данные'!A456</f>
        <v>10.06.2015</v>
      </c>
      <c r="E454" s="2">
        <f>'Исходные данные'!B456</f>
        <v>77.760000000000005</v>
      </c>
      <c r="F454" s="13">
        <f t="shared" si="63"/>
        <v>0.97835933568193256</v>
      </c>
      <c r="G454" s="13">
        <f t="shared" si="64"/>
        <v>0.28271480785927616</v>
      </c>
      <c r="H454" s="13">
        <f t="shared" si="65"/>
        <v>8.2674828234807177E-4</v>
      </c>
      <c r="I454" s="13">
        <f t="shared" si="71"/>
        <v>-2.1878257531432462E-2</v>
      </c>
      <c r="J454" s="19">
        <f t="shared" si="66"/>
        <v>-1.8087811834880552E-5</v>
      </c>
      <c r="K454" s="13">
        <f t="shared" si="67"/>
        <v>0.85529824725205195</v>
      </c>
      <c r="L454" s="13">
        <f t="shared" si="68"/>
        <v>-0.15630504367605577</v>
      </c>
      <c r="M454" s="13">
        <f t="shared" si="69"/>
        <v>2.4431266678573735E-2</v>
      </c>
      <c r="N454" s="19">
        <f t="shared" si="70"/>
        <v>2.0198507762098517E-5</v>
      </c>
    </row>
    <row r="455" spans="1:14" x14ac:dyDescent="0.2">
      <c r="A455" s="5">
        <v>453</v>
      </c>
      <c r="B455" s="2" t="str">
        <f>'Исходные данные'!A705</f>
        <v>06.06.2014</v>
      </c>
      <c r="C455" s="2">
        <f>'Исходные данные'!B705</f>
        <v>79.34</v>
      </c>
      <c r="D455" s="6" t="str">
        <f>'Исходные данные'!A457</f>
        <v>09.06.2015</v>
      </c>
      <c r="E455" s="2">
        <f>'Исходные данные'!B457</f>
        <v>78.58</v>
      </c>
      <c r="F455" s="13">
        <f t="shared" si="63"/>
        <v>0.99042097302747667</v>
      </c>
      <c r="G455" s="13">
        <f t="shared" si="64"/>
        <v>0.28192573780387831</v>
      </c>
      <c r="H455" s="13">
        <f t="shared" si="65"/>
        <v>8.2444078979792147E-4</v>
      </c>
      <c r="I455" s="13">
        <f t="shared" si="71"/>
        <v>-9.6252009558703867E-3</v>
      </c>
      <c r="J455" s="19">
        <f t="shared" si="66"/>
        <v>-7.935408278021491E-6</v>
      </c>
      <c r="K455" s="13">
        <f t="shared" si="67"/>
        <v>0.86584273423590963</v>
      </c>
      <c r="L455" s="13">
        <f t="shared" si="68"/>
        <v>-0.14405198710049369</v>
      </c>
      <c r="M455" s="13">
        <f t="shared" si="69"/>
        <v>2.0750974987600833E-2</v>
      </c>
      <c r="N455" s="19">
        <f t="shared" si="70"/>
        <v>1.7107950207854546E-5</v>
      </c>
    </row>
    <row r="456" spans="1:14" x14ac:dyDescent="0.2">
      <c r="A456" s="5">
        <v>454</v>
      </c>
      <c r="B456" s="2" t="str">
        <f>'Исходные данные'!A706</f>
        <v>05.06.2014</v>
      </c>
      <c r="C456" s="2">
        <f>'Исходные данные'!B706</f>
        <v>79.239999999999995</v>
      </c>
      <c r="D456" s="6" t="str">
        <f>'Исходные данные'!A458</f>
        <v>08.06.2015</v>
      </c>
      <c r="E456" s="2">
        <f>'Исходные данные'!B458</f>
        <v>78.89</v>
      </c>
      <c r="F456" s="13">
        <f t="shared" si="63"/>
        <v>0.99558303886925803</v>
      </c>
      <c r="G456" s="13">
        <f t="shared" si="64"/>
        <v>0.28113887007936317</v>
      </c>
      <c r="H456" s="13">
        <f t="shared" si="65"/>
        <v>8.2213973756580124E-4</v>
      </c>
      <c r="I456" s="13">
        <f t="shared" si="71"/>
        <v>-4.4267447233518626E-3</v>
      </c>
      <c r="J456" s="19">
        <f t="shared" si="66"/>
        <v>-3.6394027451272959E-6</v>
      </c>
      <c r="K456" s="13">
        <f t="shared" si="67"/>
        <v>0.87035549933729017</v>
      </c>
      <c r="L456" s="13">
        <f t="shared" si="68"/>
        <v>-0.13885353086797517</v>
      </c>
      <c r="M456" s="13">
        <f t="shared" si="69"/>
        <v>1.9280303034503763E-2</v>
      </c>
      <c r="N456" s="19">
        <f t="shared" si="70"/>
        <v>1.5851103276976046E-5</v>
      </c>
    </row>
    <row r="457" spans="1:14" x14ac:dyDescent="0.2">
      <c r="A457" s="5">
        <v>455</v>
      </c>
      <c r="B457" s="2" t="str">
        <f>'Исходные данные'!A707</f>
        <v>04.06.2014</v>
      </c>
      <c r="C457" s="2">
        <f>'Исходные данные'!B707</f>
        <v>78.8</v>
      </c>
      <c r="D457" s="6" t="str">
        <f>'Исходные данные'!A459</f>
        <v>05.06.2015</v>
      </c>
      <c r="E457" s="2">
        <f>'Исходные данные'!B459</f>
        <v>78.47</v>
      </c>
      <c r="F457" s="13">
        <f t="shared" si="63"/>
        <v>0.99581218274111682</v>
      </c>
      <c r="G457" s="13">
        <f t="shared" si="64"/>
        <v>0.28035419853892363</v>
      </c>
      <c r="H457" s="13">
        <f t="shared" si="65"/>
        <v>8.1984510767648636E-4</v>
      </c>
      <c r="I457" s="13">
        <f t="shared" si="71"/>
        <v>-4.1966107244515204E-3</v>
      </c>
      <c r="J457" s="19">
        <f t="shared" si="66"/>
        <v>-3.4405707712642541E-6</v>
      </c>
      <c r="K457" s="13">
        <f t="shared" si="67"/>
        <v>0.8705558207783205</v>
      </c>
      <c r="L457" s="13">
        <f t="shared" si="68"/>
        <v>-0.13862339686907493</v>
      </c>
      <c r="M457" s="13">
        <f t="shared" si="69"/>
        <v>1.9216446159521085E-2</v>
      </c>
      <c r="N457" s="19">
        <f t="shared" si="70"/>
        <v>1.5754509370811967E-5</v>
      </c>
    </row>
    <row r="458" spans="1:14" x14ac:dyDescent="0.2">
      <c r="A458" s="5">
        <v>456</v>
      </c>
      <c r="B458" s="2" t="str">
        <f>'Исходные данные'!A708</f>
        <v>03.06.2014</v>
      </c>
      <c r="C458" s="2">
        <f>'Исходные данные'!B708</f>
        <v>78.709999999999994</v>
      </c>
      <c r="D458" s="6" t="str">
        <f>'Исходные данные'!A460</f>
        <v>04.06.2015</v>
      </c>
      <c r="E458" s="2">
        <f>'Исходные данные'!B460</f>
        <v>78.2</v>
      </c>
      <c r="F458" s="13">
        <f t="shared" si="63"/>
        <v>0.99352051835853139</v>
      </c>
      <c r="G458" s="13">
        <f t="shared" si="64"/>
        <v>0.27957171705290884</v>
      </c>
      <c r="H458" s="13">
        <f t="shared" si="65"/>
        <v>8.1755688220492239E-4</v>
      </c>
      <c r="I458" s="13">
        <f t="shared" si="71"/>
        <v>-6.5005646030933161E-3</v>
      </c>
      <c r="J458" s="19">
        <f t="shared" si="66"/>
        <v>-5.3145813294766503E-6</v>
      </c>
      <c r="K458" s="13">
        <f t="shared" si="67"/>
        <v>0.86855240908874021</v>
      </c>
      <c r="L458" s="13">
        <f t="shared" si="68"/>
        <v>-0.14092735074771665</v>
      </c>
      <c r="M458" s="13">
        <f t="shared" si="69"/>
        <v>1.9860518188769983E-2</v>
      </c>
      <c r="N458" s="19">
        <f t="shared" si="70"/>
        <v>1.6237103329384939E-5</v>
      </c>
    </row>
    <row r="459" spans="1:14" x14ac:dyDescent="0.2">
      <c r="A459" s="5">
        <v>457</v>
      </c>
      <c r="B459" s="2" t="str">
        <f>'Исходные данные'!A709</f>
        <v>02.06.2014</v>
      </c>
      <c r="C459" s="2">
        <f>'Исходные данные'!B709</f>
        <v>78.989999999999995</v>
      </c>
      <c r="D459" s="6" t="str">
        <f>'Исходные данные'!A461</f>
        <v>03.06.2015</v>
      </c>
      <c r="E459" s="2">
        <f>'Исходные данные'!B461</f>
        <v>78.36</v>
      </c>
      <c r="F459" s="13">
        <f t="shared" si="63"/>
        <v>0.99202430687428789</v>
      </c>
      <c r="G459" s="13">
        <f t="shared" si="64"/>
        <v>0.2787914195087759</v>
      </c>
      <c r="H459" s="13">
        <f t="shared" si="65"/>
        <v>8.1527504327608418E-4</v>
      </c>
      <c r="I459" s="13">
        <f t="shared" si="71"/>
        <v>-8.0076690999877197E-3</v>
      </c>
      <c r="J459" s="19">
        <f t="shared" si="66"/>
        <v>-6.52845277203305E-6</v>
      </c>
      <c r="K459" s="13">
        <f t="shared" si="67"/>
        <v>0.86724439575118673</v>
      </c>
      <c r="L459" s="13">
        <f t="shared" si="68"/>
        <v>-0.14243445524461112</v>
      </c>
      <c r="M459" s="13">
        <f t="shared" si="69"/>
        <v>2.0287574040829162E-2</v>
      </c>
      <c r="N459" s="19">
        <f t="shared" si="70"/>
        <v>1.6539952804103759E-5</v>
      </c>
    </row>
    <row r="460" spans="1:14" x14ac:dyDescent="0.2">
      <c r="A460" s="5">
        <v>458</v>
      </c>
      <c r="B460" s="2" t="str">
        <f>'Исходные данные'!A710</f>
        <v>30.05.2014</v>
      </c>
      <c r="C460" s="2">
        <f>'Исходные данные'!B710</f>
        <v>77.87</v>
      </c>
      <c r="D460" s="6" t="str">
        <f>'Исходные данные'!A462</f>
        <v>02.06.2015</v>
      </c>
      <c r="E460" s="2">
        <f>'Исходные данные'!B462</f>
        <v>79.13</v>
      </c>
      <c r="F460" s="13">
        <f t="shared" si="63"/>
        <v>1.0161808141774751</v>
      </c>
      <c r="G460" s="13">
        <f t="shared" si="64"/>
        <v>0.27801329981104239</v>
      </c>
      <c r="H460" s="13">
        <f t="shared" si="65"/>
        <v>8.1299957306483659E-4</v>
      </c>
      <c r="I460" s="13">
        <f t="shared" si="71"/>
        <v>1.6051300032207071E-2</v>
      </c>
      <c r="J460" s="19">
        <f t="shared" si="66"/>
        <v>1.3049700073319948E-5</v>
      </c>
      <c r="K460" s="13">
        <f t="shared" si="67"/>
        <v>0.88836242222940942</v>
      </c>
      <c r="L460" s="13">
        <f t="shared" si="68"/>
        <v>-0.1183754861124163</v>
      </c>
      <c r="M460" s="13">
        <f t="shared" si="69"/>
        <v>1.4012755712350894E-2</v>
      </c>
      <c r="N460" s="19">
        <f t="shared" si="70"/>
        <v>1.1392364411603127E-5</v>
      </c>
    </row>
    <row r="461" spans="1:14" x14ac:dyDescent="0.2">
      <c r="A461" s="5">
        <v>459</v>
      </c>
      <c r="B461" s="2" t="str">
        <f>'Исходные данные'!A711</f>
        <v>29.05.2014</v>
      </c>
      <c r="C461" s="2">
        <f>'Исходные данные'!B711</f>
        <v>77.209999999999994</v>
      </c>
      <c r="D461" s="6" t="str">
        <f>'Исходные данные'!A463</f>
        <v>01.06.2015</v>
      </c>
      <c r="E461" s="2">
        <f>'Исходные данные'!B463</f>
        <v>79.22</v>
      </c>
      <c r="F461" s="13">
        <f t="shared" si="63"/>
        <v>1.0260328972930968</v>
      </c>
      <c r="G461" s="13">
        <f t="shared" si="64"/>
        <v>0.27723735188123882</v>
      </c>
      <c r="H461" s="13">
        <f t="shared" si="65"/>
        <v>8.1073045379579582E-4</v>
      </c>
      <c r="I461" s="13">
        <f t="shared" si="71"/>
        <v>2.5699809873046198E-2</v>
      </c>
      <c r="J461" s="19">
        <f t="shared" si="66"/>
        <v>2.0835618520840417E-5</v>
      </c>
      <c r="K461" s="13">
        <f t="shared" si="67"/>
        <v>0.89697527960527268</v>
      </c>
      <c r="L461" s="13">
        <f t="shared" si="68"/>
        <v>-0.10872697627157712</v>
      </c>
      <c r="M461" s="13">
        <f t="shared" si="69"/>
        <v>1.1821555369160122E-2</v>
      </c>
      <c r="N461" s="19">
        <f t="shared" si="70"/>
        <v>9.5840949490113118E-6</v>
      </c>
    </row>
    <row r="462" spans="1:14" x14ac:dyDescent="0.2">
      <c r="A462" s="5">
        <v>460</v>
      </c>
      <c r="B462" s="2" t="str">
        <f>'Исходные данные'!A712</f>
        <v>28.05.2014</v>
      </c>
      <c r="C462" s="2">
        <f>'Исходные данные'!B712</f>
        <v>76.06</v>
      </c>
      <c r="D462" s="6" t="str">
        <f>'Исходные данные'!A464</f>
        <v>29.05.2015</v>
      </c>
      <c r="E462" s="2">
        <f>'Исходные данные'!B464</f>
        <v>79.349999999999994</v>
      </c>
      <c r="F462" s="13">
        <f t="shared" si="63"/>
        <v>1.0432553247436234</v>
      </c>
      <c r="G462" s="13">
        <f t="shared" si="64"/>
        <v>0.27646356965786067</v>
      </c>
      <c r="H462" s="13">
        <f t="shared" si="65"/>
        <v>8.0846766774318908E-4</v>
      </c>
      <c r="I462" s="13">
        <f t="shared" si="71"/>
        <v>4.23459444723044E-2</v>
      </c>
      <c r="J462" s="19">
        <f t="shared" si="66"/>
        <v>3.4235326965906525E-5</v>
      </c>
      <c r="K462" s="13">
        <f t="shared" si="67"/>
        <v>0.91203141641986518</v>
      </c>
      <c r="L462" s="13">
        <f t="shared" si="68"/>
        <v>-9.2080841672318947E-2</v>
      </c>
      <c r="M462" s="13">
        <f t="shared" si="69"/>
        <v>8.4788814030826928E-3</v>
      </c>
      <c r="N462" s="19">
        <f t="shared" si="70"/>
        <v>6.854901473021363E-6</v>
      </c>
    </row>
    <row r="463" spans="1:14" x14ac:dyDescent="0.2">
      <c r="A463" s="5">
        <v>461</v>
      </c>
      <c r="B463" s="2" t="str">
        <f>'Исходные данные'!A713</f>
        <v>27.05.2014</v>
      </c>
      <c r="C463" s="2">
        <f>'Исходные данные'!B713</f>
        <v>75.41</v>
      </c>
      <c r="D463" s="6" t="str">
        <f>'Исходные данные'!A465</f>
        <v>28.05.2015</v>
      </c>
      <c r="E463" s="2">
        <f>'Исходные данные'!B465</f>
        <v>79.23</v>
      </c>
      <c r="F463" s="13">
        <f t="shared" si="63"/>
        <v>1.0506564116164965</v>
      </c>
      <c r="G463" s="13">
        <f t="shared" si="64"/>
        <v>0.27569194709632155</v>
      </c>
      <c r="H463" s="13">
        <f t="shared" si="65"/>
        <v>8.0621119723071758E-4</v>
      </c>
      <c r="I463" s="13">
        <f t="shared" si="71"/>
        <v>4.9415122762594882E-2</v>
      </c>
      <c r="J463" s="19">
        <f t="shared" si="66"/>
        <v>3.9839025283734507E-5</v>
      </c>
      <c r="K463" s="13">
        <f t="shared" si="67"/>
        <v>0.91850157150426093</v>
      </c>
      <c r="L463" s="13">
        <f t="shared" si="68"/>
        <v>-8.5011663382028507E-2</v>
      </c>
      <c r="M463" s="13">
        <f t="shared" si="69"/>
        <v>7.2269829109793482E-3</v>
      </c>
      <c r="N463" s="19">
        <f t="shared" si="70"/>
        <v>5.8264745450265972E-6</v>
      </c>
    </row>
    <row r="464" spans="1:14" x14ac:dyDescent="0.2">
      <c r="A464" s="5">
        <v>462</v>
      </c>
      <c r="B464" s="2" t="str">
        <f>'Исходные данные'!A714</f>
        <v>26.05.2014</v>
      </c>
      <c r="C464" s="2">
        <f>'Исходные данные'!B714</f>
        <v>76.23</v>
      </c>
      <c r="D464" s="6" t="str">
        <f>'Исходные данные'!A466</f>
        <v>27.05.2015</v>
      </c>
      <c r="E464" s="2">
        <f>'Исходные данные'!B466</f>
        <v>78.650000000000006</v>
      </c>
      <c r="F464" s="13">
        <f t="shared" si="63"/>
        <v>1.0317460317460319</v>
      </c>
      <c r="G464" s="13">
        <f t="shared" si="64"/>
        <v>0.2749224781689058</v>
      </c>
      <c r="H464" s="13">
        <f t="shared" si="65"/>
        <v>8.0396102463141806E-4</v>
      </c>
      <c r="I464" s="13">
        <f t="shared" si="71"/>
        <v>3.125254350410453E-2</v>
      </c>
      <c r="J464" s="19">
        <f t="shared" si="66"/>
        <v>2.5125826897897845E-5</v>
      </c>
      <c r="K464" s="13">
        <f t="shared" si="67"/>
        <v>0.90196979818929046</v>
      </c>
      <c r="L464" s="13">
        <f t="shared" si="68"/>
        <v>-0.10317424264051879</v>
      </c>
      <c r="M464" s="13">
        <f t="shared" si="69"/>
        <v>1.0644924344444671E-2</v>
      </c>
      <c r="N464" s="19">
        <f t="shared" si="70"/>
        <v>8.5581042830836638E-6</v>
      </c>
    </row>
    <row r="465" spans="1:14" x14ac:dyDescent="0.2">
      <c r="A465" s="5">
        <v>463</v>
      </c>
      <c r="B465" s="2" t="str">
        <f>'Исходные данные'!A715</f>
        <v>23.05.2014</v>
      </c>
      <c r="C465" s="2">
        <f>'Исходные данные'!B715</f>
        <v>75.72</v>
      </c>
      <c r="D465" s="6" t="str">
        <f>'Исходные данные'!A467</f>
        <v>26.05.2015</v>
      </c>
      <c r="E465" s="2">
        <f>'Исходные данные'!B467</f>
        <v>78.84</v>
      </c>
      <c r="F465" s="13">
        <f t="shared" si="63"/>
        <v>1.041204437400951</v>
      </c>
      <c r="G465" s="13">
        <f t="shared" si="64"/>
        <v>0.27415515686472131</v>
      </c>
      <c r="H465" s="13">
        <f t="shared" si="65"/>
        <v>8.0171713236752435E-4</v>
      </c>
      <c r="I465" s="13">
        <f t="shared" si="71"/>
        <v>4.0378155943397512E-2</v>
      </c>
      <c r="J465" s="19">
        <f t="shared" si="66"/>
        <v>3.2371859393229363E-5</v>
      </c>
      <c r="K465" s="13">
        <f t="shared" si="67"/>
        <v>0.9102384960832115</v>
      </c>
      <c r="L465" s="13">
        <f t="shared" si="68"/>
        <v>-9.4048630201225905E-2</v>
      </c>
      <c r="M465" s="13">
        <f t="shared" si="69"/>
        <v>8.8451448427269656E-3</v>
      </c>
      <c r="N465" s="19">
        <f t="shared" si="70"/>
        <v>7.0913041586864603E-6</v>
      </c>
    </row>
    <row r="466" spans="1:14" x14ac:dyDescent="0.2">
      <c r="A466" s="5">
        <v>464</v>
      </c>
      <c r="B466" s="2" t="str">
        <f>'Исходные данные'!A716</f>
        <v>22.05.2014</v>
      </c>
      <c r="C466" s="2">
        <f>'Исходные данные'!B716</f>
        <v>75.34</v>
      </c>
      <c r="D466" s="6" t="str">
        <f>'Исходные данные'!A468</f>
        <v>25.05.2015</v>
      </c>
      <c r="E466" s="2">
        <f>'Исходные данные'!B468</f>
        <v>79.48</v>
      </c>
      <c r="F466" s="13">
        <f t="shared" si="63"/>
        <v>1.0549508893018318</v>
      </c>
      <c r="G466" s="13">
        <f t="shared" si="64"/>
        <v>0.27338997718965269</v>
      </c>
      <c r="H466" s="13">
        <f t="shared" si="65"/>
        <v>7.9947950291033118E-4</v>
      </c>
      <c r="I466" s="13">
        <f t="shared" si="71"/>
        <v>5.3494215419721172E-2</v>
      </c>
      <c r="J466" s="19">
        <f t="shared" si="66"/>
        <v>4.2767528752336856E-5</v>
      </c>
      <c r="K466" s="13">
        <f t="shared" si="67"/>
        <v>0.92225587639324136</v>
      </c>
      <c r="L466" s="13">
        <f t="shared" si="68"/>
        <v>-8.0932570724902231E-2</v>
      </c>
      <c r="M466" s="13">
        <f t="shared" si="69"/>
        <v>6.550081004141322E-3</v>
      </c>
      <c r="N466" s="19">
        <f t="shared" si="70"/>
        <v>5.2366555052133067E-6</v>
      </c>
    </row>
    <row r="467" spans="1:14" x14ac:dyDescent="0.2">
      <c r="A467" s="5">
        <v>465</v>
      </c>
      <c r="B467" s="2" t="str">
        <f>'Исходные данные'!A717</f>
        <v>21.05.2014</v>
      </c>
      <c r="C467" s="2">
        <f>'Исходные данные'!B717</f>
        <v>74.53</v>
      </c>
      <c r="D467" s="6" t="str">
        <f>'Исходные данные'!A469</f>
        <v>22.05.2015</v>
      </c>
      <c r="E467" s="2">
        <f>'Исходные данные'!B469</f>
        <v>79.12</v>
      </c>
      <c r="F467" s="13">
        <f t="shared" si="63"/>
        <v>1.0615859385482356</v>
      </c>
      <c r="G467" s="13">
        <f t="shared" si="64"/>
        <v>0.27262693316631442</v>
      </c>
      <c r="H467" s="13">
        <f t="shared" si="65"/>
        <v>7.972481187800564E-4</v>
      </c>
      <c r="I467" s="13">
        <f t="shared" si="71"/>
        <v>5.9763958420854184E-2</v>
      </c>
      <c r="J467" s="19">
        <f t="shared" si="66"/>
        <v>4.7646703421875507E-5</v>
      </c>
      <c r="K467" s="13">
        <f t="shared" si="67"/>
        <v>0.9280563484528499</v>
      </c>
      <c r="L467" s="13">
        <f t="shared" si="68"/>
        <v>-7.4662827723769212E-2</v>
      </c>
      <c r="M467" s="13">
        <f t="shared" si="69"/>
        <v>5.5745378437092588E-3</v>
      </c>
      <c r="N467" s="19">
        <f t="shared" si="70"/>
        <v>4.4442898089654382E-6</v>
      </c>
    </row>
    <row r="468" spans="1:14" x14ac:dyDescent="0.2">
      <c r="A468" s="5">
        <v>466</v>
      </c>
      <c r="B468" s="2" t="str">
        <f>'Исходные данные'!A718</f>
        <v>20.05.2014</v>
      </c>
      <c r="C468" s="2">
        <f>'Исходные данные'!B718</f>
        <v>74.14</v>
      </c>
      <c r="D468" s="6" t="str">
        <f>'Исходные данные'!A470</f>
        <v>21.05.2015</v>
      </c>
      <c r="E468" s="2">
        <f>'Исходные данные'!B470</f>
        <v>78.97</v>
      </c>
      <c r="F468" s="13">
        <f t="shared" si="63"/>
        <v>1.065147019152954</v>
      </c>
      <c r="G468" s="13">
        <f t="shared" si="64"/>
        <v>0.27186601883400408</v>
      </c>
      <c r="H468" s="13">
        <f t="shared" si="65"/>
        <v>7.9502296254570465E-4</v>
      </c>
      <c r="I468" s="13">
        <f t="shared" si="71"/>
        <v>6.3112835786903479E-2</v>
      </c>
      <c r="J468" s="19">
        <f t="shared" si="66"/>
        <v>5.017615368196457E-5</v>
      </c>
      <c r="K468" s="13">
        <f t="shared" si="67"/>
        <v>0.93116950523324282</v>
      </c>
      <c r="L468" s="13">
        <f t="shared" si="68"/>
        <v>-7.1313950357719896E-2</v>
      </c>
      <c r="M468" s="13">
        <f t="shared" si="69"/>
        <v>5.0856795156233557E-3</v>
      </c>
      <c r="N468" s="19">
        <f t="shared" si="70"/>
        <v>4.0432319950688848E-6</v>
      </c>
    </row>
    <row r="469" spans="1:14" x14ac:dyDescent="0.2">
      <c r="A469" s="5">
        <v>467</v>
      </c>
      <c r="B469" s="2" t="str">
        <f>'Исходные данные'!A719</f>
        <v>19.05.2014</v>
      </c>
      <c r="C469" s="2">
        <f>'Исходные данные'!B719</f>
        <v>73.42</v>
      </c>
      <c r="D469" s="6" t="str">
        <f>'Исходные данные'!A471</f>
        <v>20.05.2015</v>
      </c>
      <c r="E469" s="2">
        <f>'Исходные данные'!B471</f>
        <v>78.12</v>
      </c>
      <c r="F469" s="13">
        <f t="shared" si="63"/>
        <v>1.0640152546989921</v>
      </c>
      <c r="G469" s="13">
        <f t="shared" si="64"/>
        <v>0.27110722824865596</v>
      </c>
      <c r="H469" s="13">
        <f t="shared" si="65"/>
        <v>7.9280401682493189E-4</v>
      </c>
      <c r="I469" s="13">
        <f t="shared" si="71"/>
        <v>6.2049727939789905E-2</v>
      </c>
      <c r="J469" s="19">
        <f t="shared" si="66"/>
        <v>4.9193273553559641E-5</v>
      </c>
      <c r="K469" s="13">
        <f t="shared" si="67"/>
        <v>0.93018009764190923</v>
      </c>
      <c r="L469" s="13">
        <f t="shared" si="68"/>
        <v>-7.2377058204833464E-2</v>
      </c>
      <c r="M469" s="13">
        <f t="shared" si="69"/>
        <v>5.2384385543858695E-3</v>
      </c>
      <c r="N469" s="19">
        <f t="shared" si="70"/>
        <v>4.1530551278077065E-6</v>
      </c>
    </row>
    <row r="470" spans="1:14" x14ac:dyDescent="0.2">
      <c r="A470" s="5">
        <v>468</v>
      </c>
      <c r="B470" s="2" t="str">
        <f>'Исходные данные'!A720</f>
        <v>16.05.2014</v>
      </c>
      <c r="C470" s="2">
        <f>'Исходные данные'!B720</f>
        <v>72.73</v>
      </c>
      <c r="D470" s="6" t="str">
        <f>'Исходные данные'!A472</f>
        <v>19.05.2015</v>
      </c>
      <c r="E470" s="2">
        <f>'Исходные данные'!B472</f>
        <v>78.47</v>
      </c>
      <c r="F470" s="13">
        <f t="shared" si="63"/>
        <v>1.0789220404234841</v>
      </c>
      <c r="G470" s="13">
        <f t="shared" si="64"/>
        <v>0.2703505554827943</v>
      </c>
      <c r="H470" s="13">
        <f t="shared" si="65"/>
        <v>7.9059126428390801E-4</v>
      </c>
      <c r="I470" s="13">
        <f t="shared" si="71"/>
        <v>7.5962431972932454E-2</v>
      </c>
      <c r="J470" s="19">
        <f t="shared" si="66"/>
        <v>6.0055235131561025E-5</v>
      </c>
      <c r="K470" s="13">
        <f t="shared" si="67"/>
        <v>0.94321186136850887</v>
      </c>
      <c r="L470" s="13">
        <f t="shared" si="68"/>
        <v>-5.8464354171690901E-2</v>
      </c>
      <c r="M470" s="13">
        <f t="shared" si="69"/>
        <v>3.4180807087129251E-3</v>
      </c>
      <c r="N470" s="19">
        <f t="shared" si="70"/>
        <v>2.7023047489257878E-6</v>
      </c>
    </row>
    <row r="471" spans="1:14" x14ac:dyDescent="0.2">
      <c r="A471" s="5">
        <v>469</v>
      </c>
      <c r="B471" s="2" t="str">
        <f>'Исходные данные'!A721</f>
        <v>15.05.2014</v>
      </c>
      <c r="C471" s="2">
        <f>'Исходные данные'!B721</f>
        <v>72.94</v>
      </c>
      <c r="D471" s="6" t="str">
        <f>'Исходные данные'!A473</f>
        <v>18.05.2015</v>
      </c>
      <c r="E471" s="2">
        <f>'Исходные данные'!B473</f>
        <v>79.31</v>
      </c>
      <c r="F471" s="13">
        <f t="shared" si="63"/>
        <v>1.0873320537428024</v>
      </c>
      <c r="G471" s="13">
        <f t="shared" si="64"/>
        <v>0.26959599462548745</v>
      </c>
      <c r="H471" s="13">
        <f t="shared" si="65"/>
        <v>7.8838468763718335E-4</v>
      </c>
      <c r="I471" s="13">
        <f t="shared" si="71"/>
        <v>8.3727038714694169E-2</v>
      </c>
      <c r="J471" s="19">
        <f t="shared" si="66"/>
        <v>6.6009115263870522E-5</v>
      </c>
      <c r="K471" s="13">
        <f t="shared" si="67"/>
        <v>0.95056403698439917</v>
      </c>
      <c r="L471" s="13">
        <f t="shared" si="68"/>
        <v>-5.0699747429929241E-2</v>
      </c>
      <c r="M471" s="13">
        <f t="shared" si="69"/>
        <v>2.5704643894586287E-3</v>
      </c>
      <c r="N471" s="19">
        <f t="shared" si="70"/>
        <v>2.0265147647658442E-6</v>
      </c>
    </row>
    <row r="472" spans="1:14" x14ac:dyDescent="0.2">
      <c r="A472" s="5">
        <v>470</v>
      </c>
      <c r="B472" s="2" t="str">
        <f>'Исходные данные'!A722</f>
        <v>14.05.2014</v>
      </c>
      <c r="C472" s="2">
        <f>'Исходные данные'!B722</f>
        <v>72.56</v>
      </c>
      <c r="D472" s="6" t="str">
        <f>'Исходные данные'!A474</f>
        <v>15.05.2015</v>
      </c>
      <c r="E472" s="2">
        <f>'Исходные данные'!B474</f>
        <v>79.37</v>
      </c>
      <c r="F472" s="13">
        <f t="shared" si="63"/>
        <v>1.0938533627342888</v>
      </c>
      <c r="G472" s="13">
        <f t="shared" si="64"/>
        <v>0.26884353978230124</v>
      </c>
      <c r="H472" s="13">
        <f t="shared" si="65"/>
        <v>7.8618426964755211E-4</v>
      </c>
      <c r="I472" s="13">
        <f t="shared" si="71"/>
        <v>8.970665729590295E-2</v>
      </c>
      <c r="J472" s="19">
        <f t="shared" si="66"/>
        <v>7.0525962848702711E-5</v>
      </c>
      <c r="K472" s="13">
        <f t="shared" si="67"/>
        <v>0.95626507539307315</v>
      </c>
      <c r="L472" s="13">
        <f t="shared" si="68"/>
        <v>-4.472012884872037E-2</v>
      </c>
      <c r="M472" s="13">
        <f t="shared" si="69"/>
        <v>1.9998899242461626E-3</v>
      </c>
      <c r="N472" s="19">
        <f t="shared" si="70"/>
        <v>1.5722819994689676E-6</v>
      </c>
    </row>
    <row r="473" spans="1:14" x14ac:dyDescent="0.2">
      <c r="A473" s="5">
        <v>471</v>
      </c>
      <c r="B473" s="2" t="str">
        <f>'Исходные данные'!A723</f>
        <v>13.05.2014</v>
      </c>
      <c r="C473" s="2">
        <f>'Исходные данные'!B723</f>
        <v>72.78</v>
      </c>
      <c r="D473" s="6" t="str">
        <f>'Исходные данные'!A475</f>
        <v>14.05.2015</v>
      </c>
      <c r="E473" s="2">
        <f>'Исходные данные'!B475</f>
        <v>78.89</v>
      </c>
      <c r="F473" s="13">
        <f t="shared" si="63"/>
        <v>1.0839516350645781</v>
      </c>
      <c r="G473" s="13">
        <f t="shared" si="64"/>
        <v>0.26809318507525332</v>
      </c>
      <c r="H473" s="13">
        <f t="shared" si="65"/>
        <v>7.8398999312591887E-4</v>
      </c>
      <c r="I473" s="13">
        <f t="shared" si="71"/>
        <v>8.0613284922984446E-2</v>
      </c>
      <c r="J473" s="19">
        <f t="shared" si="66"/>
        <v>6.3200008692628314E-5</v>
      </c>
      <c r="K473" s="13">
        <f t="shared" si="67"/>
        <v>0.94760881790995966</v>
      </c>
      <c r="L473" s="13">
        <f t="shared" si="68"/>
        <v>-5.3813501221638887E-2</v>
      </c>
      <c r="M473" s="13">
        <f t="shared" si="69"/>
        <v>2.8958929137313429E-3</v>
      </c>
      <c r="N473" s="19">
        <f t="shared" si="70"/>
        <v>2.2703510655296329E-6</v>
      </c>
    </row>
    <row r="474" spans="1:14" x14ac:dyDescent="0.2">
      <c r="A474" s="5">
        <v>472</v>
      </c>
      <c r="B474" s="2" t="str">
        <f>'Исходные данные'!A724</f>
        <v>12.05.2014</v>
      </c>
      <c r="C474" s="2">
        <f>'Исходные данные'!B724</f>
        <v>72.17</v>
      </c>
      <c r="D474" s="6" t="str">
        <f>'Исходные данные'!A476</f>
        <v>13.05.2015</v>
      </c>
      <c r="E474" s="2">
        <f>'Исходные данные'!B476</f>
        <v>79.14</v>
      </c>
      <c r="F474" s="13">
        <f t="shared" si="63"/>
        <v>1.0965775252875156</v>
      </c>
      <c r="G474" s="13">
        <f t="shared" si="64"/>
        <v>0.26734492464276682</v>
      </c>
      <c r="H474" s="13">
        <f t="shared" si="65"/>
        <v>7.8180184093116307E-4</v>
      </c>
      <c r="I474" s="13">
        <f t="shared" si="71"/>
        <v>9.2193988873096391E-2</v>
      </c>
      <c r="J474" s="19">
        <f t="shared" si="66"/>
        <v>7.2077430223773918E-5</v>
      </c>
      <c r="K474" s="13">
        <f t="shared" si="67"/>
        <v>0.95864658428456906</v>
      </c>
      <c r="L474" s="13">
        <f t="shared" si="68"/>
        <v>-4.2232797271526949E-2</v>
      </c>
      <c r="M474" s="13">
        <f t="shared" si="69"/>
        <v>1.7836091653779041E-3</v>
      </c>
      <c r="N474" s="19">
        <f t="shared" si="70"/>
        <v>1.3944289289941408E-6</v>
      </c>
    </row>
    <row r="475" spans="1:14" x14ac:dyDescent="0.2">
      <c r="A475" s="5">
        <v>473</v>
      </c>
      <c r="B475" s="2" t="str">
        <f>'Исходные данные'!A725</f>
        <v>08.05.2014</v>
      </c>
      <c r="C475" s="2">
        <f>'Исходные данные'!B725</f>
        <v>71.930000000000007</v>
      </c>
      <c r="D475" s="6" t="str">
        <f>'Исходные данные'!A477</f>
        <v>12.05.2015</v>
      </c>
      <c r="E475" s="2">
        <f>'Исходные данные'!B477</f>
        <v>79.5</v>
      </c>
      <c r="F475" s="13">
        <f t="shared" si="63"/>
        <v>1.105241206728764</v>
      </c>
      <c r="G475" s="13">
        <f t="shared" si="64"/>
        <v>0.26659875263962501</v>
      </c>
      <c r="H475" s="13">
        <f t="shared" si="65"/>
        <v>7.7961979597000644E-4</v>
      </c>
      <c r="I475" s="13">
        <f t="shared" si="71"/>
        <v>0.10006359778102132</v>
      </c>
      <c r="J475" s="19">
        <f t="shared" si="66"/>
        <v>7.8011561686064626E-5</v>
      </c>
      <c r="K475" s="13">
        <f t="shared" si="67"/>
        <v>0.96622052085490384</v>
      </c>
      <c r="L475" s="13">
        <f t="shared" si="68"/>
        <v>-3.4363188363602089E-2</v>
      </c>
      <c r="M475" s="13">
        <f t="shared" si="69"/>
        <v>1.1808287145124061E-3</v>
      </c>
      <c r="N475" s="19">
        <f t="shared" si="70"/>
        <v>9.2059744148368711E-7</v>
      </c>
    </row>
    <row r="476" spans="1:14" x14ac:dyDescent="0.2">
      <c r="A476" s="5">
        <v>474</v>
      </c>
      <c r="B476" s="2" t="str">
        <f>'Исходные данные'!A726</f>
        <v>07.05.2014</v>
      </c>
      <c r="C476" s="2">
        <f>'Исходные данные'!B726</f>
        <v>71.11</v>
      </c>
      <c r="D476" s="6" t="str">
        <f>'Исходные данные'!A478</f>
        <v>08.05.2015</v>
      </c>
      <c r="E476" s="2">
        <f>'Исходные данные'!B478</f>
        <v>78.52</v>
      </c>
      <c r="F476" s="13">
        <f t="shared" si="63"/>
        <v>1.1042047531992687</v>
      </c>
      <c r="G476" s="13">
        <f t="shared" si="64"/>
        <v>0.26585466323692541</v>
      </c>
      <c r="H476" s="13">
        <f t="shared" si="65"/>
        <v>7.774438411968787E-4</v>
      </c>
      <c r="I476" s="13">
        <f t="shared" si="71"/>
        <v>9.9125395512833697E-2</v>
      </c>
      <c r="J476" s="19">
        <f t="shared" si="66"/>
        <v>7.7064428247657272E-5</v>
      </c>
      <c r="K476" s="13">
        <f t="shared" si="67"/>
        <v>0.96531443568271336</v>
      </c>
      <c r="L476" s="13">
        <f t="shared" si="68"/>
        <v>-3.5301390631789678E-2</v>
      </c>
      <c r="M476" s="13">
        <f t="shared" si="69"/>
        <v>1.2461881805382164E-3</v>
      </c>
      <c r="N476" s="19">
        <f t="shared" si="70"/>
        <v>9.6884132593178031E-7</v>
      </c>
    </row>
    <row r="477" spans="1:14" x14ac:dyDescent="0.2">
      <c r="A477" s="5">
        <v>475</v>
      </c>
      <c r="B477" s="2" t="str">
        <f>'Исходные данные'!A727</f>
        <v>06.05.2014</v>
      </c>
      <c r="C477" s="2">
        <f>'Исходные данные'!B727</f>
        <v>70.12</v>
      </c>
      <c r="D477" s="6" t="str">
        <f>'Исходные данные'!A479</f>
        <v>07.05.2015</v>
      </c>
      <c r="E477" s="2">
        <f>'Исходные данные'!B479</f>
        <v>78.069999999999993</v>
      </c>
      <c r="F477" s="13">
        <f t="shared" si="63"/>
        <v>1.1133770678836279</v>
      </c>
      <c r="G477" s="13">
        <f t="shared" si="64"/>
        <v>0.26511265062203426</v>
      </c>
      <c r="H477" s="13">
        <f t="shared" si="65"/>
        <v>7.7527395961378442E-4</v>
      </c>
      <c r="I477" s="13">
        <f t="shared" si="71"/>
        <v>0.10739780007916566</v>
      </c>
      <c r="J477" s="19">
        <f t="shared" si="66"/>
        <v>8.3262717721184368E-5</v>
      </c>
      <c r="K477" s="13">
        <f t="shared" si="67"/>
        <v>0.9733330280205772</v>
      </c>
      <c r="L477" s="13">
        <f t="shared" si="68"/>
        <v>-2.7028986065457689E-2</v>
      </c>
      <c r="M477" s="13">
        <f t="shared" si="69"/>
        <v>7.3056608772671249E-4</v>
      </c>
      <c r="N477" s="19">
        <f t="shared" si="70"/>
        <v>5.6638886359143973E-7</v>
      </c>
    </row>
    <row r="478" spans="1:14" x14ac:dyDescent="0.2">
      <c r="A478" s="5">
        <v>476</v>
      </c>
      <c r="B478" s="2" t="str">
        <f>'Исходные данные'!A728</f>
        <v>05.05.2014</v>
      </c>
      <c r="C478" s="2">
        <f>'Исходные данные'!B728</f>
        <v>69.44</v>
      </c>
      <c r="D478" s="6" t="str">
        <f>'Исходные данные'!A480</f>
        <v>06.05.2015</v>
      </c>
      <c r="E478" s="2">
        <f>'Исходные данные'!B480</f>
        <v>79.28</v>
      </c>
      <c r="F478" s="13">
        <f t="shared" si="63"/>
        <v>1.1417050691244239</v>
      </c>
      <c r="G478" s="13">
        <f t="shared" si="64"/>
        <v>0.26437270899854093</v>
      </c>
      <c r="H478" s="13">
        <f t="shared" si="65"/>
        <v>7.731101342701701E-4</v>
      </c>
      <c r="I478" s="13">
        <f t="shared" si="71"/>
        <v>0.1325228196696378</v>
      </c>
      <c r="J478" s="19">
        <f t="shared" si="66"/>
        <v>1.0245473490865522E-4</v>
      </c>
      <c r="K478" s="13">
        <f t="shared" si="67"/>
        <v>0.99809784491938958</v>
      </c>
      <c r="L478" s="13">
        <f t="shared" si="68"/>
        <v>-1.9039664749855919E-3</v>
      </c>
      <c r="M478" s="13">
        <f t="shared" si="69"/>
        <v>3.6250883378695193E-6</v>
      </c>
      <c r="N478" s="19">
        <f t="shared" si="70"/>
        <v>2.8025925316315317E-9</v>
      </c>
    </row>
    <row r="479" spans="1:14" x14ac:dyDescent="0.2">
      <c r="A479" s="5">
        <v>477</v>
      </c>
      <c r="B479" s="2" t="str">
        <f>'Исходные данные'!A729</f>
        <v>30.04.2014</v>
      </c>
      <c r="C479" s="2">
        <f>'Исходные данные'!B729</f>
        <v>69.290000000000006</v>
      </c>
      <c r="D479" s="6" t="str">
        <f>'Исходные данные'!A481</f>
        <v>05.05.2015</v>
      </c>
      <c r="E479" s="2">
        <f>'Исходные данные'!B481</f>
        <v>80.16</v>
      </c>
      <c r="F479" s="13">
        <f t="shared" si="63"/>
        <v>1.156876894212729</v>
      </c>
      <c r="G479" s="13">
        <f t="shared" si="64"/>
        <v>0.26363483258621312</v>
      </c>
      <c r="H479" s="13">
        <f t="shared" si="65"/>
        <v>7.7095234826279261E-4</v>
      </c>
      <c r="I479" s="13">
        <f t="shared" si="71"/>
        <v>0.14572404169726466</v>
      </c>
      <c r="J479" s="19">
        <f t="shared" si="66"/>
        <v>1.123462921448513E-4</v>
      </c>
      <c r="K479" s="13">
        <f t="shared" si="67"/>
        <v>1.0113613105320494</v>
      </c>
      <c r="L479" s="13">
        <f t="shared" si="68"/>
        <v>1.1297255552641234E-2</v>
      </c>
      <c r="M479" s="13">
        <f t="shared" si="69"/>
        <v>1.2762798302168044E-4</v>
      </c>
      <c r="N479" s="19">
        <f t="shared" si="70"/>
        <v>9.8395093214608366E-8</v>
      </c>
    </row>
    <row r="480" spans="1:14" x14ac:dyDescent="0.2">
      <c r="A480" s="5">
        <v>478</v>
      </c>
      <c r="B480" s="2" t="str">
        <f>'Исходные данные'!A730</f>
        <v>29.04.2014</v>
      </c>
      <c r="C480" s="2">
        <f>'Исходные данные'!B730</f>
        <v>69.5</v>
      </c>
      <c r="D480" s="6" t="str">
        <f>'Исходные данные'!A482</f>
        <v>04.05.2015</v>
      </c>
      <c r="E480" s="2">
        <f>'Исходные данные'!B482</f>
        <v>79.400000000000006</v>
      </c>
      <c r="F480" s="13">
        <f t="shared" si="63"/>
        <v>1.1424460431654677</v>
      </c>
      <c r="G480" s="13">
        <f t="shared" si="64"/>
        <v>0.26289901562095125</v>
      </c>
      <c r="H480" s="13">
        <f t="shared" si="65"/>
        <v>7.6880058473558594E-4</v>
      </c>
      <c r="I480" s="13">
        <f t="shared" si="71"/>
        <v>0.13317161568234367</v>
      </c>
      <c r="J480" s="19">
        <f t="shared" si="66"/>
        <v>1.0238241600676854E-4</v>
      </c>
      <c r="K480" s="13">
        <f t="shared" si="67"/>
        <v>0.99874561693469144</v>
      </c>
      <c r="L480" s="13">
        <f t="shared" si="68"/>
        <v>-1.2551704622796559E-3</v>
      </c>
      <c r="M480" s="13">
        <f t="shared" si="69"/>
        <v>1.5754528893796276E-6</v>
      </c>
      <c r="N480" s="19">
        <f t="shared" si="70"/>
        <v>1.2112091025784261E-9</v>
      </c>
    </row>
    <row r="481" spans="1:14" x14ac:dyDescent="0.2">
      <c r="A481" s="5">
        <v>479</v>
      </c>
      <c r="B481" s="2" t="str">
        <f>'Исходные данные'!A731</f>
        <v>28.04.2014</v>
      </c>
      <c r="C481" s="2">
        <f>'Исходные данные'!B731</f>
        <v>68.209999999999994</v>
      </c>
      <c r="D481" s="6" t="str">
        <f>'Исходные данные'!A483</f>
        <v>30.04.2015</v>
      </c>
      <c r="E481" s="2">
        <f>'Исходные данные'!B483</f>
        <v>79.400000000000006</v>
      </c>
      <c r="F481" s="13">
        <f t="shared" si="63"/>
        <v>1.1640521917607392</v>
      </c>
      <c r="G481" s="13">
        <f t="shared" si="64"/>
        <v>0.26216525235474369</v>
      </c>
      <c r="H481" s="13">
        <f t="shared" si="65"/>
        <v>7.6665482687953064E-4</v>
      </c>
      <c r="I481" s="13">
        <f t="shared" si="71"/>
        <v>0.15190718658646229</v>
      </c>
      <c r="J481" s="19">
        <f t="shared" si="66"/>
        <v>1.1646037783420081E-4</v>
      </c>
      <c r="K481" s="13">
        <f t="shared" si="67"/>
        <v>1.0176340767770278</v>
      </c>
      <c r="L481" s="13">
        <f t="shared" si="68"/>
        <v>1.7480400441838965E-2</v>
      </c>
      <c r="M481" s="13">
        <f t="shared" si="69"/>
        <v>3.0556439960703966E-4</v>
      </c>
      <c r="N481" s="19">
        <f t="shared" si="70"/>
        <v>2.342624218812827E-7</v>
      </c>
    </row>
    <row r="482" spans="1:14" x14ac:dyDescent="0.2">
      <c r="A482" s="5">
        <v>480</v>
      </c>
      <c r="B482" s="2" t="str">
        <f>'Исходные данные'!A732</f>
        <v>25.04.2014</v>
      </c>
      <c r="C482" s="2">
        <f>'Исходные данные'!B732</f>
        <v>69.209999999999994</v>
      </c>
      <c r="D482" s="6" t="str">
        <f>'Исходные данные'!A484</f>
        <v>29.04.2015</v>
      </c>
      <c r="E482" s="2">
        <f>'Исходные данные'!B484</f>
        <v>79.52</v>
      </c>
      <c r="F482" s="13">
        <f t="shared" si="63"/>
        <v>1.148966912295911</v>
      </c>
      <c r="G482" s="13">
        <f t="shared" si="64"/>
        <v>0.26143353705562178</v>
      </c>
      <c r="H482" s="13">
        <f t="shared" si="65"/>
        <v>7.6451505793252185E-4</v>
      </c>
      <c r="I482" s="13">
        <f t="shared" si="71"/>
        <v>0.13886320149454659</v>
      </c>
      <c r="J482" s="19">
        <f t="shared" si="66"/>
        <v>1.0616300853529874E-4</v>
      </c>
      <c r="K482" s="13">
        <f t="shared" si="67"/>
        <v>1.004446270809416</v>
      </c>
      <c r="L482" s="13">
        <f t="shared" si="68"/>
        <v>4.4364153499232431E-3</v>
      </c>
      <c r="M482" s="13">
        <f t="shared" si="69"/>
        <v>1.9681781157033501E-5</v>
      </c>
      <c r="N482" s="19">
        <f t="shared" si="70"/>
        <v>1.5047018061484684E-8</v>
      </c>
    </row>
    <row r="483" spans="1:14" x14ac:dyDescent="0.2">
      <c r="A483" s="5">
        <v>481</v>
      </c>
      <c r="B483" s="2" t="str">
        <f>'Исходные данные'!A733</f>
        <v>24.04.2014</v>
      </c>
      <c r="C483" s="2">
        <f>'Исходные данные'!B733</f>
        <v>70.58</v>
      </c>
      <c r="D483" s="6" t="str">
        <f>'Исходные данные'!A485</f>
        <v>28.04.2015</v>
      </c>
      <c r="E483" s="2">
        <f>'Исходные данные'!B485</f>
        <v>79.45</v>
      </c>
      <c r="F483" s="13">
        <f t="shared" si="63"/>
        <v>1.1256729951827713</v>
      </c>
      <c r="G483" s="13">
        <f t="shared" si="64"/>
        <v>0.26070386400761503</v>
      </c>
      <c r="H483" s="13">
        <f t="shared" si="65"/>
        <v>7.6238126117923841E-4</v>
      </c>
      <c r="I483" s="13">
        <f t="shared" si="71"/>
        <v>0.11838107473560096</v>
      </c>
      <c r="J483" s="19">
        <f t="shared" si="66"/>
        <v>9.0251513056681138E-5</v>
      </c>
      <c r="K483" s="13">
        <f t="shared" si="67"/>
        <v>0.98408233523699551</v>
      </c>
      <c r="L483" s="13">
        <f t="shared" si="68"/>
        <v>-1.604571140902239E-2</v>
      </c>
      <c r="M483" s="13">
        <f t="shared" si="69"/>
        <v>2.5746485462163518E-4</v>
      </c>
      <c r="N483" s="19">
        <f t="shared" si="70"/>
        <v>1.9628638057577151E-7</v>
      </c>
    </row>
    <row r="484" spans="1:14" x14ac:dyDescent="0.2">
      <c r="A484" s="5">
        <v>482</v>
      </c>
      <c r="B484" s="2" t="str">
        <f>'Исходные данные'!A734</f>
        <v>23.04.2014</v>
      </c>
      <c r="C484" s="2">
        <f>'Исходные данные'!B734</f>
        <v>71.64</v>
      </c>
      <c r="D484" s="6" t="str">
        <f>'Исходные данные'!A486</f>
        <v>27.04.2015</v>
      </c>
      <c r="E484" s="2">
        <f>'Исходные данные'!B486</f>
        <v>80.16</v>
      </c>
      <c r="F484" s="13">
        <f t="shared" si="63"/>
        <v>1.11892797319933</v>
      </c>
      <c r="G484" s="13">
        <f t="shared" si="64"/>
        <v>0.25997622751070643</v>
      </c>
      <c r="H484" s="13">
        <f t="shared" si="65"/>
        <v>7.6025341995101246E-4</v>
      </c>
      <c r="I484" s="13">
        <f t="shared" si="71"/>
        <v>0.11237106014404367</v>
      </c>
      <c r="J484" s="19">
        <f t="shared" si="66"/>
        <v>8.5430482778030118E-5</v>
      </c>
      <c r="K484" s="13">
        <f t="shared" si="67"/>
        <v>0.97818572315418362</v>
      </c>
      <c r="L484" s="13">
        <f t="shared" si="68"/>
        <v>-2.2055726000579687E-2</v>
      </c>
      <c r="M484" s="13">
        <f t="shared" si="69"/>
        <v>4.864550494126522E-4</v>
      </c>
      <c r="N484" s="19">
        <f t="shared" si="70"/>
        <v>3.6982911496840757E-7</v>
      </c>
    </row>
    <row r="485" spans="1:14" x14ac:dyDescent="0.2">
      <c r="A485" s="5">
        <v>483</v>
      </c>
      <c r="B485" s="2" t="str">
        <f>'Исходные данные'!A735</f>
        <v>22.04.2014</v>
      </c>
      <c r="C485" s="2">
        <f>'Исходные данные'!B735</f>
        <v>72.28</v>
      </c>
      <c r="D485" s="6" t="str">
        <f>'Исходные данные'!A487</f>
        <v>24.04.2015</v>
      </c>
      <c r="E485" s="2">
        <f>'Исходные данные'!B487</f>
        <v>79.62</v>
      </c>
      <c r="F485" s="13">
        <f t="shared" si="63"/>
        <v>1.1015495296070836</v>
      </c>
      <c r="G485" s="13">
        <f t="shared" si="64"/>
        <v>0.25925062188078796</v>
      </c>
      <c r="H485" s="13">
        <f t="shared" si="65"/>
        <v>7.5813151762569881E-4</v>
      </c>
      <c r="I485" s="13">
        <f t="shared" si="71"/>
        <v>9.6717851848143466E-2</v>
      </c>
      <c r="J485" s="19">
        <f t="shared" si="66"/>
        <v>7.3324851803130504E-5</v>
      </c>
      <c r="K485" s="13">
        <f t="shared" si="67"/>
        <v>0.96299319439474096</v>
      </c>
      <c r="L485" s="13">
        <f t="shared" si="68"/>
        <v>-3.7708934296479882E-2</v>
      </c>
      <c r="M485" s="13">
        <f t="shared" si="69"/>
        <v>1.4219637257762456E-3</v>
      </c>
      <c r="N485" s="19">
        <f t="shared" si="70"/>
        <v>1.078035517431438E-6</v>
      </c>
    </row>
    <row r="486" spans="1:14" x14ac:dyDescent="0.2">
      <c r="A486" s="5">
        <v>484</v>
      </c>
      <c r="B486" s="2" t="str">
        <f>'Исходные данные'!A736</f>
        <v>21.04.2014</v>
      </c>
      <c r="C486" s="2">
        <f>'Исходные данные'!B736</f>
        <v>73.5</v>
      </c>
      <c r="D486" s="6" t="str">
        <f>'Исходные данные'!A488</f>
        <v>23.04.2015</v>
      </c>
      <c r="E486" s="2">
        <f>'Исходные данные'!B488</f>
        <v>79.73</v>
      </c>
      <c r="F486" s="13">
        <f t="shared" si="63"/>
        <v>1.0847619047619048</v>
      </c>
      <c r="G486" s="13">
        <f t="shared" si="64"/>
        <v>0.25852704144961641</v>
      </c>
      <c r="H486" s="13">
        <f t="shared" si="65"/>
        <v>7.560155376275464E-4</v>
      </c>
      <c r="I486" s="13">
        <f t="shared" si="71"/>
        <v>8.1360520295613137E-2</v>
      </c>
      <c r="J486" s="19">
        <f t="shared" si="66"/>
        <v>6.1509817492944862E-5</v>
      </c>
      <c r="K486" s="13">
        <f t="shared" si="67"/>
        <v>0.9483171693577862</v>
      </c>
      <c r="L486" s="13">
        <f t="shared" si="68"/>
        <v>-5.3066265849010232E-2</v>
      </c>
      <c r="M486" s="13">
        <f t="shared" si="69"/>
        <v>2.8160285711578423E-3</v>
      </c>
      <c r="N486" s="19">
        <f t="shared" si="70"/>
        <v>2.1289613541984273E-6</v>
      </c>
    </row>
    <row r="487" spans="1:14" x14ac:dyDescent="0.2">
      <c r="A487" s="5">
        <v>485</v>
      </c>
      <c r="B487" s="2" t="str">
        <f>'Исходные данные'!A737</f>
        <v>18.04.2014</v>
      </c>
      <c r="C487" s="2">
        <f>'Исходные данные'!B737</f>
        <v>73.569999999999993</v>
      </c>
      <c r="D487" s="6" t="str">
        <f>'Исходные данные'!A489</f>
        <v>22.04.2015</v>
      </c>
      <c r="E487" s="2">
        <f>'Исходные данные'!B489</f>
        <v>81.209999999999994</v>
      </c>
      <c r="F487" s="13">
        <f t="shared" si="63"/>
        <v>1.1038466766344979</v>
      </c>
      <c r="G487" s="13">
        <f t="shared" si="64"/>
        <v>0.25780548056476882</v>
      </c>
      <c r="H487" s="13">
        <f t="shared" si="65"/>
        <v>7.5390546342706715E-4</v>
      </c>
      <c r="I487" s="13">
        <f t="shared" si="71"/>
        <v>9.8801058350146548E-2</v>
      </c>
      <c r="J487" s="19">
        <f t="shared" si="66"/>
        <v>7.4486657682551938E-5</v>
      </c>
      <c r="K487" s="13">
        <f t="shared" si="67"/>
        <v>0.96500139910498495</v>
      </c>
      <c r="L487" s="13">
        <f t="shared" si="68"/>
        <v>-3.5625727794476821E-2</v>
      </c>
      <c r="M487" s="13">
        <f t="shared" si="69"/>
        <v>1.2691924808861668E-3</v>
      </c>
      <c r="N487" s="19">
        <f t="shared" si="70"/>
        <v>9.5685114548063468E-7</v>
      </c>
    </row>
    <row r="488" spans="1:14" x14ac:dyDescent="0.2">
      <c r="A488" s="5">
        <v>486</v>
      </c>
      <c r="B488" s="2" t="str">
        <f>'Исходные данные'!A738</f>
        <v>17.04.2014</v>
      </c>
      <c r="C488" s="2">
        <f>'Исходные данные'!B738</f>
        <v>71.84</v>
      </c>
      <c r="D488" s="6" t="str">
        <f>'Исходные данные'!A490</f>
        <v>21.04.2015</v>
      </c>
      <c r="E488" s="2">
        <f>'Исходные данные'!B490</f>
        <v>80.62</v>
      </c>
      <c r="F488" s="13">
        <f t="shared" si="63"/>
        <v>1.1222160356347439</v>
      </c>
      <c r="G488" s="13">
        <f t="shared" si="64"/>
        <v>0.25708593358959808</v>
      </c>
      <c r="H488" s="13">
        <f t="shared" si="65"/>
        <v>7.5180127854090699E-4</v>
      </c>
      <c r="I488" s="13">
        <f t="shared" si="71"/>
        <v>0.1153053336950756</v>
      </c>
      <c r="J488" s="19">
        <f t="shared" si="66"/>
        <v>8.6686697294543764E-5</v>
      </c>
      <c r="K488" s="13">
        <f t="shared" si="67"/>
        <v>0.98106020284206297</v>
      </c>
      <c r="L488" s="13">
        <f t="shared" si="68"/>
        <v>-1.9121452449547729E-2</v>
      </c>
      <c r="M488" s="13">
        <f t="shared" si="69"/>
        <v>3.6562994378031949E-4</v>
      </c>
      <c r="N488" s="19">
        <f t="shared" si="70"/>
        <v>2.7488105920688416E-7</v>
      </c>
    </row>
    <row r="489" spans="1:14" x14ac:dyDescent="0.2">
      <c r="A489" s="5">
        <v>487</v>
      </c>
      <c r="B489" s="2" t="str">
        <f>'Исходные данные'!A739</f>
        <v>16.04.2014</v>
      </c>
      <c r="C489" s="2">
        <f>'Исходные данные'!B739</f>
        <v>70.67</v>
      </c>
      <c r="D489" s="6" t="str">
        <f>'Исходные данные'!A491</f>
        <v>20.04.2015</v>
      </c>
      <c r="E489" s="2">
        <f>'Исходные данные'!B491</f>
        <v>79.180000000000007</v>
      </c>
      <c r="F489" s="13">
        <f t="shared" si="63"/>
        <v>1.1204188481675392</v>
      </c>
      <c r="G489" s="13">
        <f t="shared" si="64"/>
        <v>0.25636839490318974</v>
      </c>
      <c r="H489" s="13">
        <f t="shared" si="65"/>
        <v>7.4970296653171901E-4</v>
      </c>
      <c r="I489" s="13">
        <f t="shared" si="71"/>
        <v>0.11370258697522158</v>
      </c>
      <c r="J489" s="19">
        <f t="shared" si="66"/>
        <v>8.5243166757654408E-5</v>
      </c>
      <c r="K489" s="13">
        <f t="shared" si="67"/>
        <v>0.97948907121933237</v>
      </c>
      <c r="L489" s="13">
        <f t="shared" si="68"/>
        <v>-2.0724199169401811E-2</v>
      </c>
      <c r="M489" s="13">
        <f t="shared" si="69"/>
        <v>4.2949243121303974E-4</v>
      </c>
      <c r="N489" s="19">
        <f t="shared" si="70"/>
        <v>3.2199174978333615E-7</v>
      </c>
    </row>
    <row r="490" spans="1:14" x14ac:dyDescent="0.2">
      <c r="A490" s="5">
        <v>488</v>
      </c>
      <c r="B490" s="2" t="str">
        <f>'Исходные данные'!A740</f>
        <v>15.04.2014</v>
      </c>
      <c r="C490" s="2">
        <f>'Исходные данные'!B740</f>
        <v>70.819999999999993</v>
      </c>
      <c r="D490" s="6" t="str">
        <f>'Исходные данные'!A492</f>
        <v>17.04.2015</v>
      </c>
      <c r="E490" s="2">
        <f>'Исходные данные'!B492</f>
        <v>78.41</v>
      </c>
      <c r="F490" s="13">
        <f t="shared" si="63"/>
        <v>1.1071731149392827</v>
      </c>
      <c r="G490" s="13">
        <f t="shared" si="64"/>
        <v>0.25565285890031714</v>
      </c>
      <c r="H490" s="13">
        <f t="shared" si="65"/>
        <v>7.4761051100803244E-4</v>
      </c>
      <c r="I490" s="13">
        <f t="shared" si="71"/>
        <v>0.10181002355907293</v>
      </c>
      <c r="J490" s="19">
        <f t="shared" si="66"/>
        <v>7.6114243738738336E-5</v>
      </c>
      <c r="K490" s="13">
        <f t="shared" si="67"/>
        <v>0.96790942762570376</v>
      </c>
      <c r="L490" s="13">
        <f t="shared" si="68"/>
        <v>-3.2616762585550442E-2</v>
      </c>
      <c r="M490" s="13">
        <f t="shared" si="69"/>
        <v>1.0638532015621708E-3</v>
      </c>
      <c r="N490" s="19">
        <f t="shared" si="70"/>
        <v>7.9534783565742591E-7</v>
      </c>
    </row>
    <row r="491" spans="1:14" x14ac:dyDescent="0.2">
      <c r="A491" s="5">
        <v>489</v>
      </c>
      <c r="B491" s="2" t="str">
        <f>'Исходные данные'!A741</f>
        <v>14.04.2014</v>
      </c>
      <c r="C491" s="2">
        <f>'Исходные данные'!B741</f>
        <v>71.989999999999995</v>
      </c>
      <c r="D491" s="6" t="str">
        <f>'Исходные данные'!A493</f>
        <v>16.04.2015</v>
      </c>
      <c r="E491" s="2">
        <f>'Исходные данные'!B493</f>
        <v>77.42</v>
      </c>
      <c r="F491" s="13">
        <f t="shared" si="63"/>
        <v>1.0754271426587028</v>
      </c>
      <c r="G491" s="13">
        <f t="shared" si="64"/>
        <v>0.25493931999139835</v>
      </c>
      <c r="H491" s="13">
        <f t="shared" si="65"/>
        <v>7.4552389562412673E-4</v>
      </c>
      <c r="I491" s="13">
        <f t="shared" si="71"/>
        <v>7.2717924668290662E-2</v>
      </c>
      <c r="J491" s="19">
        <f t="shared" si="66"/>
        <v>5.4212950480405836E-5</v>
      </c>
      <c r="K491" s="13">
        <f t="shared" si="67"/>
        <v>0.9401565627440428</v>
      </c>
      <c r="L491" s="13">
        <f t="shared" si="68"/>
        <v>-6.1708861476332692E-2</v>
      </c>
      <c r="M491" s="13">
        <f t="shared" si="69"/>
        <v>3.8079835847052317E-3</v>
      </c>
      <c r="N491" s="19">
        <f t="shared" si="70"/>
        <v>2.8389427565421711E-6</v>
      </c>
    </row>
    <row r="492" spans="1:14" x14ac:dyDescent="0.2">
      <c r="A492" s="5">
        <v>490</v>
      </c>
      <c r="B492" s="2" t="str">
        <f>'Исходные данные'!A742</f>
        <v>11.04.2014</v>
      </c>
      <c r="C492" s="2">
        <f>'Исходные данные'!B742</f>
        <v>73.5</v>
      </c>
      <c r="D492" s="6" t="str">
        <f>'Исходные данные'!A494</f>
        <v>15.04.2015</v>
      </c>
      <c r="E492" s="2">
        <f>'Исходные данные'!B494</f>
        <v>78.02</v>
      </c>
      <c r="F492" s="13">
        <f t="shared" si="63"/>
        <v>1.0614965986394558</v>
      </c>
      <c r="G492" s="13">
        <f t="shared" si="64"/>
        <v>0.25422777260245216</v>
      </c>
      <c r="H492" s="13">
        <f t="shared" si="65"/>
        <v>7.4344310407990256E-4</v>
      </c>
      <c r="I492" s="13">
        <f t="shared" si="71"/>
        <v>5.9679797859719455E-2</v>
      </c>
      <c r="J492" s="19">
        <f t="shared" si="66"/>
        <v>4.4368534171690956E-5</v>
      </c>
      <c r="K492" s="13">
        <f t="shared" si="67"/>
        <v>0.92797824599641887</v>
      </c>
      <c r="L492" s="13">
        <f t="shared" si="68"/>
        <v>-7.4746988284903906E-2</v>
      </c>
      <c r="M492" s="13">
        <f t="shared" si="69"/>
        <v>5.5871122576635806E-3</v>
      </c>
      <c r="N492" s="19">
        <f t="shared" si="70"/>
        <v>4.1537000796802849E-6</v>
      </c>
    </row>
    <row r="493" spans="1:14" x14ac:dyDescent="0.2">
      <c r="A493" s="5">
        <v>491</v>
      </c>
      <c r="B493" s="2" t="str">
        <f>'Исходные данные'!A743</f>
        <v>10.04.2014</v>
      </c>
      <c r="C493" s="2">
        <f>'Исходные данные'!B743</f>
        <v>73.08</v>
      </c>
      <c r="D493" s="6" t="str">
        <f>'Исходные данные'!A495</f>
        <v>14.04.2015</v>
      </c>
      <c r="E493" s="2">
        <f>'Исходные данные'!B495</f>
        <v>78.77</v>
      </c>
      <c r="F493" s="13">
        <f t="shared" si="63"/>
        <v>1.0778598795840175</v>
      </c>
      <c r="G493" s="13">
        <f t="shared" si="64"/>
        <v>0.25351821117505452</v>
      </c>
      <c r="H493" s="13">
        <f t="shared" si="65"/>
        <v>7.413681201207552E-4</v>
      </c>
      <c r="I493" s="13">
        <f t="shared" si="71"/>
        <v>7.4977482205426993E-2</v>
      </c>
      <c r="J493" s="19">
        <f t="shared" si="66"/>
        <v>5.5585915034024785E-5</v>
      </c>
      <c r="K493" s="13">
        <f t="shared" si="67"/>
        <v>0.94228330243196812</v>
      </c>
      <c r="L493" s="13">
        <f t="shared" si="68"/>
        <v>-5.944930393919641E-2</v>
      </c>
      <c r="M493" s="13">
        <f t="shared" si="69"/>
        <v>3.534219738854968E-3</v>
      </c>
      <c r="N493" s="19">
        <f t="shared" si="70"/>
        <v>2.620157843888574E-6</v>
      </c>
    </row>
    <row r="494" spans="1:14" x14ac:dyDescent="0.2">
      <c r="A494" s="5">
        <v>492</v>
      </c>
      <c r="B494" s="2" t="str">
        <f>'Исходные данные'!A744</f>
        <v>09.04.2014</v>
      </c>
      <c r="C494" s="2">
        <f>'Исходные данные'!B744</f>
        <v>71.45</v>
      </c>
      <c r="D494" s="6" t="str">
        <f>'Исходные данные'!A496</f>
        <v>13.04.2015</v>
      </c>
      <c r="E494" s="2">
        <f>'Исходные данные'!B496</f>
        <v>79.13</v>
      </c>
      <c r="F494" s="13">
        <f t="shared" si="63"/>
        <v>1.1074877536738976</v>
      </c>
      <c r="G494" s="13">
        <f t="shared" si="64"/>
        <v>0.25281063016629518</v>
      </c>
      <c r="H494" s="13">
        <f t="shared" si="65"/>
        <v>7.3929892753744669E-4</v>
      </c>
      <c r="I494" s="13">
        <f t="shared" si="71"/>
        <v>0.10209416524522538</v>
      </c>
      <c r="J494" s="19">
        <f t="shared" si="66"/>
        <v>7.5478106873625982E-5</v>
      </c>
      <c r="K494" s="13">
        <f t="shared" si="67"/>
        <v>0.96818449011902186</v>
      </c>
      <c r="L494" s="13">
        <f t="shared" si="68"/>
        <v>-3.2332620899398E-2</v>
      </c>
      <c r="M494" s="13">
        <f t="shared" si="69"/>
        <v>1.045398374224196E-3</v>
      </c>
      <c r="N494" s="19">
        <f t="shared" si="70"/>
        <v>7.7286189691333847E-7</v>
      </c>
    </row>
    <row r="495" spans="1:14" x14ac:dyDescent="0.2">
      <c r="A495" s="5">
        <v>493</v>
      </c>
      <c r="B495" s="2" t="str">
        <f>'Исходные данные'!A745</f>
        <v>08.04.2014</v>
      </c>
      <c r="C495" s="2">
        <f>'Исходные данные'!B745</f>
        <v>70.09</v>
      </c>
      <c r="D495" s="6" t="str">
        <f>'Исходные данные'!A497</f>
        <v>10.04.2015</v>
      </c>
      <c r="E495" s="2">
        <f>'Исходные данные'!B497</f>
        <v>77.569999999999993</v>
      </c>
      <c r="F495" s="13">
        <f t="shared" si="63"/>
        <v>1.1067199315166214</v>
      </c>
      <c r="G495" s="13">
        <f t="shared" si="64"/>
        <v>0.25210502404873458</v>
      </c>
      <c r="H495" s="13">
        <f t="shared" si="65"/>
        <v>7.3723551016598068E-4</v>
      </c>
      <c r="I495" s="13">
        <f t="shared" si="71"/>
        <v>0.10140062399054675</v>
      </c>
      <c r="J495" s="19">
        <f t="shared" si="66"/>
        <v>7.4756140758819518E-5</v>
      </c>
      <c r="K495" s="13">
        <f t="shared" si="67"/>
        <v>0.96751324702727803</v>
      </c>
      <c r="L495" s="13">
        <f t="shared" si="68"/>
        <v>-3.3026162154076569E-2</v>
      </c>
      <c r="M495" s="13">
        <f t="shared" si="69"/>
        <v>1.0907273866273672E-3</v>
      </c>
      <c r="N495" s="19">
        <f t="shared" si="70"/>
        <v>8.0412296133223387E-7</v>
      </c>
    </row>
    <row r="496" spans="1:14" x14ac:dyDescent="0.2">
      <c r="A496" s="5">
        <v>494</v>
      </c>
      <c r="B496" s="2" t="str">
        <f>'Исходные данные'!A746</f>
        <v>07.04.2014</v>
      </c>
      <c r="C496" s="2">
        <f>'Исходные данные'!B746</f>
        <v>70.28</v>
      </c>
      <c r="D496" s="6" t="str">
        <f>'Исходные данные'!A498</f>
        <v>09.04.2015</v>
      </c>
      <c r="E496" s="2">
        <f>'Исходные данные'!B498</f>
        <v>78.569999999999993</v>
      </c>
      <c r="F496" s="13">
        <f t="shared" si="63"/>
        <v>1.1179567444507683</v>
      </c>
      <c r="G496" s="13">
        <f t="shared" si="64"/>
        <v>0.25140138731036032</v>
      </c>
      <c r="H496" s="13">
        <f t="shared" si="65"/>
        <v>7.3517785188747446E-4</v>
      </c>
      <c r="I496" s="13">
        <f t="shared" si="71"/>
        <v>0.11150268386883375</v>
      </c>
      <c r="J496" s="19">
        <f t="shared" si="66"/>
        <v>8.1974303606377342E-5</v>
      </c>
      <c r="K496" s="13">
        <f t="shared" si="67"/>
        <v>0.97733665858656582</v>
      </c>
      <c r="L496" s="13">
        <f t="shared" si="68"/>
        <v>-2.2924102275789601E-2</v>
      </c>
      <c r="M496" s="13">
        <f t="shared" si="69"/>
        <v>5.2551446515086751E-4</v>
      </c>
      <c r="N496" s="19">
        <f t="shared" si="70"/>
        <v>3.8634659562540985E-7</v>
      </c>
    </row>
    <row r="497" spans="1:14" x14ac:dyDescent="0.2">
      <c r="A497" s="5">
        <v>495</v>
      </c>
      <c r="B497" s="2" t="str">
        <f>'Исходные данные'!A747</f>
        <v>04.04.2014</v>
      </c>
      <c r="C497" s="2">
        <f>'Исходные данные'!B747</f>
        <v>71.569999999999993</v>
      </c>
      <c r="D497" s="6" t="str">
        <f>'Исходные данные'!A499</f>
        <v>08.04.2015</v>
      </c>
      <c r="E497" s="2">
        <f>'Исходные данные'!B499</f>
        <v>79.41</v>
      </c>
      <c r="F497" s="13">
        <f t="shared" si="63"/>
        <v>1.1095431046527875</v>
      </c>
      <c r="G497" s="13">
        <f t="shared" si="64"/>
        <v>0.25069971445454442</v>
      </c>
      <c r="H497" s="13">
        <f t="shared" si="65"/>
        <v>7.3312593662803462E-4</v>
      </c>
      <c r="I497" s="13">
        <f t="shared" si="71"/>
        <v>0.10394831315661347</v>
      </c>
      <c r="J497" s="19">
        <f t="shared" si="66"/>
        <v>7.6207204443846506E-5</v>
      </c>
      <c r="K497" s="13">
        <f t="shared" si="67"/>
        <v>0.96998131264180898</v>
      </c>
      <c r="L497" s="13">
        <f t="shared" si="68"/>
        <v>-3.0478472988009864E-2</v>
      </c>
      <c r="M497" s="13">
        <f t="shared" si="69"/>
        <v>9.289373156808543E-4</v>
      </c>
      <c r="N497" s="19">
        <f t="shared" si="70"/>
        <v>6.8102803962725859E-7</v>
      </c>
    </row>
    <row r="498" spans="1:14" x14ac:dyDescent="0.2">
      <c r="A498" s="5">
        <v>496</v>
      </c>
      <c r="B498" s="2" t="str">
        <f>'Исходные данные'!A748</f>
        <v>03.04.2014</v>
      </c>
      <c r="C498" s="2">
        <f>'Исходные данные'!B748</f>
        <v>71.260000000000005</v>
      </c>
      <c r="D498" s="6" t="str">
        <f>'Исходные данные'!A500</f>
        <v>07.04.2015</v>
      </c>
      <c r="E498" s="2">
        <f>'Исходные данные'!B500</f>
        <v>80.150000000000006</v>
      </c>
      <c r="F498" s="13">
        <f t="shared" si="63"/>
        <v>1.12475442043222</v>
      </c>
      <c r="G498" s="13">
        <f t="shared" si="64"/>
        <v>0.25</v>
      </c>
      <c r="H498" s="13">
        <f t="shared" si="65"/>
        <v>7.3107974835862966E-4</v>
      </c>
      <c r="I498" s="13">
        <f t="shared" si="71"/>
        <v>0.1175647188778719</v>
      </c>
      <c r="J498" s="19">
        <f t="shared" si="66"/>
        <v>8.5949185093087626E-5</v>
      </c>
      <c r="K498" s="13">
        <f t="shared" si="67"/>
        <v>0.98327930168330746</v>
      </c>
      <c r="L498" s="13">
        <f t="shared" si="68"/>
        <v>-1.6862067266751435E-2</v>
      </c>
      <c r="M498" s="13">
        <f t="shared" si="69"/>
        <v>2.8432931250845428E-4</v>
      </c>
      <c r="N498" s="19">
        <f t="shared" si="70"/>
        <v>2.0786740223966294E-7</v>
      </c>
    </row>
    <row r="499" spans="1:14" x14ac:dyDescent="0.2">
      <c r="A499" s="5">
        <v>497</v>
      </c>
      <c r="B499" s="2" t="str">
        <f>'Исходные данные'!A749</f>
        <v>02.04.2014</v>
      </c>
      <c r="C499" s="2">
        <f>'Исходные данные'!B749</f>
        <v>70.53</v>
      </c>
      <c r="D499" s="6" t="str">
        <f>'Исходные данные'!A501</f>
        <v>06.04.2015</v>
      </c>
      <c r="E499" s="2">
        <f>'Исходные данные'!B501</f>
        <v>80.13</v>
      </c>
      <c r="F499" s="13">
        <f t="shared" si="63"/>
        <v>1.1361122926414291</v>
      </c>
      <c r="G499" s="13">
        <f t="shared" si="64"/>
        <v>0.2493022384807391</v>
      </c>
      <c r="H499" s="13">
        <f t="shared" si="65"/>
        <v>7.2903927109496723E-4</v>
      </c>
      <c r="I499" s="13">
        <f t="shared" si="71"/>
        <v>0.1276121645698913</v>
      </c>
      <c r="J499" s="19">
        <f t="shared" si="66"/>
        <v>9.3034279440884553E-5</v>
      </c>
      <c r="K499" s="13">
        <f t="shared" si="67"/>
        <v>0.99320854530449521</v>
      </c>
      <c r="L499" s="13">
        <f t="shared" si="68"/>
        <v>-6.8146215747321073E-3</v>
      </c>
      <c r="M499" s="13">
        <f t="shared" si="69"/>
        <v>4.6439067206805951E-5</v>
      </c>
      <c r="N499" s="19">
        <f t="shared" si="70"/>
        <v>3.3855903706780009E-8</v>
      </c>
    </row>
    <row r="500" spans="1:14" x14ac:dyDescent="0.2">
      <c r="A500" s="5">
        <v>498</v>
      </c>
      <c r="B500" s="2" t="str">
        <f>'Исходные данные'!A750</f>
        <v>01.04.2014</v>
      </c>
      <c r="C500" s="2">
        <f>'Исходные данные'!B750</f>
        <v>70.17</v>
      </c>
      <c r="D500" s="6" t="str">
        <f>'Исходные данные'!A502</f>
        <v>05.04.2015</v>
      </c>
      <c r="E500" s="2">
        <f>'Исходные данные'!B502</f>
        <v>80.010000000000005</v>
      </c>
      <c r="F500" s="13">
        <f t="shared" si="63"/>
        <v>1.1402308678922617</v>
      </c>
      <c r="G500" s="13">
        <f t="shared" si="64"/>
        <v>0.24860642444602912</v>
      </c>
      <c r="H500" s="13">
        <f t="shared" si="65"/>
        <v>7.2700448889736655E-4</v>
      </c>
      <c r="I500" s="13">
        <f t="shared" si="71"/>
        <v>0.13123075759783528</v>
      </c>
      <c r="J500" s="19">
        <f t="shared" si="66"/>
        <v>9.5405349855028451E-5</v>
      </c>
      <c r="K500" s="13">
        <f t="shared" si="67"/>
        <v>0.99680907331576774</v>
      </c>
      <c r="L500" s="13">
        <f t="shared" si="68"/>
        <v>-3.1960285467881287E-3</v>
      </c>
      <c r="M500" s="13">
        <f t="shared" si="69"/>
        <v>1.0214598471885409E-5</v>
      </c>
      <c r="N500" s="19">
        <f t="shared" si="70"/>
        <v>7.426058941344873E-9</v>
      </c>
    </row>
    <row r="501" spans="1:14" x14ac:dyDescent="0.2">
      <c r="A501" s="5">
        <v>499</v>
      </c>
      <c r="B501" s="2" t="str">
        <f>'Исходные данные'!A751</f>
        <v>31.03.2014</v>
      </c>
      <c r="C501" s="2">
        <f>'Исходные данные'!B751</f>
        <v>69.260000000000005</v>
      </c>
      <c r="D501" s="6" t="str">
        <f>'Исходные данные'!A503</f>
        <v>03.04.2015</v>
      </c>
      <c r="E501" s="2">
        <f>'Исходные данные'!B503</f>
        <v>80.010000000000005</v>
      </c>
      <c r="F501" s="13">
        <f t="shared" si="63"/>
        <v>1.1552122437193184</v>
      </c>
      <c r="G501" s="13">
        <f t="shared" si="64"/>
        <v>0.24791255246035121</v>
      </c>
      <c r="H501" s="13">
        <f t="shared" si="65"/>
        <v>7.2497538587063654E-4</v>
      </c>
      <c r="I501" s="13">
        <f t="shared" si="71"/>
        <v>0.1442840878877566</v>
      </c>
      <c r="J501" s="19">
        <f t="shared" si="66"/>
        <v>1.0460241229141917E-4</v>
      </c>
      <c r="K501" s="13">
        <f t="shared" si="67"/>
        <v>1.009906044969209</v>
      </c>
      <c r="L501" s="13">
        <f t="shared" si="68"/>
        <v>9.8573017431332153E-3</v>
      </c>
      <c r="M501" s="13">
        <f t="shared" si="69"/>
        <v>9.7166397655174737E-5</v>
      </c>
      <c r="N501" s="19">
        <f t="shared" si="70"/>
        <v>7.0443246633720018E-8</v>
      </c>
    </row>
    <row r="502" spans="1:14" x14ac:dyDescent="0.2">
      <c r="A502" s="5">
        <v>500</v>
      </c>
      <c r="B502" s="2" t="str">
        <f>'Исходные данные'!A752</f>
        <v>28.03.2014</v>
      </c>
      <c r="C502" s="2">
        <f>'Исходные данные'!B752</f>
        <v>68.8</v>
      </c>
      <c r="D502" s="6" t="str">
        <f>'Исходные данные'!A504</f>
        <v>02.04.2015</v>
      </c>
      <c r="E502" s="2">
        <f>'Исходные данные'!B504</f>
        <v>79.78</v>
      </c>
      <c r="F502" s="13">
        <f t="shared" si="63"/>
        <v>1.159593023255814</v>
      </c>
      <c r="G502" s="13">
        <f t="shared" si="64"/>
        <v>0.24722061710335677</v>
      </c>
      <c r="H502" s="13">
        <f t="shared" si="65"/>
        <v>7.2295194616394884E-4</v>
      </c>
      <c r="I502" s="13">
        <f t="shared" si="71"/>
        <v>0.14806910153796266</v>
      </c>
      <c r="J502" s="19">
        <f t="shared" si="66"/>
        <v>1.0704684512361745E-4</v>
      </c>
      <c r="K502" s="13">
        <f t="shared" si="67"/>
        <v>1.0137357963933631</v>
      </c>
      <c r="L502" s="13">
        <f t="shared" si="68"/>
        <v>1.3642315393339242E-2</v>
      </c>
      <c r="M502" s="13">
        <f t="shared" si="69"/>
        <v>1.8611276929133752E-4</v>
      </c>
      <c r="N502" s="19">
        <f t="shared" si="70"/>
        <v>1.3455058876513448E-7</v>
      </c>
    </row>
    <row r="503" spans="1:14" x14ac:dyDescent="0.2">
      <c r="A503" s="5">
        <v>501</v>
      </c>
      <c r="B503" s="2" t="str">
        <f>'Исходные данные'!A753</f>
        <v>27.03.2014</v>
      </c>
      <c r="C503" s="2">
        <f>'Исходные данные'!B753</f>
        <v>68.23</v>
      </c>
      <c r="D503" s="6" t="str">
        <f>'Исходные данные'!A505</f>
        <v>01.04.2015</v>
      </c>
      <c r="E503" s="2">
        <f>'Исходные данные'!B505</f>
        <v>79.67</v>
      </c>
      <c r="F503" s="13">
        <f t="shared" si="63"/>
        <v>1.1676681811519858</v>
      </c>
      <c r="G503" s="13">
        <f t="shared" si="64"/>
        <v>0.24653061296982617</v>
      </c>
      <c r="H503" s="13">
        <f t="shared" si="65"/>
        <v>7.2093415397071693E-4</v>
      </c>
      <c r="I503" s="13">
        <f t="shared" si="71"/>
        <v>0.15500875256494229</v>
      </c>
      <c r="J503" s="19">
        <f t="shared" si="66"/>
        <v>1.1175110388846286E-4</v>
      </c>
      <c r="K503" s="13">
        <f t="shared" si="67"/>
        <v>1.0207952357455365</v>
      </c>
      <c r="L503" s="13">
        <f t="shared" si="68"/>
        <v>2.0581966420318926E-2</v>
      </c>
      <c r="M503" s="13">
        <f t="shared" si="69"/>
        <v>4.2361734172713085E-4</v>
      </c>
      <c r="N503" s="19">
        <f t="shared" si="70"/>
        <v>3.0540020986537315E-7</v>
      </c>
    </row>
    <row r="504" spans="1:14" x14ac:dyDescent="0.2">
      <c r="A504" s="5">
        <v>502</v>
      </c>
      <c r="B504" s="2" t="str">
        <f>'Исходные данные'!A754</f>
        <v>26.03.2014</v>
      </c>
      <c r="C504" s="2">
        <f>'Исходные данные'!B754</f>
        <v>67.95</v>
      </c>
      <c r="D504" s="6" t="str">
        <f>'Исходные данные'!A506</f>
        <v>31.03.2015</v>
      </c>
      <c r="E504" s="2">
        <f>'Исходные данные'!B506</f>
        <v>78.739999999999995</v>
      </c>
      <c r="F504" s="13">
        <f t="shared" si="63"/>
        <v>1.158793230316409</v>
      </c>
      <c r="G504" s="13">
        <f t="shared" si="64"/>
        <v>0.24584253466962544</v>
      </c>
      <c r="H504" s="13">
        <f t="shared" si="65"/>
        <v>7.1892199352846986E-4</v>
      </c>
      <c r="I504" s="13">
        <f t="shared" si="71"/>
        <v>0.14737914491843865</v>
      </c>
      <c r="J504" s="19">
        <f t="shared" si="66"/>
        <v>1.0595410866928517E-4</v>
      </c>
      <c r="K504" s="13">
        <f t="shared" si="67"/>
        <v>1.0130366039041732</v>
      </c>
      <c r="L504" s="13">
        <f t="shared" si="68"/>
        <v>1.2952358773815257E-2</v>
      </c>
      <c r="M504" s="13">
        <f t="shared" si="69"/>
        <v>1.6776359780562594E-4</v>
      </c>
      <c r="N504" s="19">
        <f t="shared" si="70"/>
        <v>1.2060894017592902E-7</v>
      </c>
    </row>
    <row r="505" spans="1:14" x14ac:dyDescent="0.2">
      <c r="A505" s="5">
        <v>503</v>
      </c>
      <c r="B505" s="2" t="str">
        <f>'Исходные данные'!A755</f>
        <v>25.03.2014</v>
      </c>
      <c r="C505" s="2">
        <f>'Исходные данные'!B755</f>
        <v>67.099999999999994</v>
      </c>
      <c r="D505" s="6" t="str">
        <f>'Исходные данные'!A507</f>
        <v>30.03.2015</v>
      </c>
      <c r="E505" s="2">
        <f>'Исходные данные'!B507</f>
        <v>78.06</v>
      </c>
      <c r="F505" s="13">
        <f t="shared" si="63"/>
        <v>1.1633383010432192</v>
      </c>
      <c r="G505" s="13">
        <f t="shared" si="64"/>
        <v>0.24515637682766531</v>
      </c>
      <c r="H505" s="13">
        <f t="shared" si="65"/>
        <v>7.1691544911873172E-4</v>
      </c>
      <c r="I505" s="13">
        <f t="shared" si="71"/>
        <v>0.15129371777483291</v>
      </c>
      <c r="J505" s="19">
        <f t="shared" si="66"/>
        <v>1.0846480362738698E-4</v>
      </c>
      <c r="K505" s="13">
        <f t="shared" si="67"/>
        <v>1.0170099814603528</v>
      </c>
      <c r="L505" s="13">
        <f t="shared" si="68"/>
        <v>1.6866931630209584E-2</v>
      </c>
      <c r="M505" s="13">
        <f t="shared" si="69"/>
        <v>2.8449338261816044E-4</v>
      </c>
      <c r="N505" s="19">
        <f t="shared" si="70"/>
        <v>2.0395770117100566E-7</v>
      </c>
    </row>
    <row r="506" spans="1:14" x14ac:dyDescent="0.2">
      <c r="A506" s="5">
        <v>504</v>
      </c>
      <c r="B506" s="2" t="str">
        <f>'Исходные данные'!A756</f>
        <v>24.03.2014</v>
      </c>
      <c r="C506" s="2">
        <f>'Исходные данные'!B756</f>
        <v>66.75</v>
      </c>
      <c r="D506" s="6" t="str">
        <f>'Исходные данные'!A508</f>
        <v>27.03.2015</v>
      </c>
      <c r="E506" s="2">
        <f>'Исходные данные'!B508</f>
        <v>76.37</v>
      </c>
      <c r="F506" s="13">
        <f t="shared" si="63"/>
        <v>1.144119850187266</v>
      </c>
      <c r="G506" s="13">
        <f t="shared" si="64"/>
        <v>0.24447213408385815</v>
      </c>
      <c r="H506" s="13">
        <f t="shared" si="65"/>
        <v>7.149145050668967E-4</v>
      </c>
      <c r="I506" s="13">
        <f t="shared" si="71"/>
        <v>0.13463565161993393</v>
      </c>
      <c r="J506" s="19">
        <f t="shared" si="66"/>
        <v>9.6252980242224196E-5</v>
      </c>
      <c r="K506" s="13">
        <f t="shared" si="67"/>
        <v>1.0002088872892227</v>
      </c>
      <c r="L506" s="13">
        <f t="shared" si="68"/>
        <v>2.0886547531066149E-4</v>
      </c>
      <c r="M506" s="13">
        <f t="shared" si="69"/>
        <v>4.3624786776698183E-8</v>
      </c>
      <c r="N506" s="19">
        <f t="shared" si="70"/>
        <v>3.1187992847112081E-11</v>
      </c>
    </row>
    <row r="507" spans="1:14" x14ac:dyDescent="0.2">
      <c r="A507" s="5">
        <v>505</v>
      </c>
      <c r="B507" s="2" t="str">
        <f>'Исходные данные'!A757</f>
        <v>21.03.2014</v>
      </c>
      <c r="C507" s="2">
        <f>'Исходные данные'!B757</f>
        <v>65.930000000000007</v>
      </c>
      <c r="D507" s="6" t="str">
        <f>'Исходные данные'!A509</f>
        <v>26.03.2015</v>
      </c>
      <c r="E507" s="2">
        <f>'Исходные данные'!B509</f>
        <v>77.099999999999994</v>
      </c>
      <c r="F507" s="13">
        <f t="shared" si="63"/>
        <v>1.1694221143637189</v>
      </c>
      <c r="G507" s="13">
        <f t="shared" si="64"/>
        <v>0.24378980109307694</v>
      </c>
      <c r="H507" s="13">
        <f t="shared" si="65"/>
        <v>7.1291914574210828E-4</v>
      </c>
      <c r="I507" s="13">
        <f t="shared" si="71"/>
        <v>0.15650970744407536</v>
      </c>
      <c r="J507" s="19">
        <f t="shared" si="66"/>
        <v>1.1157876693137749E-4</v>
      </c>
      <c r="K507" s="13">
        <f t="shared" si="67"/>
        <v>1.0223285537679447</v>
      </c>
      <c r="L507" s="13">
        <f t="shared" si="68"/>
        <v>2.2082921299451906E-2</v>
      </c>
      <c r="M507" s="13">
        <f t="shared" si="69"/>
        <v>4.8765541311778128E-4</v>
      </c>
      <c r="N507" s="19">
        <f t="shared" si="70"/>
        <v>3.4765888053644353E-7</v>
      </c>
    </row>
    <row r="508" spans="1:14" x14ac:dyDescent="0.2">
      <c r="A508" s="5">
        <v>506</v>
      </c>
      <c r="B508" s="2" t="str">
        <f>'Исходные данные'!A758</f>
        <v>20.03.2014</v>
      </c>
      <c r="C508" s="2">
        <f>'Исходные данные'!B758</f>
        <v>66.8</v>
      </c>
      <c r="D508" s="6" t="str">
        <f>'Исходные данные'!A510</f>
        <v>25.03.2015</v>
      </c>
      <c r="E508" s="2">
        <f>'Исходные данные'!B510</f>
        <v>77.44</v>
      </c>
      <c r="F508" s="13">
        <f t="shared" si="63"/>
        <v>1.1592814371257485</v>
      </c>
      <c r="G508" s="13">
        <f t="shared" si="64"/>
        <v>0.24310937252511275</v>
      </c>
      <c r="H508" s="13">
        <f t="shared" si="65"/>
        <v>7.1092935555713518E-4</v>
      </c>
      <c r="I508" s="13">
        <f t="shared" si="71"/>
        <v>0.14780036242572153</v>
      </c>
      <c r="J508" s="19">
        <f t="shared" si="66"/>
        <v>1.0507561641042923E-4</v>
      </c>
      <c r="K508" s="13">
        <f t="shared" si="67"/>
        <v>1.0134634025384741</v>
      </c>
      <c r="L508" s="13">
        <f t="shared" si="68"/>
        <v>1.3373576281098198E-2</v>
      </c>
      <c r="M508" s="13">
        <f t="shared" si="69"/>
        <v>1.7885254254634906E-4</v>
      </c>
      <c r="N508" s="19">
        <f t="shared" si="70"/>
        <v>1.2715152281223105E-7</v>
      </c>
    </row>
    <row r="509" spans="1:14" x14ac:dyDescent="0.2">
      <c r="A509" s="5">
        <v>507</v>
      </c>
      <c r="B509" s="2" t="str">
        <f>'Исходные данные'!A759</f>
        <v>19.03.2014</v>
      </c>
      <c r="C509" s="2">
        <f>'Исходные данные'!B759</f>
        <v>67.02</v>
      </c>
      <c r="D509" s="6" t="str">
        <f>'Исходные данные'!A511</f>
        <v>24.03.2015</v>
      </c>
      <c r="E509" s="2">
        <f>'Исходные данные'!B511</f>
        <v>77.290000000000006</v>
      </c>
      <c r="F509" s="13">
        <f t="shared" si="63"/>
        <v>1.1532378394509104</v>
      </c>
      <c r="G509" s="13">
        <f t="shared" si="64"/>
        <v>0.24243084306463397</v>
      </c>
      <c r="H509" s="13">
        <f t="shared" si="65"/>
        <v>7.0894511896825213E-4</v>
      </c>
      <c r="I509" s="13">
        <f t="shared" si="71"/>
        <v>0.14257349880961548</v>
      </c>
      <c r="J509" s="19">
        <f t="shared" si="66"/>
        <v>1.010767860753028E-4</v>
      </c>
      <c r="K509" s="13">
        <f t="shared" si="67"/>
        <v>1.0081799874272126</v>
      </c>
      <c r="L509" s="13">
        <f t="shared" si="68"/>
        <v>8.1467126649920497E-3</v>
      </c>
      <c r="M509" s="13">
        <f t="shared" si="69"/>
        <v>6.6368927245939887E-5</v>
      </c>
      <c r="N509" s="19">
        <f t="shared" si="70"/>
        <v>4.7051927022168126E-8</v>
      </c>
    </row>
    <row r="510" spans="1:14" x14ac:dyDescent="0.2">
      <c r="A510" s="5">
        <v>508</v>
      </c>
      <c r="B510" s="2" t="str">
        <f>'Исходные данные'!A760</f>
        <v>18.03.2014</v>
      </c>
      <c r="C510" s="2">
        <f>'Исходные данные'!B760</f>
        <v>65.11</v>
      </c>
      <c r="D510" s="6" t="str">
        <f>'Исходные данные'!A512</f>
        <v>23.03.2015</v>
      </c>
      <c r="E510" s="2">
        <f>'Исходные данные'!B512</f>
        <v>77.599999999999994</v>
      </c>
      <c r="F510" s="13">
        <f t="shared" si="63"/>
        <v>1.1918292121025955</v>
      </c>
      <c r="G510" s="13">
        <f t="shared" si="64"/>
        <v>0.24175420741114403</v>
      </c>
      <c r="H510" s="13">
        <f t="shared" si="65"/>
        <v>7.0696642047511659E-4</v>
      </c>
      <c r="I510" s="13">
        <f t="shared" si="71"/>
        <v>0.17548927994040228</v>
      </c>
      <c r="J510" s="19">
        <f t="shared" si="66"/>
        <v>1.2406502807122189E-4</v>
      </c>
      <c r="K510" s="13">
        <f t="shared" si="67"/>
        <v>1.0419172168727011</v>
      </c>
      <c r="L510" s="13">
        <f t="shared" si="68"/>
        <v>4.1062493795778886E-2</v>
      </c>
      <c r="M510" s="13">
        <f t="shared" si="69"/>
        <v>1.6861283967283698E-3</v>
      </c>
      <c r="N510" s="19">
        <f t="shared" si="70"/>
        <v>1.1920361570965028E-6</v>
      </c>
    </row>
    <row r="511" spans="1:14" x14ac:dyDescent="0.2">
      <c r="A511" s="5">
        <v>509</v>
      </c>
      <c r="B511" s="2" t="str">
        <f>'Исходные данные'!A761</f>
        <v>17.03.2014</v>
      </c>
      <c r="C511" s="2">
        <f>'Исходные данные'!B761</f>
        <v>63.29</v>
      </c>
      <c r="D511" s="6" t="str">
        <f>'Исходные данные'!A513</f>
        <v>20.03.2015</v>
      </c>
      <c r="E511" s="2">
        <f>'Исходные данные'!B513</f>
        <v>77.97</v>
      </c>
      <c r="F511" s="13">
        <f t="shared" si="63"/>
        <v>1.2319481750671513</v>
      </c>
      <c r="G511" s="13">
        <f t="shared" si="64"/>
        <v>0.24107946027894034</v>
      </c>
      <c r="H511" s="13">
        <f t="shared" si="65"/>
        <v>7.0499324462064785E-4</v>
      </c>
      <c r="I511" s="13">
        <f t="shared" si="71"/>
        <v>0.20859679853429464</v>
      </c>
      <c r="J511" s="19">
        <f t="shared" si="66"/>
        <v>1.4705933381617197E-4</v>
      </c>
      <c r="K511" s="13">
        <f t="shared" si="67"/>
        <v>1.076989891557445</v>
      </c>
      <c r="L511" s="13">
        <f t="shared" si="68"/>
        <v>7.4170012389671247E-2</v>
      </c>
      <c r="M511" s="13">
        <f t="shared" si="69"/>
        <v>5.5011907378839679E-3</v>
      </c>
      <c r="N511" s="19">
        <f t="shared" si="70"/>
        <v>3.8783023075778745E-6</v>
      </c>
    </row>
    <row r="512" spans="1:14" x14ac:dyDescent="0.2">
      <c r="A512" s="5">
        <v>510</v>
      </c>
      <c r="B512" s="2" t="str">
        <f>'Исходные данные'!A762</f>
        <v>14.03.2014</v>
      </c>
      <c r="C512" s="2">
        <f>'Исходные данные'!B762</f>
        <v>61.49</v>
      </c>
      <c r="D512" s="6" t="str">
        <f>'Исходные данные'!A514</f>
        <v>19.03.2015</v>
      </c>
      <c r="E512" s="2">
        <f>'Исходные данные'!B514</f>
        <v>78.38</v>
      </c>
      <c r="F512" s="13">
        <f t="shared" si="63"/>
        <v>1.2746788095625303</v>
      </c>
      <c r="G512" s="13">
        <f t="shared" si="64"/>
        <v>0.24040659639707296</v>
      </c>
      <c r="H512" s="13">
        <f t="shared" si="65"/>
        <v>7.0302557599090701E-4</v>
      </c>
      <c r="I512" s="13">
        <f t="shared" si="71"/>
        <v>0.24269423280610694</v>
      </c>
      <c r="J512" s="19">
        <f t="shared" si="66"/>
        <v>1.7062025280818461E-4</v>
      </c>
      <c r="K512" s="13">
        <f t="shared" si="67"/>
        <v>1.1143457335829023</v>
      </c>
      <c r="L512" s="13">
        <f t="shared" si="68"/>
        <v>0.10826744666148347</v>
      </c>
      <c r="M512" s="13">
        <f t="shared" si="69"/>
        <v>1.172184000659714E-2</v>
      </c>
      <c r="N512" s="19">
        <f t="shared" si="70"/>
        <v>8.2407533223112124E-6</v>
      </c>
    </row>
    <row r="513" spans="1:14" x14ac:dyDescent="0.2">
      <c r="A513" s="5">
        <v>511</v>
      </c>
      <c r="B513" s="2" t="str">
        <f>'Исходные данные'!A763</f>
        <v>13.03.2014</v>
      </c>
      <c r="C513" s="2">
        <f>'Исходные данные'!B763</f>
        <v>65.25</v>
      </c>
      <c r="D513" s="6" t="str">
        <f>'Исходные данные'!A515</f>
        <v>18.03.2015</v>
      </c>
      <c r="E513" s="2">
        <f>'Исходные данные'!B515</f>
        <v>78.680000000000007</v>
      </c>
      <c r="F513" s="13">
        <f t="shared" si="63"/>
        <v>1.2058237547892721</v>
      </c>
      <c r="G513" s="13">
        <f t="shared" si="64"/>
        <v>0.23973561050930342</v>
      </c>
      <c r="H513" s="13">
        <f t="shared" si="65"/>
        <v>7.01063399214976E-4</v>
      </c>
      <c r="I513" s="13">
        <f t="shared" si="71"/>
        <v>0.18716294731805555</v>
      </c>
      <c r="J513" s="19">
        <f t="shared" si="66"/>
        <v>1.312130920538895E-4</v>
      </c>
      <c r="K513" s="13">
        <f t="shared" si="67"/>
        <v>1.054151482335774</v>
      </c>
      <c r="L513" s="13">
        <f t="shared" si="68"/>
        <v>5.2736161173432133E-2</v>
      </c>
      <c r="M513" s="13">
        <f t="shared" si="69"/>
        <v>2.7811026953101984E-3</v>
      </c>
      <c r="N513" s="19">
        <f t="shared" si="70"/>
        <v>1.9497293091400993E-6</v>
      </c>
    </row>
    <row r="514" spans="1:14" x14ac:dyDescent="0.2">
      <c r="A514" s="5">
        <v>512</v>
      </c>
      <c r="B514" s="2" t="str">
        <f>'Исходные данные'!A764</f>
        <v>12.03.2014</v>
      </c>
      <c r="C514" s="2">
        <f>'Исходные данные'!B764</f>
        <v>66.62</v>
      </c>
      <c r="D514" s="6" t="str">
        <f>'Исходные данные'!A516</f>
        <v>17.03.2015</v>
      </c>
      <c r="E514" s="2">
        <f>'Исходные данные'!B516</f>
        <v>78.489999999999995</v>
      </c>
      <c r="F514" s="13">
        <f t="shared" ref="F514:F577" si="72">E514/C514</f>
        <v>1.1781747223056138</v>
      </c>
      <c r="G514" s="13">
        <f t="shared" ref="G514:G577" si="73">1/POWER(2,A514/248)</f>
        <v>0.23906649737406374</v>
      </c>
      <c r="H514" s="13">
        <f t="shared" ref="H514:H577" si="74">G514/SUM(G$2:G$1106)</f>
        <v>6.9910669896483806E-4</v>
      </c>
      <c r="I514" s="13">
        <f t="shared" si="71"/>
        <v>0.16396639537318863</v>
      </c>
      <c r="J514" s="19">
        <f t="shared" ref="J514:J577" si="75">H514*I514</f>
        <v>1.1463000541051341E-4</v>
      </c>
      <c r="K514" s="13">
        <f t="shared" ref="K514:K577" si="76">F514/GEOMEAN(F$2:F$1106)</f>
        <v>1.0299802313863418</v>
      </c>
      <c r="L514" s="13">
        <f t="shared" ref="L514:L577" si="77">LN(K514)</f>
        <v>2.95396092285653E-2</v>
      </c>
      <c r="M514" s="13">
        <f t="shared" ref="M514:M577" si="78">POWER(L514-AVERAGE(L$2:L$1106),2)</f>
        <v>8.7258851337633308E-4</v>
      </c>
      <c r="N514" s="19">
        <f t="shared" ref="N514:N577" si="79">M514*H514</f>
        <v>6.100324751411637E-7</v>
      </c>
    </row>
    <row r="515" spans="1:14" x14ac:dyDescent="0.2">
      <c r="A515" s="5">
        <v>513</v>
      </c>
      <c r="B515" s="2" t="str">
        <f>'Исходные данные'!A765</f>
        <v>11.03.2014</v>
      </c>
      <c r="C515" s="2">
        <f>'Исходные данные'!B765</f>
        <v>67.67</v>
      </c>
      <c r="D515" s="6" t="str">
        <f>'Исходные данные'!A517</f>
        <v>16.03.2015</v>
      </c>
      <c r="E515" s="2">
        <f>'Исходные данные'!B517</f>
        <v>78.38</v>
      </c>
      <c r="F515" s="13">
        <f t="shared" si="72"/>
        <v>1.1582680656125313</v>
      </c>
      <c r="G515" s="13">
        <f t="shared" si="73"/>
        <v>0.23839925176441529</v>
      </c>
      <c r="H515" s="13">
        <f t="shared" si="74"/>
        <v>6.9715545995525734E-4</v>
      </c>
      <c r="I515" s="13">
        <f t="shared" ref="I515:I578" si="80">LN(F515)</f>
        <v>0.14692584252735114</v>
      </c>
      <c r="J515" s="19">
        <f t="shared" si="75"/>
        <v>1.0243015332646919E-4</v>
      </c>
      <c r="K515" s="13">
        <f t="shared" si="76"/>
        <v>1.0125774960545688</v>
      </c>
      <c r="L515" s="13">
        <f t="shared" si="77"/>
        <v>1.2499056382727764E-2</v>
      </c>
      <c r="M515" s="13">
        <f t="shared" si="78"/>
        <v>1.5622641045860464E-4</v>
      </c>
      <c r="N515" s="19">
        <f t="shared" si="79"/>
        <v>1.0891409504042734E-7</v>
      </c>
    </row>
    <row r="516" spans="1:14" x14ac:dyDescent="0.2">
      <c r="A516" s="5">
        <v>514</v>
      </c>
      <c r="B516" s="2" t="str">
        <f>'Исходные данные'!A766</f>
        <v>07.03.2014</v>
      </c>
      <c r="C516" s="2">
        <f>'Исходные данные'!B766</f>
        <v>69.239999999999995</v>
      </c>
      <c r="D516" s="6" t="str">
        <f>'Исходные данные'!A518</f>
        <v>13.03.2015</v>
      </c>
      <c r="E516" s="2">
        <f>'Исходные данные'!B518</f>
        <v>78.430000000000007</v>
      </c>
      <c r="F516" s="13">
        <f t="shared" si="72"/>
        <v>1.132726747544772</v>
      </c>
      <c r="G516" s="13">
        <f t="shared" si="73"/>
        <v>0.23773386846800798</v>
      </c>
      <c r="H516" s="13">
        <f t="shared" si="74"/>
        <v>6.9520966694365939E-4</v>
      </c>
      <c r="I516" s="13">
        <f t="shared" si="80"/>
        <v>0.12462777691656676</v>
      </c>
      <c r="J516" s="19">
        <f t="shared" si="75"/>
        <v>8.6642435282095065E-5</v>
      </c>
      <c r="K516" s="13">
        <f t="shared" si="76"/>
        <v>0.99024884462852092</v>
      </c>
      <c r="L516" s="13">
        <f t="shared" si="77"/>
        <v>-9.7990092280565901E-3</v>
      </c>
      <c r="M516" s="13">
        <f t="shared" si="78"/>
        <v>9.6020581851540587E-5</v>
      </c>
      <c r="N516" s="19">
        <f t="shared" si="79"/>
        <v>6.6754436728745918E-8</v>
      </c>
    </row>
    <row r="517" spans="1:14" x14ac:dyDescent="0.2">
      <c r="A517" s="5">
        <v>515</v>
      </c>
      <c r="B517" s="2" t="str">
        <f>'Исходные данные'!A767</f>
        <v>06.03.2014</v>
      </c>
      <c r="C517" s="2">
        <f>'Исходные данные'!B767</f>
        <v>69.650000000000006</v>
      </c>
      <c r="D517" s="6" t="str">
        <f>'Исходные данные'!A519</f>
        <v>12.03.2015</v>
      </c>
      <c r="E517" s="2">
        <f>'Исходные данные'!B519</f>
        <v>78.959999999999994</v>
      </c>
      <c r="F517" s="13">
        <f t="shared" si="72"/>
        <v>1.1336683417085425</v>
      </c>
      <c r="G517" s="13">
        <f t="shared" si="73"/>
        <v>0.23707034228703988</v>
      </c>
      <c r="H517" s="13">
        <f t="shared" si="74"/>
        <v>6.932693047300133E-4</v>
      </c>
      <c r="I517" s="13">
        <f t="shared" si="80"/>
        <v>0.12545869489941122</v>
      </c>
      <c r="J517" s="19">
        <f t="shared" si="75"/>
        <v>8.6976662185249683E-5</v>
      </c>
      <c r="K517" s="13">
        <f t="shared" si="76"/>
        <v>0.99107200214184332</v>
      </c>
      <c r="L517" s="13">
        <f t="shared" si="77"/>
        <v>-8.9680912452120912E-3</v>
      </c>
      <c r="M517" s="13">
        <f t="shared" si="78"/>
        <v>8.0426660582451931E-5</v>
      </c>
      <c r="N517" s="19">
        <f t="shared" si="79"/>
        <v>5.5757335063753217E-8</v>
      </c>
    </row>
    <row r="518" spans="1:14" x14ac:dyDescent="0.2">
      <c r="A518" s="5">
        <v>516</v>
      </c>
      <c r="B518" s="2" t="str">
        <f>'Исходные данные'!A768</f>
        <v>05.03.2014</v>
      </c>
      <c r="C518" s="2">
        <f>'Исходные данные'!B768</f>
        <v>70.05</v>
      </c>
      <c r="D518" s="6" t="str">
        <f>'Исходные данные'!A520</f>
        <v>11.03.2015</v>
      </c>
      <c r="E518" s="2">
        <f>'Исходные данные'!B520</f>
        <v>78.75</v>
      </c>
      <c r="F518" s="13">
        <f t="shared" si="72"/>
        <v>1.1241970021413277</v>
      </c>
      <c r="G518" s="13">
        <f t="shared" si="73"/>
        <v>0.23640866803821628</v>
      </c>
      <c r="H518" s="13">
        <f t="shared" si="74"/>
        <v>6.9133435815671191E-4</v>
      </c>
      <c r="I518" s="13">
        <f t="shared" si="80"/>
        <v>0.11706900492272648</v>
      </c>
      <c r="J518" s="19">
        <f t="shared" si="75"/>
        <v>8.0933825378298063E-5</v>
      </c>
      <c r="K518" s="13">
        <f t="shared" si="76"/>
        <v>0.98279199720345178</v>
      </c>
      <c r="L518" s="13">
        <f t="shared" si="77"/>
        <v>-1.7357781221896879E-2</v>
      </c>
      <c r="M518" s="13">
        <f t="shared" si="78"/>
        <v>3.0129256894724011E-4</v>
      </c>
      <c r="N518" s="19">
        <f t="shared" si="79"/>
        <v>2.082939047705271E-7</v>
      </c>
    </row>
    <row r="519" spans="1:14" x14ac:dyDescent="0.2">
      <c r="A519" s="5">
        <v>517</v>
      </c>
      <c r="B519" s="2" t="str">
        <f>'Исходные данные'!A769</f>
        <v>04.03.2014</v>
      </c>
      <c r="C519" s="2">
        <f>'Исходные данные'!B769</f>
        <v>69.27</v>
      </c>
      <c r="D519" s="6" t="str">
        <f>'Исходные данные'!A521</f>
        <v>10.03.2015</v>
      </c>
      <c r="E519" s="2">
        <f>'Исходные данные'!B521</f>
        <v>78.86</v>
      </c>
      <c r="F519" s="13">
        <f t="shared" si="72"/>
        <v>1.1384437707521293</v>
      </c>
      <c r="G519" s="13">
        <f t="shared" si="73"/>
        <v>0.23574884055270909</v>
      </c>
      <c r="H519" s="13">
        <f t="shared" si="74"/>
        <v>6.8940481210845309E-4</v>
      </c>
      <c r="I519" s="13">
        <f t="shared" si="80"/>
        <v>0.12966221641496742</v>
      </c>
      <c r="J519" s="19">
        <f t="shared" si="75"/>
        <v>8.9389755945126192E-5</v>
      </c>
      <c r="K519" s="13">
        <f t="shared" si="76"/>
        <v>0.99524676282730196</v>
      </c>
      <c r="L519" s="13">
        <f t="shared" si="77"/>
        <v>-4.764569729655917E-3</v>
      </c>
      <c r="M519" s="13">
        <f t="shared" si="78"/>
        <v>2.2701124708754606E-5</v>
      </c>
      <c r="N519" s="19">
        <f t="shared" si="79"/>
        <v>1.565026461448953E-8</v>
      </c>
    </row>
    <row r="520" spans="1:14" x14ac:dyDescent="0.2">
      <c r="A520" s="5">
        <v>518</v>
      </c>
      <c r="B520" s="2" t="str">
        <f>'Исходные данные'!A770</f>
        <v>03.03.2014</v>
      </c>
      <c r="C520" s="2">
        <f>'Исходные данные'!B770</f>
        <v>68.92</v>
      </c>
      <c r="D520" s="6" t="str">
        <f>'Исходные данные'!A522</f>
        <v>06.03.2015</v>
      </c>
      <c r="E520" s="2">
        <f>'Исходные данные'!B522</f>
        <v>81.81</v>
      </c>
      <c r="F520" s="13">
        <f t="shared" si="72"/>
        <v>1.187028438769588</v>
      </c>
      <c r="G520" s="13">
        <f t="shared" si="73"/>
        <v>0.23509085467611673</v>
      </c>
      <c r="H520" s="13">
        <f t="shared" si="74"/>
        <v>6.8748065151212243E-4</v>
      </c>
      <c r="I520" s="13">
        <f t="shared" si="80"/>
        <v>0.17145307386587802</v>
      </c>
      <c r="J520" s="19">
        <f t="shared" si="75"/>
        <v>1.1787067092506988E-4</v>
      </c>
      <c r="K520" s="13">
        <f t="shared" si="76"/>
        <v>1.0377202997815858</v>
      </c>
      <c r="L520" s="13">
        <f t="shared" si="77"/>
        <v>3.7026287721254582E-2</v>
      </c>
      <c r="M520" s="13">
        <f t="shared" si="78"/>
        <v>1.3709459824171192E-3</v>
      </c>
      <c r="N520" s="19">
        <f t="shared" si="79"/>
        <v>9.4249883718004786E-7</v>
      </c>
    </row>
    <row r="521" spans="1:14" x14ac:dyDescent="0.2">
      <c r="A521" s="5">
        <v>519</v>
      </c>
      <c r="B521" s="2" t="str">
        <f>'Исходные данные'!A771</f>
        <v>28.02.2014</v>
      </c>
      <c r="C521" s="2">
        <f>'Исходные данные'!B771</f>
        <v>76.28</v>
      </c>
      <c r="D521" s="6" t="str">
        <f>'Исходные данные'!A523</f>
        <v>05.03.2015</v>
      </c>
      <c r="E521" s="2">
        <f>'Исходные данные'!B523</f>
        <v>81.84</v>
      </c>
      <c r="F521" s="13">
        <f t="shared" si="72"/>
        <v>1.0728893550078658</v>
      </c>
      <c r="G521" s="13">
        <f t="shared" si="73"/>
        <v>0.23443470526842414</v>
      </c>
      <c r="H521" s="13">
        <f t="shared" si="74"/>
        <v>6.8556186133667614E-4</v>
      </c>
      <c r="I521" s="13">
        <f t="shared" si="80"/>
        <v>7.0355340911152725E-2</v>
      </c>
      <c r="J521" s="19">
        <f t="shared" si="75"/>
        <v>4.8232938470026261E-5</v>
      </c>
      <c r="K521" s="13">
        <f t="shared" si="76"/>
        <v>0.93793798593847078</v>
      </c>
      <c r="L521" s="13">
        <f t="shared" si="77"/>
        <v>-6.4071445233470622E-2</v>
      </c>
      <c r="M521" s="13">
        <f t="shared" si="78"/>
        <v>4.1051500943056415E-3</v>
      </c>
      <c r="N521" s="19">
        <f t="shared" si="79"/>
        <v>2.8143343397186071E-6</v>
      </c>
    </row>
    <row r="522" spans="1:14" x14ac:dyDescent="0.2">
      <c r="A522" s="5">
        <v>520</v>
      </c>
      <c r="B522" s="2" t="str">
        <f>'Исходные данные'!A772</f>
        <v>27.02.2014</v>
      </c>
      <c r="C522" s="2">
        <f>'Исходные данные'!B772</f>
        <v>76.900000000000006</v>
      </c>
      <c r="D522" s="6" t="str">
        <f>'Исходные данные'!A524</f>
        <v>04.03.2015</v>
      </c>
      <c r="E522" s="2">
        <f>'Исходные данные'!B524</f>
        <v>82.62</v>
      </c>
      <c r="F522" s="13">
        <f t="shared" si="72"/>
        <v>1.0743823146944083</v>
      </c>
      <c r="G522" s="13">
        <f t="shared" si="73"/>
        <v>0.23378038720396174</v>
      </c>
      <c r="H522" s="13">
        <f t="shared" si="74"/>
        <v>6.8364842659302146E-4</v>
      </c>
      <c r="I522" s="13">
        <f t="shared" si="80"/>
        <v>7.1745905457020129E-2</v>
      </c>
      <c r="J522" s="19">
        <f t="shared" si="75"/>
        <v>4.9048975380183483E-5</v>
      </c>
      <c r="K522" s="13">
        <f t="shared" si="76"/>
        <v>0.93924315649957935</v>
      </c>
      <c r="L522" s="13">
        <f t="shared" si="77"/>
        <v>-6.2680880687603205E-2</v>
      </c>
      <c r="M522" s="13">
        <f t="shared" si="78"/>
        <v>3.928892803773564E-3</v>
      </c>
      <c r="N522" s="19">
        <f t="shared" si="79"/>
        <v>2.6859813835524418E-6</v>
      </c>
    </row>
    <row r="523" spans="1:14" x14ac:dyDescent="0.2">
      <c r="A523" s="5">
        <v>521</v>
      </c>
      <c r="B523" s="2" t="str">
        <f>'Исходные данные'!A773</f>
        <v>26.02.2014</v>
      </c>
      <c r="C523" s="2">
        <f>'Исходные данные'!B773</f>
        <v>78.42</v>
      </c>
      <c r="D523" s="6" t="str">
        <f>'Исходные данные'!A525</f>
        <v>03.03.2015</v>
      </c>
      <c r="E523" s="2">
        <f>'Исходные данные'!B525</f>
        <v>82.5</v>
      </c>
      <c r="F523" s="13">
        <f t="shared" si="72"/>
        <v>1.0520275439938791</v>
      </c>
      <c r="G523" s="13">
        <f t="shared" si="73"/>
        <v>0.23312789537136641</v>
      </c>
      <c r="H523" s="13">
        <f t="shared" si="74"/>
        <v>6.8174033233390206E-4</v>
      </c>
      <c r="I523" s="13">
        <f t="shared" si="80"/>
        <v>5.071929647644971E-2</v>
      </c>
      <c r="J523" s="19">
        <f t="shared" si="75"/>
        <v>3.457739003559653E-5</v>
      </c>
      <c r="K523" s="13">
        <f t="shared" si="76"/>
        <v>0.91970023857509586</v>
      </c>
      <c r="L523" s="13">
        <f t="shared" si="77"/>
        <v>-8.3707489668173707E-2</v>
      </c>
      <c r="M523" s="13">
        <f t="shared" si="78"/>
        <v>7.0069438265474284E-3</v>
      </c>
      <c r="N523" s="19">
        <f t="shared" si="79"/>
        <v>4.7769162129554276E-6</v>
      </c>
    </row>
    <row r="524" spans="1:14" x14ac:dyDescent="0.2">
      <c r="A524" s="5">
        <v>522</v>
      </c>
      <c r="B524" s="2" t="str">
        <f>'Исходные данные'!A774</f>
        <v>25.02.2014</v>
      </c>
      <c r="C524" s="2">
        <f>'Исходные данные'!B774</f>
        <v>78.41</v>
      </c>
      <c r="D524" s="6" t="str">
        <f>'Исходные данные'!A526</f>
        <v>02.03.2015</v>
      </c>
      <c r="E524" s="2">
        <f>'Исходные данные'!B526</f>
        <v>81.48</v>
      </c>
      <c r="F524" s="13">
        <f t="shared" si="72"/>
        <v>1.0391531692386176</v>
      </c>
      <c r="G524" s="13">
        <f t="shared" si="73"/>
        <v>0.23247722467354062</v>
      </c>
      <c r="H524" s="13">
        <f t="shared" si="74"/>
        <v>6.7983756365377879E-4</v>
      </c>
      <c r="I524" s="13">
        <f t="shared" si="80"/>
        <v>3.8406121115774523E-2</v>
      </c>
      <c r="J524" s="19">
        <f t="shared" si="75"/>
        <v>2.6109923808740101E-5</v>
      </c>
      <c r="K524" s="13">
        <f t="shared" si="76"/>
        <v>0.90844524282758143</v>
      </c>
      <c r="L524" s="13">
        <f t="shared" si="77"/>
        <v>-9.6020665028848817E-2</v>
      </c>
      <c r="M524" s="13">
        <f t="shared" si="78"/>
        <v>9.2199681125824141E-3</v>
      </c>
      <c r="N524" s="19">
        <f t="shared" si="79"/>
        <v>6.2680806586235578E-6</v>
      </c>
    </row>
    <row r="525" spans="1:14" x14ac:dyDescent="0.2">
      <c r="A525" s="5">
        <v>523</v>
      </c>
      <c r="B525" s="2" t="str">
        <f>'Исходные данные'!A775</f>
        <v>24.02.2014</v>
      </c>
      <c r="C525" s="2">
        <f>'Исходные данные'!B775</f>
        <v>78.69</v>
      </c>
      <c r="D525" s="6" t="str">
        <f>'Исходные данные'!A527</f>
        <v>27.02.2015</v>
      </c>
      <c r="E525" s="2">
        <f>'Исходные данные'!B527</f>
        <v>80.62</v>
      </c>
      <c r="F525" s="13">
        <f t="shared" si="72"/>
        <v>1.0245266234591435</v>
      </c>
      <c r="G525" s="13">
        <f t="shared" si="73"/>
        <v>0.23182837002761353</v>
      </c>
      <c r="H525" s="13">
        <f t="shared" si="74"/>
        <v>6.7794010568871595E-4</v>
      </c>
      <c r="I525" s="13">
        <f t="shared" si="80"/>
        <v>2.4230675142127726E-2</v>
      </c>
      <c r="J525" s="19">
        <f t="shared" si="75"/>
        <v>1.6426946466763014E-5</v>
      </c>
      <c r="K525" s="13">
        <f t="shared" si="76"/>
        <v>0.89565846959173723</v>
      </c>
      <c r="L525" s="13">
        <f t="shared" si="77"/>
        <v>-0.11019611100249557</v>
      </c>
      <c r="M525" s="13">
        <f t="shared" si="78"/>
        <v>1.2143182880074353E-2</v>
      </c>
      <c r="N525" s="19">
        <f t="shared" si="79"/>
        <v>8.2323506851150126E-6</v>
      </c>
    </row>
    <row r="526" spans="1:14" x14ac:dyDescent="0.2">
      <c r="A526" s="5">
        <v>524</v>
      </c>
      <c r="B526" s="2" t="str">
        <f>'Исходные данные'!A776</f>
        <v>21.02.2014</v>
      </c>
      <c r="C526" s="2">
        <f>'Исходные данные'!B776</f>
        <v>78.72</v>
      </c>
      <c r="D526" s="6" t="str">
        <f>'Исходные данные'!A528</f>
        <v>26.02.2015</v>
      </c>
      <c r="E526" s="2">
        <f>'Исходные данные'!B528</f>
        <v>80.010000000000005</v>
      </c>
      <c r="F526" s="13">
        <f t="shared" si="72"/>
        <v>1.0163871951219512</v>
      </c>
      <c r="G526" s="13">
        <f t="shared" si="73"/>
        <v>0.23118132636490046</v>
      </c>
      <c r="H526" s="13">
        <f t="shared" si="74"/>
        <v>6.7604794361626264E-4</v>
      </c>
      <c r="I526" s="13">
        <f t="shared" si="80"/>
        <v>1.6254374118034584E-2</v>
      </c>
      <c r="J526" s="19">
        <f t="shared" si="75"/>
        <v>1.0988736197266683E-5</v>
      </c>
      <c r="K526" s="13">
        <f t="shared" si="76"/>
        <v>0.88854284393505367</v>
      </c>
      <c r="L526" s="13">
        <f t="shared" si="77"/>
        <v>-0.11817241202658872</v>
      </c>
      <c r="M526" s="13">
        <f t="shared" si="78"/>
        <v>1.3964718964181881E-2</v>
      </c>
      <c r="N526" s="19">
        <f t="shared" si="79"/>
        <v>9.4408195389141855E-6</v>
      </c>
    </row>
    <row r="527" spans="1:14" x14ac:dyDescent="0.2">
      <c r="A527" s="5">
        <v>525</v>
      </c>
      <c r="B527" s="2" t="str">
        <f>'Исходные данные'!A777</f>
        <v>20.02.2014</v>
      </c>
      <c r="C527" s="2">
        <f>'Исходные данные'!B777</f>
        <v>78.36</v>
      </c>
      <c r="D527" s="6" t="str">
        <f>'Исходные данные'!A529</f>
        <v>25.02.2015</v>
      </c>
      <c r="E527" s="2">
        <f>'Исходные данные'!B529</f>
        <v>79.569999999999993</v>
      </c>
      <c r="F527" s="13">
        <f t="shared" si="72"/>
        <v>1.0154415518121489</v>
      </c>
      <c r="G527" s="13">
        <f t="shared" si="73"/>
        <v>0.230536088630864</v>
      </c>
      <c r="H527" s="13">
        <f t="shared" si="74"/>
        <v>6.7416106265533919E-4</v>
      </c>
      <c r="I527" s="13">
        <f t="shared" si="80"/>
        <v>1.5323544313103307E-2</v>
      </c>
      <c r="J527" s="19">
        <f t="shared" si="75"/>
        <v>1.0330536917767905E-5</v>
      </c>
      <c r="K527" s="13">
        <f t="shared" si="76"/>
        <v>0.88771614658991527</v>
      </c>
      <c r="L527" s="13">
        <f t="shared" si="77"/>
        <v>-0.11910324183152012</v>
      </c>
      <c r="M527" s="13">
        <f t="shared" si="78"/>
        <v>1.4185582214777592E-2</v>
      </c>
      <c r="N527" s="19">
        <f t="shared" si="79"/>
        <v>9.5633671802991421E-6</v>
      </c>
    </row>
    <row r="528" spans="1:14" x14ac:dyDescent="0.2">
      <c r="A528" s="5">
        <v>526</v>
      </c>
      <c r="B528" s="2" t="str">
        <f>'Исходные данные'!A778</f>
        <v>19.02.2014</v>
      </c>
      <c r="C528" s="2">
        <f>'Исходные данные'!B778</f>
        <v>79.239999999999995</v>
      </c>
      <c r="D528" s="6" t="str">
        <f>'Исходные данные'!A530</f>
        <v>24.02.2015</v>
      </c>
      <c r="E528" s="2">
        <f>'Исходные данные'!B530</f>
        <v>79.400000000000006</v>
      </c>
      <c r="F528" s="13">
        <f t="shared" si="72"/>
        <v>1.0020191822311966</v>
      </c>
      <c r="G528" s="13">
        <f t="shared" si="73"/>
        <v>0.2298926517850737</v>
      </c>
      <c r="H528" s="13">
        <f t="shared" si="74"/>
        <v>6.7227944806611906E-4</v>
      </c>
      <c r="I528" s="13">
        <f t="shared" si="80"/>
        <v>2.0171464227400622E-3</v>
      </c>
      <c r="J528" s="19">
        <f t="shared" si="75"/>
        <v>1.3560860837482355E-6</v>
      </c>
      <c r="K528" s="13">
        <f t="shared" si="76"/>
        <v>0.87598208451490489</v>
      </c>
      <c r="L528" s="13">
        <f t="shared" si="77"/>
        <v>-0.13240963972188327</v>
      </c>
      <c r="M528" s="13">
        <f t="shared" si="78"/>
        <v>1.7532312691278959E-2</v>
      </c>
      <c r="N528" s="19">
        <f t="shared" si="79"/>
        <v>1.1786613499415632E-5</v>
      </c>
    </row>
    <row r="529" spans="1:14" x14ac:dyDescent="0.2">
      <c r="A529" s="5">
        <v>527</v>
      </c>
      <c r="B529" s="2" t="str">
        <f>'Исходные данные'!A779</f>
        <v>18.02.2014</v>
      </c>
      <c r="C529" s="2">
        <f>'Исходные данные'!B779</f>
        <v>79.930000000000007</v>
      </c>
      <c r="D529" s="6" t="str">
        <f>'Исходные данные'!A531</f>
        <v>20.02.2015</v>
      </c>
      <c r="E529" s="2">
        <f>'Исходные данные'!B531</f>
        <v>80.67</v>
      </c>
      <c r="F529" s="13">
        <f t="shared" si="72"/>
        <v>1.0092581008382333</v>
      </c>
      <c r="G529" s="13">
        <f t="shared" si="73"/>
        <v>0.2292510108011678</v>
      </c>
      <c r="H529" s="13">
        <f t="shared" si="74"/>
        <v>6.7040308514991704E-4</v>
      </c>
      <c r="I529" s="13">
        <f t="shared" si="80"/>
        <v>9.2155073109551743E-3</v>
      </c>
      <c r="J529" s="19">
        <f t="shared" si="75"/>
        <v>6.1781045324859649E-6</v>
      </c>
      <c r="K529" s="13">
        <f t="shared" si="76"/>
        <v>0.88231046936369184</v>
      </c>
      <c r="L529" s="13">
        <f t="shared" si="77"/>
        <v>-0.12521127883366812</v>
      </c>
      <c r="M529" s="13">
        <f t="shared" si="78"/>
        <v>1.5677864347162614E-2</v>
      </c>
      <c r="N529" s="19">
        <f t="shared" si="79"/>
        <v>1.0510488626899707E-5</v>
      </c>
    </row>
    <row r="530" spans="1:14" x14ac:dyDescent="0.2">
      <c r="A530" s="5">
        <v>528</v>
      </c>
      <c r="B530" s="2" t="str">
        <f>'Исходные данные'!A780</f>
        <v>17.02.2014</v>
      </c>
      <c r="C530" s="2">
        <f>'Исходные данные'!B780</f>
        <v>79.91</v>
      </c>
      <c r="D530" s="6" t="str">
        <f>'Исходные данные'!A532</f>
        <v>19.02.2015</v>
      </c>
      <c r="E530" s="2">
        <f>'Исходные данные'!B532</f>
        <v>80.41</v>
      </c>
      <c r="F530" s="13">
        <f t="shared" si="72"/>
        <v>1.0062570391690653</v>
      </c>
      <c r="G530" s="13">
        <f t="shared" si="73"/>
        <v>0.22861116066681292</v>
      </c>
      <c r="H530" s="13">
        <f t="shared" si="74"/>
        <v>6.6853195924907133E-4</v>
      </c>
      <c r="I530" s="13">
        <f t="shared" si="80"/>
        <v>6.2375451736863376E-3</v>
      </c>
      <c r="J530" s="19">
        <f t="shared" si="75"/>
        <v>4.1699982958691161E-6</v>
      </c>
      <c r="K530" s="13">
        <f t="shared" si="76"/>
        <v>0.87968689059061689</v>
      </c>
      <c r="L530" s="13">
        <f t="shared" si="77"/>
        <v>-0.12818924097093709</v>
      </c>
      <c r="M530" s="13">
        <f t="shared" si="78"/>
        <v>1.6432481500705004E-2</v>
      </c>
      <c r="N530" s="19">
        <f t="shared" si="79"/>
        <v>1.0985639052990436E-5</v>
      </c>
    </row>
    <row r="531" spans="1:14" x14ac:dyDescent="0.2">
      <c r="A531" s="5">
        <v>529</v>
      </c>
      <c r="B531" s="2" t="str">
        <f>'Исходные данные'!A781</f>
        <v>14.02.2014</v>
      </c>
      <c r="C531" s="2">
        <f>'Исходные данные'!B781</f>
        <v>79.25</v>
      </c>
      <c r="D531" s="6" t="str">
        <f>'Исходные данные'!A533</f>
        <v>18.02.2015</v>
      </c>
      <c r="E531" s="2">
        <f>'Исходные данные'!B533</f>
        <v>81.86</v>
      </c>
      <c r="F531" s="13">
        <f t="shared" si="72"/>
        <v>1.0329337539432177</v>
      </c>
      <c r="G531" s="13">
        <f t="shared" si="73"/>
        <v>0.22797309638366534</v>
      </c>
      <c r="H531" s="13">
        <f t="shared" si="74"/>
        <v>6.6666605574683077E-4</v>
      </c>
      <c r="I531" s="13">
        <f t="shared" si="80"/>
        <v>3.2403058306867016E-2</v>
      </c>
      <c r="J531" s="19">
        <f t="shared" si="75"/>
        <v>2.1602019075573614E-5</v>
      </c>
      <c r="K531" s="13">
        <f t="shared" si="76"/>
        <v>0.90300812498439109</v>
      </c>
      <c r="L531" s="13">
        <f t="shared" si="77"/>
        <v>-0.10202372783775635</v>
      </c>
      <c r="M531" s="13">
        <f t="shared" si="78"/>
        <v>1.0408841041912604E-2</v>
      </c>
      <c r="N531" s="19">
        <f t="shared" si="79"/>
        <v>6.9392210023076078E-6</v>
      </c>
    </row>
    <row r="532" spans="1:14" x14ac:dyDescent="0.2">
      <c r="A532" s="5">
        <v>530</v>
      </c>
      <c r="B532" s="2" t="str">
        <f>'Исходные данные'!A782</f>
        <v>13.02.2014</v>
      </c>
      <c r="C532" s="2">
        <f>'Исходные данные'!B782</f>
        <v>79.59</v>
      </c>
      <c r="D532" s="6" t="str">
        <f>'Исходные данные'!A534</f>
        <v>17.02.2015</v>
      </c>
      <c r="E532" s="2">
        <f>'Исходные данные'!B534</f>
        <v>80.989999999999995</v>
      </c>
      <c r="F532" s="13">
        <f t="shared" si="72"/>
        <v>1.0175901495162707</v>
      </c>
      <c r="G532" s="13">
        <f t="shared" si="73"/>
        <v>0.22733681296733221</v>
      </c>
      <c r="H532" s="13">
        <f t="shared" si="74"/>
        <v>6.6480536006724032E-4</v>
      </c>
      <c r="I532" s="13">
        <f t="shared" si="80"/>
        <v>1.7437233443140344E-2</v>
      </c>
      <c r="J532" s="19">
        <f t="shared" si="75"/>
        <v>1.1592366257743442E-5</v>
      </c>
      <c r="K532" s="13">
        <f t="shared" si="76"/>
        <v>0.8895944869740281</v>
      </c>
      <c r="L532" s="13">
        <f t="shared" si="77"/>
        <v>-0.11698955270148305</v>
      </c>
      <c r="M532" s="13">
        <f t="shared" si="78"/>
        <v>1.3686555441293109E-2</v>
      </c>
      <c r="N532" s="19">
        <f t="shared" si="79"/>
        <v>9.0988954182291126E-6</v>
      </c>
    </row>
    <row r="533" spans="1:14" x14ac:dyDescent="0.2">
      <c r="A533" s="5">
        <v>531</v>
      </c>
      <c r="B533" s="2" t="str">
        <f>'Исходные данные'!A783</f>
        <v>12.02.2014</v>
      </c>
      <c r="C533" s="2">
        <f>'Исходные данные'!B783</f>
        <v>80.319999999999993</v>
      </c>
      <c r="D533" s="6" t="str">
        <f>'Исходные данные'!A535</f>
        <v>16.02.2015</v>
      </c>
      <c r="E533" s="2">
        <f>'Исходные данные'!B535</f>
        <v>79.86</v>
      </c>
      <c r="F533" s="13">
        <f t="shared" si="72"/>
        <v>0.99427290836653393</v>
      </c>
      <c r="G533" s="13">
        <f t="shared" si="73"/>
        <v>0.22670230544733205</v>
      </c>
      <c r="H533" s="13">
        <f t="shared" si="74"/>
        <v>6.6294985767502684E-4</v>
      </c>
      <c r="I533" s="13">
        <f t="shared" si="80"/>
        <v>-5.7435543083437391E-3</v>
      </c>
      <c r="J533" s="19">
        <f t="shared" si="75"/>
        <v>-3.807688511265269E-6</v>
      </c>
      <c r="K533" s="13">
        <f t="shared" si="76"/>
        <v>0.86921016113507388</v>
      </c>
      <c r="L533" s="13">
        <f t="shared" si="77"/>
        <v>-0.14017034045296717</v>
      </c>
      <c r="M533" s="13">
        <f t="shared" si="78"/>
        <v>1.9647724342700755E-2</v>
      </c>
      <c r="N533" s="19">
        <f t="shared" si="79"/>
        <v>1.3025456056631626E-5</v>
      </c>
    </row>
    <row r="534" spans="1:14" x14ac:dyDescent="0.2">
      <c r="A534" s="5">
        <v>532</v>
      </c>
      <c r="B534" s="2" t="str">
        <f>'Исходные данные'!A784</f>
        <v>11.02.2014</v>
      </c>
      <c r="C534" s="2">
        <f>'Исходные данные'!B784</f>
        <v>80.06</v>
      </c>
      <c r="D534" s="6" t="str">
        <f>'Исходные данные'!A536</f>
        <v>13.02.2015</v>
      </c>
      <c r="E534" s="2">
        <f>'Исходные данные'!B536</f>
        <v>79.989999999999995</v>
      </c>
      <c r="F534" s="13">
        <f t="shared" si="72"/>
        <v>0.99912565575818124</v>
      </c>
      <c r="G534" s="13">
        <f t="shared" si="73"/>
        <v>0.22606956886705654</v>
      </c>
      <c r="H534" s="13">
        <f t="shared" si="74"/>
        <v>6.6109953407548637E-4</v>
      </c>
      <c r="I534" s="13">
        <f t="shared" si="80"/>
        <v>-8.7472670369717121E-4</v>
      </c>
      <c r="J534" s="19">
        <f t="shared" si="75"/>
        <v>-5.7828141625758586E-7</v>
      </c>
      <c r="K534" s="13">
        <f t="shared" si="76"/>
        <v>0.87345251482564301</v>
      </c>
      <c r="L534" s="13">
        <f t="shared" si="77"/>
        <v>-0.13530151284832048</v>
      </c>
      <c r="M534" s="13">
        <f t="shared" si="78"/>
        <v>1.8306499379044262E-2</v>
      </c>
      <c r="N534" s="19">
        <f t="shared" si="79"/>
        <v>1.2102418210039341E-5</v>
      </c>
    </row>
    <row r="535" spans="1:14" x14ac:dyDescent="0.2">
      <c r="A535" s="5">
        <v>533</v>
      </c>
      <c r="B535" s="2" t="str">
        <f>'Исходные данные'!A785</f>
        <v>10.02.2014</v>
      </c>
      <c r="C535" s="2">
        <f>'Исходные данные'!B785</f>
        <v>80.03</v>
      </c>
      <c r="D535" s="6" t="str">
        <f>'Исходные данные'!A537</f>
        <v>12.02.2015</v>
      </c>
      <c r="E535" s="2">
        <f>'Исходные данные'!B537</f>
        <v>79.28</v>
      </c>
      <c r="F535" s="13">
        <f t="shared" si="72"/>
        <v>0.99062851430713483</v>
      </c>
      <c r="G535" s="13">
        <f t="shared" si="73"/>
        <v>0.22543859828373108</v>
      </c>
      <c r="H535" s="13">
        <f t="shared" si="74"/>
        <v>6.5925437481436928E-4</v>
      </c>
      <c r="I535" s="13">
        <f t="shared" si="80"/>
        <v>-9.4156743572222368E-3</v>
      </c>
      <c r="J535" s="19">
        <f t="shared" si="75"/>
        <v>-6.2073245118262344E-6</v>
      </c>
      <c r="K535" s="13">
        <f t="shared" si="76"/>
        <v>0.86602417032615786</v>
      </c>
      <c r="L535" s="13">
        <f t="shared" si="77"/>
        <v>-0.14384246050184563</v>
      </c>
      <c r="M535" s="13">
        <f t="shared" si="78"/>
        <v>2.069065344322505E-2</v>
      </c>
      <c r="N535" s="19">
        <f t="shared" si="79"/>
        <v>1.3640403800214108E-5</v>
      </c>
    </row>
    <row r="536" spans="1:14" x14ac:dyDescent="0.2">
      <c r="A536" s="5">
        <v>534</v>
      </c>
      <c r="B536" s="2" t="str">
        <f>'Исходные данные'!A786</f>
        <v>07.02.2014</v>
      </c>
      <c r="C536" s="2">
        <f>'Исходные данные'!B786</f>
        <v>79.91</v>
      </c>
      <c r="D536" s="6" t="str">
        <f>'Исходные данные'!A538</f>
        <v>11.02.2015</v>
      </c>
      <c r="E536" s="2">
        <f>'Исходные данные'!B538</f>
        <v>78.040000000000006</v>
      </c>
      <c r="F536" s="13">
        <f t="shared" si="72"/>
        <v>0.97659867350769625</v>
      </c>
      <c r="G536" s="13">
        <f t="shared" si="73"/>
        <v>0.22480938876837706</v>
      </c>
      <c r="H536" s="13">
        <f t="shared" si="74"/>
        <v>6.5741436547776973E-4</v>
      </c>
      <c r="I536" s="13">
        <f t="shared" si="80"/>
        <v>-2.3679485631460873E-2</v>
      </c>
      <c r="J536" s="19">
        <f t="shared" si="75"/>
        <v>-1.5567234021246814E-5</v>
      </c>
      <c r="K536" s="13">
        <f t="shared" si="76"/>
        <v>0.85375904665702951</v>
      </c>
      <c r="L536" s="13">
        <f t="shared" si="77"/>
        <v>-0.1581062717760843</v>
      </c>
      <c r="M536" s="13">
        <f t="shared" si="78"/>
        <v>2.4997593174933067E-2</v>
      </c>
      <c r="N536" s="19">
        <f t="shared" si="79"/>
        <v>1.6433776855570049E-5</v>
      </c>
    </row>
    <row r="537" spans="1:14" x14ac:dyDescent="0.2">
      <c r="A537" s="5">
        <v>535</v>
      </c>
      <c r="B537" s="2" t="str">
        <f>'Исходные данные'!A787</f>
        <v>06.02.2014</v>
      </c>
      <c r="C537" s="2">
        <f>'Исходные данные'!B787</f>
        <v>79.37</v>
      </c>
      <c r="D537" s="6" t="str">
        <f>'Исходные данные'!A539</f>
        <v>10.02.2015</v>
      </c>
      <c r="E537" s="2">
        <f>'Исходные данные'!B539</f>
        <v>77.62</v>
      </c>
      <c r="F537" s="13">
        <f t="shared" si="72"/>
        <v>0.9779513670152451</v>
      </c>
      <c r="G537" s="13">
        <f t="shared" si="73"/>
        <v>0.22418193540577247</v>
      </c>
      <c r="H537" s="13">
        <f t="shared" si="74"/>
        <v>6.5557949169201078E-4</v>
      </c>
      <c r="I537" s="13">
        <f t="shared" si="80"/>
        <v>-2.2295337162023886E-2</v>
      </c>
      <c r="J537" s="19">
        <f t="shared" si="75"/>
        <v>-1.4616365803781618E-5</v>
      </c>
      <c r="K537" s="13">
        <f t="shared" si="76"/>
        <v>0.85494159415658333</v>
      </c>
      <c r="L537" s="13">
        <f t="shared" si="77"/>
        <v>-0.15672212330664725</v>
      </c>
      <c r="M537" s="13">
        <f t="shared" si="78"/>
        <v>2.4561823933743981E-2</v>
      </c>
      <c r="N537" s="19">
        <f t="shared" si="79"/>
        <v>1.6102228049512545E-5</v>
      </c>
    </row>
    <row r="538" spans="1:14" x14ac:dyDescent="0.2">
      <c r="A538" s="5">
        <v>536</v>
      </c>
      <c r="B538" s="2" t="str">
        <f>'Исходные данные'!A788</f>
        <v>05.02.2014</v>
      </c>
      <c r="C538" s="2">
        <f>'Исходные данные'!B788</f>
        <v>78.67</v>
      </c>
      <c r="D538" s="6" t="str">
        <f>'Исходные данные'!A540</f>
        <v>09.02.2015</v>
      </c>
      <c r="E538" s="2">
        <f>'Исходные данные'!B540</f>
        <v>77.569999999999993</v>
      </c>
      <c r="F538" s="13">
        <f t="shared" si="72"/>
        <v>0.98601754162959188</v>
      </c>
      <c r="G538" s="13">
        <f t="shared" si="73"/>
        <v>0.22355623329441413</v>
      </c>
      <c r="H538" s="13">
        <f t="shared" si="74"/>
        <v>6.5374973912353355E-4</v>
      </c>
      <c r="I538" s="13">
        <f t="shared" si="80"/>
        <v>-1.4081133838371009E-2</v>
      </c>
      <c r="J538" s="19">
        <f t="shared" si="75"/>
        <v>-9.2055375733986078E-6</v>
      </c>
      <c r="K538" s="13">
        <f t="shared" si="76"/>
        <v>0.86199318017213566</v>
      </c>
      <c r="L538" s="13">
        <f t="shared" si="77"/>
        <v>-0.14850791998299437</v>
      </c>
      <c r="M538" s="13">
        <f t="shared" si="78"/>
        <v>2.2054602297675491E-2</v>
      </c>
      <c r="N538" s="19">
        <f t="shared" si="79"/>
        <v>1.4418190498578636E-5</v>
      </c>
    </row>
    <row r="539" spans="1:14" x14ac:dyDescent="0.2">
      <c r="A539" s="5">
        <v>537</v>
      </c>
      <c r="B539" s="2" t="str">
        <f>'Исходные данные'!A789</f>
        <v>04.02.2014</v>
      </c>
      <c r="C539" s="2">
        <f>'Исходные данные'!B789</f>
        <v>77.569999999999993</v>
      </c>
      <c r="D539" s="6" t="str">
        <f>'Исходные данные'!A541</f>
        <v>06.02.2015</v>
      </c>
      <c r="E539" s="2">
        <f>'Исходные данные'!B541</f>
        <v>76.25</v>
      </c>
      <c r="F539" s="13">
        <f t="shared" si="72"/>
        <v>0.98298311202784594</v>
      </c>
      <c r="G539" s="13">
        <f t="shared" si="73"/>
        <v>0.22293227754647901</v>
      </c>
      <c r="H539" s="13">
        <f t="shared" si="74"/>
        <v>6.5192509347878421E-4</v>
      </c>
      <c r="I539" s="13">
        <f t="shared" si="80"/>
        <v>-1.7163339015259085E-2</v>
      </c>
      <c r="J539" s="19">
        <f t="shared" si="75"/>
        <v>-1.1189211391930843E-5</v>
      </c>
      <c r="K539" s="13">
        <f t="shared" si="76"/>
        <v>0.85934043058910636</v>
      </c>
      <c r="L539" s="13">
        <f t="shared" si="77"/>
        <v>-0.15159012515988249</v>
      </c>
      <c r="M539" s="13">
        <f t="shared" si="78"/>
        <v>2.2979566045988872E-2</v>
      </c>
      <c r="N539" s="19">
        <f t="shared" si="79"/>
        <v>1.4980955742633192E-5</v>
      </c>
    </row>
    <row r="540" spans="1:14" x14ac:dyDescent="0.2">
      <c r="A540" s="5">
        <v>538</v>
      </c>
      <c r="B540" s="2" t="str">
        <f>'Исходные данные'!A790</f>
        <v>03.02.2014</v>
      </c>
      <c r="C540" s="2">
        <f>'Исходные данные'!B790</f>
        <v>79.14</v>
      </c>
      <c r="D540" s="6" t="str">
        <f>'Исходные данные'!A542</f>
        <v>05.02.2015</v>
      </c>
      <c r="E540" s="2">
        <f>'Исходные данные'!B542</f>
        <v>74.38</v>
      </c>
      <c r="F540" s="13">
        <f t="shared" si="72"/>
        <v>0.93985342431134689</v>
      </c>
      <c r="G540" s="13">
        <f t="shared" si="73"/>
        <v>0.22231006328778649</v>
      </c>
      <c r="H540" s="13">
        <f t="shared" si="74"/>
        <v>6.5010554050410393E-4</v>
      </c>
      <c r="I540" s="13">
        <f t="shared" si="80"/>
        <v>-6.2031347460354345E-2</v>
      </c>
      <c r="J540" s="19">
        <f t="shared" si="75"/>
        <v>-4.0326922668911536E-5</v>
      </c>
      <c r="K540" s="13">
        <f t="shared" si="76"/>
        <v>0.82163572950120001</v>
      </c>
      <c r="L540" s="13">
        <f t="shared" si="77"/>
        <v>-0.19645813360497763</v>
      </c>
      <c r="M540" s="13">
        <f t="shared" si="78"/>
        <v>3.8595798259551284E-2</v>
      </c>
      <c r="N540" s="19">
        <f t="shared" si="79"/>
        <v>2.5091342288712942E-5</v>
      </c>
    </row>
    <row r="541" spans="1:14" x14ac:dyDescent="0.2">
      <c r="A541" s="5">
        <v>539</v>
      </c>
      <c r="B541" s="2" t="str">
        <f>'Исходные данные'!A791</f>
        <v>31.01.2014</v>
      </c>
      <c r="C541" s="2">
        <f>'Исходные данные'!B791</f>
        <v>79.099999999999994</v>
      </c>
      <c r="D541" s="6" t="str">
        <f>'Исходные данные'!A543</f>
        <v>04.02.2015</v>
      </c>
      <c r="E541" s="2">
        <f>'Исходные данные'!B543</f>
        <v>74.31</v>
      </c>
      <c r="F541" s="13">
        <f t="shared" si="72"/>
        <v>0.93944374209860948</v>
      </c>
      <c r="G541" s="13">
        <f t="shared" si="73"/>
        <v>0.22168958565775976</v>
      </c>
      <c r="H541" s="13">
        <f t="shared" si="74"/>
        <v>6.4829106598561547E-4</v>
      </c>
      <c r="I541" s="13">
        <f t="shared" si="80"/>
        <v>-6.2467342604230175E-2</v>
      </c>
      <c r="J541" s="19">
        <f t="shared" si="75"/>
        <v>-4.0497020126185036E-5</v>
      </c>
      <c r="K541" s="13">
        <f t="shared" si="76"/>
        <v>0.82127757839484761</v>
      </c>
      <c r="L541" s="13">
        <f t="shared" si="77"/>
        <v>-0.19689412874885351</v>
      </c>
      <c r="M541" s="13">
        <f t="shared" si="78"/>
        <v>3.8767297935770148E-2</v>
      </c>
      <c r="N541" s="19">
        <f t="shared" si="79"/>
        <v>2.513249290416238E-5</v>
      </c>
    </row>
    <row r="542" spans="1:14" x14ac:dyDescent="0.2">
      <c r="A542" s="5">
        <v>540</v>
      </c>
      <c r="B542" s="2" t="str">
        <f>'Исходные данные'!A792</f>
        <v>30.01.2014</v>
      </c>
      <c r="C542" s="2">
        <f>'Исходные данные'!B792</f>
        <v>79.02</v>
      </c>
      <c r="D542" s="6" t="str">
        <f>'Исходные данные'!A544</f>
        <v>03.02.2015</v>
      </c>
      <c r="E542" s="2">
        <f>'Исходные данные'!B544</f>
        <v>73.44</v>
      </c>
      <c r="F542" s="13">
        <f t="shared" si="72"/>
        <v>0.92938496583143515</v>
      </c>
      <c r="G542" s="13">
        <f t="shared" si="73"/>
        <v>0.22107083980938821</v>
      </c>
      <c r="H542" s="13">
        <f t="shared" si="74"/>
        <v>6.4648165574911383E-4</v>
      </c>
      <c r="I542" s="13">
        <f t="shared" si="80"/>
        <v>-7.3232238671009572E-2</v>
      </c>
      <c r="J542" s="19">
        <f t="shared" si="75"/>
        <v>-4.7343298910248553E-5</v>
      </c>
      <c r="K542" s="13">
        <f t="shared" si="76"/>
        <v>0.81248402637664341</v>
      </c>
      <c r="L542" s="13">
        <f t="shared" si="77"/>
        <v>-0.20765902481563295</v>
      </c>
      <c r="M542" s="13">
        <f t="shared" si="78"/>
        <v>4.3122270587379705E-2</v>
      </c>
      <c r="N542" s="19">
        <f t="shared" si="79"/>
        <v>2.7877756888990544E-5</v>
      </c>
    </row>
    <row r="543" spans="1:14" x14ac:dyDescent="0.2">
      <c r="A543" s="5">
        <v>541</v>
      </c>
      <c r="B543" s="2" t="str">
        <f>'Исходные данные'!A793</f>
        <v>29.01.2014</v>
      </c>
      <c r="C543" s="2">
        <f>'Исходные данные'!B793</f>
        <v>80.41</v>
      </c>
      <c r="D543" s="6" t="str">
        <f>'Исходные данные'!A545</f>
        <v>02.02.2015</v>
      </c>
      <c r="E543" s="2">
        <f>'Исходные данные'!B545</f>
        <v>73.459999999999994</v>
      </c>
      <c r="F543" s="13">
        <f t="shared" si="72"/>
        <v>0.91356796418355923</v>
      </c>
      <c r="G543" s="13">
        <f t="shared" si="73"/>
        <v>0.22045382090918944</v>
      </c>
      <c r="H543" s="13">
        <f t="shared" si="74"/>
        <v>6.4467729565995449E-4</v>
      </c>
      <c r="I543" s="13">
        <f t="shared" si="80"/>
        <v>-9.0397506168536451E-2</v>
      </c>
      <c r="J543" s="19">
        <f t="shared" si="75"/>
        <v>-5.8277219811136135E-5</v>
      </c>
      <c r="K543" s="13">
        <f t="shared" si="76"/>
        <v>0.79865653652417357</v>
      </c>
      <c r="L543" s="13">
        <f t="shared" si="77"/>
        <v>-0.22482429231315981</v>
      </c>
      <c r="M543" s="13">
        <f t="shared" si="78"/>
        <v>5.0545962414113181E-2</v>
      </c>
      <c r="N543" s="19">
        <f t="shared" si="79"/>
        <v>3.2585834355660192E-5</v>
      </c>
    </row>
    <row r="544" spans="1:14" x14ac:dyDescent="0.2">
      <c r="A544" s="5">
        <v>542</v>
      </c>
      <c r="B544" s="2" t="str">
        <f>'Исходные данные'!A794</f>
        <v>28.01.2014</v>
      </c>
      <c r="C544" s="2">
        <f>'Исходные данные'!B794</f>
        <v>80.44</v>
      </c>
      <c r="D544" s="6" t="str">
        <f>'Исходные данные'!A546</f>
        <v>30.01.2015</v>
      </c>
      <c r="E544" s="2">
        <f>'Исходные данные'!B546</f>
        <v>73.47</v>
      </c>
      <c r="F544" s="13">
        <f t="shared" si="72"/>
        <v>0.91335156638488313</v>
      </c>
      <c r="G544" s="13">
        <f t="shared" si="73"/>
        <v>0.2198385241371715</v>
      </c>
      <c r="H544" s="13">
        <f t="shared" si="74"/>
        <v>6.4287797162294348E-4</v>
      </c>
      <c r="I544" s="13">
        <f t="shared" si="80"/>
        <v>-9.0634405272265253E-2</v>
      </c>
      <c r="J544" s="19">
        <f t="shared" si="75"/>
        <v>-5.8266862620685698E-5</v>
      </c>
      <c r="K544" s="13">
        <f t="shared" si="76"/>
        <v>0.79846735791548995</v>
      </c>
      <c r="L544" s="13">
        <f t="shared" si="77"/>
        <v>-0.22506119141688868</v>
      </c>
      <c r="M544" s="13">
        <f t="shared" si="78"/>
        <v>5.0652539881989457E-2</v>
      </c>
      <c r="N544" s="19">
        <f t="shared" si="79"/>
        <v>3.2563402096883628E-5</v>
      </c>
    </row>
    <row r="545" spans="1:14" x14ac:dyDescent="0.2">
      <c r="A545" s="5">
        <v>543</v>
      </c>
      <c r="B545" s="2" t="str">
        <f>'Исходные данные'!A795</f>
        <v>27.01.2014</v>
      </c>
      <c r="C545" s="2">
        <f>'Исходные данные'!B795</f>
        <v>81.2</v>
      </c>
      <c r="D545" s="6" t="str">
        <f>'Исходные данные'!A547</f>
        <v>29.01.2015</v>
      </c>
      <c r="E545" s="2">
        <f>'Исходные данные'!B547</f>
        <v>73.02</v>
      </c>
      <c r="F545" s="13">
        <f t="shared" si="72"/>
        <v>0.89926108374384228</v>
      </c>
      <c r="G545" s="13">
        <f t="shared" si="73"/>
        <v>0.21922494468679538</v>
      </c>
      <c r="H545" s="13">
        <f t="shared" si="74"/>
        <v>6.4108366958222753E-4</v>
      </c>
      <c r="I545" s="13">
        <f t="shared" si="80"/>
        <v>-0.10618187094014156</v>
      </c>
      <c r="J545" s="19">
        <f t="shared" si="75"/>
        <v>-6.8071463465412444E-5</v>
      </c>
      <c r="K545" s="13">
        <f t="shared" si="76"/>
        <v>0.78614922012471855</v>
      </c>
      <c r="L545" s="13">
        <f t="shared" si="77"/>
        <v>-0.24060865708476487</v>
      </c>
      <c r="M545" s="13">
        <f t="shared" si="78"/>
        <v>5.7892525864134022E-2</v>
      </c>
      <c r="N545" s="19">
        <f t="shared" si="79"/>
        <v>3.7113952922363056E-5</v>
      </c>
    </row>
    <row r="546" spans="1:14" x14ac:dyDescent="0.2">
      <c r="A546" s="5">
        <v>544</v>
      </c>
      <c r="B546" s="2" t="str">
        <f>'Исходные данные'!A796</f>
        <v>24.01.2014</v>
      </c>
      <c r="C546" s="2">
        <f>'Исходные данные'!B796</f>
        <v>82.1</v>
      </c>
      <c r="D546" s="6" t="str">
        <f>'Исходные данные'!A548</f>
        <v>28.01.2015</v>
      </c>
      <c r="E546" s="2">
        <f>'Исходные данные'!B548</f>
        <v>73.66</v>
      </c>
      <c r="F546" s="13">
        <f t="shared" si="72"/>
        <v>0.89719853836784413</v>
      </c>
      <c r="G546" s="13">
        <f t="shared" si="73"/>
        <v>0.21861307776493721</v>
      </c>
      <c r="H546" s="13">
        <f t="shared" si="74"/>
        <v>6.3929437552118337E-4</v>
      </c>
      <c r="I546" s="13">
        <f t="shared" si="80"/>
        <v>-0.10847810544146325</v>
      </c>
      <c r="J546" s="19">
        <f t="shared" si="75"/>
        <v>-6.9349442675921327E-5</v>
      </c>
      <c r="K546" s="13">
        <f t="shared" si="76"/>
        <v>0.78434610813852845</v>
      </c>
      <c r="L546" s="13">
        <f t="shared" si="77"/>
        <v>-0.24290489158608661</v>
      </c>
      <c r="M546" s="13">
        <f t="shared" si="78"/>
        <v>5.9002786356448546E-2</v>
      </c>
      <c r="N546" s="19">
        <f t="shared" si="79"/>
        <v>3.772014945775557E-5</v>
      </c>
    </row>
    <row r="547" spans="1:14" x14ac:dyDescent="0.2">
      <c r="A547" s="5">
        <v>545</v>
      </c>
      <c r="B547" s="2" t="str">
        <f>'Исходные данные'!A797</f>
        <v>23.01.2014</v>
      </c>
      <c r="C547" s="2">
        <f>'Исходные данные'!B797</f>
        <v>82.63</v>
      </c>
      <c r="D547" s="6" t="str">
        <f>'Исходные данные'!A549</f>
        <v>27.01.2015</v>
      </c>
      <c r="E547" s="2">
        <f>'Исходные данные'!B549</f>
        <v>72.650000000000006</v>
      </c>
      <c r="F547" s="13">
        <f t="shared" si="72"/>
        <v>0.87922062205010298</v>
      </c>
      <c r="G547" s="13">
        <f t="shared" si="73"/>
        <v>0.21800291859185081</v>
      </c>
      <c r="H547" s="13">
        <f t="shared" si="74"/>
        <v>6.3751007546230848E-4</v>
      </c>
      <c r="I547" s="13">
        <f t="shared" si="80"/>
        <v>-0.12871942069680095</v>
      </c>
      <c r="J547" s="19">
        <f t="shared" si="75"/>
        <v>-8.2059927601882209E-5</v>
      </c>
      <c r="K547" s="13">
        <f t="shared" si="76"/>
        <v>0.7686295102025662</v>
      </c>
      <c r="L547" s="13">
        <f t="shared" si="77"/>
        <v>-0.26314620684142431</v>
      </c>
      <c r="M547" s="13">
        <f t="shared" si="78"/>
        <v>6.9245926175029726E-2</v>
      </c>
      <c r="N547" s="19">
        <f t="shared" si="79"/>
        <v>4.4144975621300642E-5</v>
      </c>
    </row>
    <row r="548" spans="1:14" x14ac:dyDescent="0.2">
      <c r="A548" s="5">
        <v>546</v>
      </c>
      <c r="B548" s="2" t="str">
        <f>'Исходные данные'!A798</f>
        <v>22.01.2014</v>
      </c>
      <c r="C548" s="2">
        <f>'Исходные данные'!B798</f>
        <v>81.96</v>
      </c>
      <c r="D548" s="6" t="str">
        <f>'Исходные данные'!A550</f>
        <v>26.01.2015</v>
      </c>
      <c r="E548" s="2">
        <f>'Исходные данные'!B550</f>
        <v>72.680000000000007</v>
      </c>
      <c r="F548" s="13">
        <f t="shared" si="72"/>
        <v>0.88677403611517824</v>
      </c>
      <c r="G548" s="13">
        <f t="shared" si="73"/>
        <v>0.21739446240113092</v>
      </c>
      <c r="H548" s="13">
        <f t="shared" si="74"/>
        <v>6.357307554671135E-4</v>
      </c>
      <c r="I548" s="13">
        <f t="shared" si="80"/>
        <v>-0.12016507984272845</v>
      </c>
      <c r="J548" s="19">
        <f t="shared" si="75"/>
        <v>-7.6392636989183768E-5</v>
      </c>
      <c r="K548" s="13">
        <f t="shared" si="76"/>
        <v>0.7752328322898695</v>
      </c>
      <c r="L548" s="13">
        <f t="shared" si="77"/>
        <v>-0.25459186598735178</v>
      </c>
      <c r="M548" s="13">
        <f t="shared" si="78"/>
        <v>6.4817018226921749E-2</v>
      </c>
      <c r="N548" s="19">
        <f t="shared" si="79"/>
        <v>4.1206171964526628E-5</v>
      </c>
    </row>
    <row r="549" spans="1:14" x14ac:dyDescent="0.2">
      <c r="A549" s="5">
        <v>547</v>
      </c>
      <c r="B549" s="2" t="str">
        <f>'Исходные данные'!A799</f>
        <v>21.01.2014</v>
      </c>
      <c r="C549" s="2">
        <f>'Исходные данные'!B799</f>
        <v>83.81</v>
      </c>
      <c r="D549" s="6" t="str">
        <f>'Исходные данные'!A551</f>
        <v>23.01.2015</v>
      </c>
      <c r="E549" s="2">
        <f>'Исходные данные'!B551</f>
        <v>74.87</v>
      </c>
      <c r="F549" s="13">
        <f t="shared" si="72"/>
        <v>0.89333015153322992</v>
      </c>
      <c r="G549" s="13">
        <f t="shared" si="73"/>
        <v>0.21678770443967524</v>
      </c>
      <c r="H549" s="13">
        <f t="shared" si="74"/>
        <v>6.3395640163601099E-4</v>
      </c>
      <c r="I549" s="13">
        <f t="shared" si="80"/>
        <v>-0.11279905586822098</v>
      </c>
      <c r="J549" s="19">
        <f t="shared" si="75"/>
        <v>-7.1509683566156745E-5</v>
      </c>
      <c r="K549" s="13">
        <f t="shared" si="76"/>
        <v>0.78096429906422526</v>
      </c>
      <c r="L549" s="13">
        <f t="shared" si="77"/>
        <v>-0.24722584201284428</v>
      </c>
      <c r="M549" s="13">
        <f t="shared" si="78"/>
        <v>6.1120616958959893E-2</v>
      </c>
      <c r="N549" s="19">
        <f t="shared" si="79"/>
        <v>3.8747806393075165E-5</v>
      </c>
    </row>
    <row r="550" spans="1:14" x14ac:dyDescent="0.2">
      <c r="A550" s="5">
        <v>548</v>
      </c>
      <c r="B550" s="2" t="str">
        <f>'Исходные данные'!A800</f>
        <v>20.01.2014</v>
      </c>
      <c r="C550" s="2">
        <f>'Исходные данные'!B800</f>
        <v>84.55</v>
      </c>
      <c r="D550" s="6" t="str">
        <f>'Исходные данные'!A552</f>
        <v>22.01.2015</v>
      </c>
      <c r="E550" s="2">
        <f>'Исходные данные'!B552</f>
        <v>73.36</v>
      </c>
      <c r="F550" s="13">
        <f t="shared" si="72"/>
        <v>0.867652276759314</v>
      </c>
      <c r="G550" s="13">
        <f t="shared" si="73"/>
        <v>0.21618263996764758</v>
      </c>
      <c r="H550" s="13">
        <f t="shared" si="74"/>
        <v>6.3218700010820813E-4</v>
      </c>
      <c r="I550" s="13">
        <f t="shared" si="80"/>
        <v>-0.14196424739637992</v>
      </c>
      <c r="J550" s="19">
        <f t="shared" si="75"/>
        <v>-8.9747951684136912E-5</v>
      </c>
      <c r="K550" s="13">
        <f t="shared" si="76"/>
        <v>0.75851626746039746</v>
      </c>
      <c r="L550" s="13">
        <f t="shared" si="77"/>
        <v>-0.27639103354100325</v>
      </c>
      <c r="M550" s="13">
        <f t="shared" si="78"/>
        <v>7.6392003421864044E-2</v>
      </c>
      <c r="N550" s="19">
        <f t="shared" si="79"/>
        <v>4.8294031475524202E-5</v>
      </c>
    </row>
    <row r="551" spans="1:14" x14ac:dyDescent="0.2">
      <c r="A551" s="5">
        <v>549</v>
      </c>
      <c r="B551" s="2" t="str">
        <f>'Исходные данные'!A801</f>
        <v>17.01.2014</v>
      </c>
      <c r="C551" s="2">
        <f>'Исходные данные'!B801</f>
        <v>84.84</v>
      </c>
      <c r="D551" s="6" t="str">
        <f>'Исходные данные'!A553</f>
        <v>21.01.2015</v>
      </c>
      <c r="E551" s="2">
        <f>'Исходные данные'!B553</f>
        <v>71.84</v>
      </c>
      <c r="F551" s="13">
        <f t="shared" si="72"/>
        <v>0.84677039132484677</v>
      </c>
      <c r="G551" s="13">
        <f t="shared" si="73"/>
        <v>0.21557926425844084</v>
      </c>
      <c r="H551" s="13">
        <f t="shared" si="74"/>
        <v>6.3042253706159783E-4</v>
      </c>
      <c r="I551" s="13">
        <f t="shared" si="80"/>
        <v>-0.16632570570253755</v>
      </c>
      <c r="J551" s="19">
        <f t="shared" si="75"/>
        <v>-1.0485547336755439E-4</v>
      </c>
      <c r="K551" s="13">
        <f t="shared" si="76"/>
        <v>0.74026097069975572</v>
      </c>
      <c r="L551" s="13">
        <f t="shared" si="77"/>
        <v>-0.30075249184716091</v>
      </c>
      <c r="M551" s="13">
        <f t="shared" si="78"/>
        <v>9.0452061352276653E-2</v>
      </c>
      <c r="N551" s="19">
        <f t="shared" si="79"/>
        <v>5.7023018000153552E-5</v>
      </c>
    </row>
    <row r="552" spans="1:14" x14ac:dyDescent="0.2">
      <c r="A552" s="5">
        <v>550</v>
      </c>
      <c r="B552" s="2" t="str">
        <f>'Исходные данные'!A802</f>
        <v>16.01.2014</v>
      </c>
      <c r="C552" s="2">
        <f>'Исходные данные'!B802</f>
        <v>85.33</v>
      </c>
      <c r="D552" s="6" t="str">
        <f>'Исходные данные'!A554</f>
        <v>20.01.2015</v>
      </c>
      <c r="E552" s="2">
        <f>'Исходные данные'!B554</f>
        <v>71.8</v>
      </c>
      <c r="F552" s="13">
        <f t="shared" si="72"/>
        <v>0.84143911871557486</v>
      </c>
      <c r="G552" s="13">
        <f t="shared" si="73"/>
        <v>0.21497757259864034</v>
      </c>
      <c r="H552" s="13">
        <f t="shared" si="74"/>
        <v>6.2866299871265207E-4</v>
      </c>
      <c r="I552" s="13">
        <f t="shared" si="80"/>
        <v>-0.17264161649431492</v>
      </c>
      <c r="J552" s="19">
        <f t="shared" si="75"/>
        <v>-1.0853339632791568E-4</v>
      </c>
      <c r="K552" s="13">
        <f t="shared" si="76"/>
        <v>0.73560028218580098</v>
      </c>
      <c r="L552" s="13">
        <f t="shared" si="77"/>
        <v>-0.30706840263893831</v>
      </c>
      <c r="M552" s="13">
        <f t="shared" si="78"/>
        <v>9.4291003899229203E-2</v>
      </c>
      <c r="N552" s="19">
        <f t="shared" si="79"/>
        <v>5.9277265262915801E-5</v>
      </c>
    </row>
    <row r="553" spans="1:14" x14ac:dyDescent="0.2">
      <c r="A553" s="5">
        <v>551</v>
      </c>
      <c r="B553" s="2" t="str">
        <f>'Исходные данные'!A803</f>
        <v>15.01.2014</v>
      </c>
      <c r="C553" s="2">
        <f>'Исходные данные'!B803</f>
        <v>85.87</v>
      </c>
      <c r="D553" s="6" t="str">
        <f>'Исходные данные'!A555</f>
        <v>19.01.2015</v>
      </c>
      <c r="E553" s="2">
        <f>'Исходные данные'!B555</f>
        <v>71.849999999999994</v>
      </c>
      <c r="F553" s="13">
        <f t="shared" si="72"/>
        <v>0.83672994060789552</v>
      </c>
      <c r="G553" s="13">
        <f t="shared" si="73"/>
        <v>0.21437756028798652</v>
      </c>
      <c r="H553" s="13">
        <f t="shared" si="74"/>
        <v>6.2690837131631257E-4</v>
      </c>
      <c r="I553" s="13">
        <f t="shared" si="80"/>
        <v>-0.17825391215935962</v>
      </c>
      <c r="J553" s="19">
        <f t="shared" si="75"/>
        <v>-1.1174886975258518E-4</v>
      </c>
      <c r="K553" s="13">
        <f t="shared" si="76"/>
        <v>0.73148343918691605</v>
      </c>
      <c r="L553" s="13">
        <f t="shared" si="77"/>
        <v>-0.31268069830398298</v>
      </c>
      <c r="M553" s="13">
        <f t="shared" si="78"/>
        <v>9.7769219091866491E-2</v>
      </c>
      <c r="N553" s="19">
        <f t="shared" si="79"/>
        <v>6.1292341905749761E-5</v>
      </c>
    </row>
    <row r="554" spans="1:14" x14ac:dyDescent="0.2">
      <c r="A554" s="5">
        <v>552</v>
      </c>
      <c r="B554" s="2" t="str">
        <f>'Исходные данные'!A804</f>
        <v>14.01.2014</v>
      </c>
      <c r="C554" s="2">
        <f>'Исходные данные'!B804</f>
        <v>85.1</v>
      </c>
      <c r="D554" s="6" t="str">
        <f>'Исходные данные'!A556</f>
        <v>16.01.2015</v>
      </c>
      <c r="E554" s="2">
        <f>'Исходные данные'!B556</f>
        <v>71.55</v>
      </c>
      <c r="F554" s="13">
        <f t="shared" si="72"/>
        <v>0.84077555816686256</v>
      </c>
      <c r="G554" s="13">
        <f t="shared" si="73"/>
        <v>0.21377922263933855</v>
      </c>
      <c r="H554" s="13">
        <f t="shared" si="74"/>
        <v>6.2515864116588439E-4</v>
      </c>
      <c r="I554" s="13">
        <f t="shared" si="80"/>
        <v>-0.1734305295768685</v>
      </c>
      <c r="J554" s="19">
        <f t="shared" si="75"/>
        <v>-1.0842159420695484E-4</v>
      </c>
      <c r="K554" s="13">
        <f t="shared" si="76"/>
        <v>0.73502018635233746</v>
      </c>
      <c r="L554" s="13">
        <f t="shared" si="77"/>
        <v>-0.30785731572149189</v>
      </c>
      <c r="M554" s="13">
        <f t="shared" si="78"/>
        <v>9.4776126843242409E-2</v>
      </c>
      <c r="N554" s="19">
        <f t="shared" si="79"/>
        <v>5.9250114672286922E-5</v>
      </c>
    </row>
    <row r="555" spans="1:14" x14ac:dyDescent="0.2">
      <c r="A555" s="5">
        <v>553</v>
      </c>
      <c r="B555" s="2" t="str">
        <f>'Исходные данные'!A805</f>
        <v>13.01.2014</v>
      </c>
      <c r="C555" s="2">
        <f>'Исходные данные'!B805</f>
        <v>85.21</v>
      </c>
      <c r="D555" s="6" t="str">
        <f>'Исходные данные'!A557</f>
        <v>15.01.2015</v>
      </c>
      <c r="E555" s="2">
        <f>'Исходные данные'!B557</f>
        <v>72.180000000000007</v>
      </c>
      <c r="F555" s="13">
        <f t="shared" si="72"/>
        <v>0.84708367562492681</v>
      </c>
      <c r="G555" s="13">
        <f t="shared" si="73"/>
        <v>0.2131825549786375</v>
      </c>
      <c r="H555" s="13">
        <f t="shared" si="74"/>
        <v>6.234137945929282E-4</v>
      </c>
      <c r="I555" s="13">
        <f t="shared" si="80"/>
        <v>-0.16595579862522189</v>
      </c>
      <c r="J555" s="19">
        <f t="shared" si="75"/>
        <v>-1.0345913415564944E-4</v>
      </c>
      <c r="K555" s="13">
        <f t="shared" si="76"/>
        <v>0.74053484912353884</v>
      </c>
      <c r="L555" s="13">
        <f t="shared" si="77"/>
        <v>-0.3003825847698452</v>
      </c>
      <c r="M555" s="13">
        <f t="shared" si="78"/>
        <v>9.0229697233013301E-2</v>
      </c>
      <c r="N555" s="19">
        <f t="shared" si="79"/>
        <v>5.6250437937003859E-5</v>
      </c>
    </row>
    <row r="556" spans="1:14" x14ac:dyDescent="0.2">
      <c r="A556" s="5">
        <v>554</v>
      </c>
      <c r="B556" s="2" t="str">
        <f>'Исходные данные'!A806</f>
        <v>10.01.2014</v>
      </c>
      <c r="C556" s="2">
        <f>'Исходные данные'!B806</f>
        <v>85.1</v>
      </c>
      <c r="D556" s="6" t="str">
        <f>'Исходные данные'!A558</f>
        <v>14.01.2015</v>
      </c>
      <c r="E556" s="2">
        <f>'Исходные данные'!B558</f>
        <v>72.650000000000006</v>
      </c>
      <c r="F556" s="13">
        <f t="shared" si="72"/>
        <v>0.85370152761457119</v>
      </c>
      <c r="G556" s="13">
        <f t="shared" si="73"/>
        <v>0.21258755264487023</v>
      </c>
      <c r="H556" s="13">
        <f t="shared" si="74"/>
        <v>6.2167381796715462E-4</v>
      </c>
      <c r="I556" s="13">
        <f t="shared" si="80"/>
        <v>-0.15817364556303642</v>
      </c>
      <c r="J556" s="19">
        <f t="shared" si="75"/>
        <v>-9.8332414138956343E-5</v>
      </c>
      <c r="K556" s="13">
        <f t="shared" si="76"/>
        <v>0.74632028705097586</v>
      </c>
      <c r="L556" s="13">
        <f t="shared" si="77"/>
        <v>-0.29260043170765976</v>
      </c>
      <c r="M556" s="13">
        <f t="shared" si="78"/>
        <v>8.5615012635508927E-2</v>
      </c>
      <c r="N556" s="19">
        <f t="shared" si="79"/>
        <v>5.3224611780423017E-5</v>
      </c>
    </row>
    <row r="557" spans="1:14" x14ac:dyDescent="0.2">
      <c r="A557" s="5">
        <v>555</v>
      </c>
      <c r="B557" s="2" t="str">
        <f>'Исходные данные'!A807</f>
        <v>09.01.2014</v>
      </c>
      <c r="C557" s="2">
        <f>'Исходные данные'!B807</f>
        <v>85.32</v>
      </c>
      <c r="D557" s="6" t="str">
        <f>'Исходные данные'!A559</f>
        <v>13.01.2015</v>
      </c>
      <c r="E557" s="2">
        <f>'Исходные данные'!B559</f>
        <v>71.83</v>
      </c>
      <c r="F557" s="13">
        <f t="shared" si="72"/>
        <v>0.84188935771214257</v>
      </c>
      <c r="G557" s="13">
        <f t="shared" si="73"/>
        <v>0.21199421099003243</v>
      </c>
      <c r="H557" s="13">
        <f t="shared" si="74"/>
        <v>6.1993869769631663E-4</v>
      </c>
      <c r="I557" s="13">
        <f t="shared" si="80"/>
        <v>-0.17210667751643952</v>
      </c>
      <c r="J557" s="19">
        <f t="shared" si="75"/>
        <v>-1.0669558952438145E-4</v>
      </c>
      <c r="K557" s="13">
        <f t="shared" si="76"/>
        <v>0.73599388871722993</v>
      </c>
      <c r="L557" s="13">
        <f t="shared" si="77"/>
        <v>-0.30653346366106293</v>
      </c>
      <c r="M557" s="13">
        <f t="shared" si="78"/>
        <v>9.3962764344048252E-2</v>
      </c>
      <c r="N557" s="19">
        <f t="shared" si="79"/>
        <v>5.8251153759395172E-5</v>
      </c>
    </row>
    <row r="558" spans="1:14" x14ac:dyDescent="0.2">
      <c r="A558" s="5">
        <v>556</v>
      </c>
      <c r="B558" s="2" t="str">
        <f>'Исходные данные'!A808</f>
        <v>31.12.2013</v>
      </c>
      <c r="C558" s="2">
        <f>'Исходные данные'!B808</f>
        <v>86.09</v>
      </c>
      <c r="D558" s="6" t="str">
        <f>'Исходные данные'!A560</f>
        <v>12.01.2015</v>
      </c>
      <c r="E558" s="2">
        <f>'Исходные данные'!B560</f>
        <v>70.77</v>
      </c>
      <c r="F558" s="13">
        <f t="shared" si="72"/>
        <v>0.82204669531885233</v>
      </c>
      <c r="G558" s="13">
        <f t="shared" si="73"/>
        <v>0.21140252537909268</v>
      </c>
      <c r="H558" s="13">
        <f t="shared" si="74"/>
        <v>6.1820842022610356E-4</v>
      </c>
      <c r="I558" s="13">
        <f t="shared" si="80"/>
        <v>-0.19595807858216996</v>
      </c>
      <c r="J558" s="19">
        <f t="shared" si="75"/>
        <v>-1.2114293419082595E-4</v>
      </c>
      <c r="K558" s="13">
        <f t="shared" si="76"/>
        <v>0.71864709828264384</v>
      </c>
      <c r="L558" s="13">
        <f t="shared" si="77"/>
        <v>-0.33038486472679335</v>
      </c>
      <c r="M558" s="13">
        <f t="shared" si="78"/>
        <v>0.10915415884054161</v>
      </c>
      <c r="N558" s="19">
        <f t="shared" si="79"/>
        <v>6.7480020097920409E-5</v>
      </c>
    </row>
    <row r="559" spans="1:14" x14ac:dyDescent="0.2">
      <c r="A559" s="5">
        <v>557</v>
      </c>
      <c r="B559" s="2" t="str">
        <f>'Исходные данные'!A809</f>
        <v>30.12.2013</v>
      </c>
      <c r="C559" s="2">
        <f>'Исходные данные'!B809</f>
        <v>85.99</v>
      </c>
      <c r="D559" s="6" t="str">
        <f>'Исходные данные'!A561</f>
        <v>31.12.2014</v>
      </c>
      <c r="E559" s="2">
        <f>'Исходные данные'!B561</f>
        <v>67.849999999999994</v>
      </c>
      <c r="F559" s="13">
        <f t="shared" si="72"/>
        <v>0.7890452378183509</v>
      </c>
      <c r="G559" s="13">
        <f t="shared" si="73"/>
        <v>0.21081249118995615</v>
      </c>
      <c r="H559" s="13">
        <f t="shared" si="74"/>
        <v>6.1648297204003593E-4</v>
      </c>
      <c r="I559" s="13">
        <f t="shared" si="80"/>
        <v>-0.23693162414192709</v>
      </c>
      <c r="J559" s="19">
        <f t="shared" si="75"/>
        <v>-1.4606431182128795E-4</v>
      </c>
      <c r="K559" s="13">
        <f t="shared" si="76"/>
        <v>0.68979666702747733</v>
      </c>
      <c r="L559" s="13">
        <f t="shared" si="77"/>
        <v>-0.37135841028655048</v>
      </c>
      <c r="M559" s="13">
        <f t="shared" si="78"/>
        <v>0.13790706889055404</v>
      </c>
      <c r="N559" s="19">
        <f t="shared" si="79"/>
        <v>8.5017359694978734E-5</v>
      </c>
    </row>
    <row r="560" spans="1:14" x14ac:dyDescent="0.2">
      <c r="A560" s="5">
        <v>558</v>
      </c>
      <c r="B560" s="2" t="str">
        <f>'Исходные данные'!A810</f>
        <v>27.12.2013</v>
      </c>
      <c r="C560" s="2">
        <f>'Исходные данные'!B810</f>
        <v>85.41</v>
      </c>
      <c r="D560" s="6" t="str">
        <f>'Исходные данные'!A562</f>
        <v>30.12.2014</v>
      </c>
      <c r="E560" s="2">
        <f>'Исходные данные'!B562</f>
        <v>69.91</v>
      </c>
      <c r="F560" s="13">
        <f t="shared" si="72"/>
        <v>0.81852242126214725</v>
      </c>
      <c r="G560" s="13">
        <f t="shared" si="73"/>
        <v>0.21022410381342865</v>
      </c>
      <c r="H560" s="13">
        <f t="shared" si="74"/>
        <v>6.1476233965935948E-4</v>
      </c>
      <c r="I560" s="13">
        <f t="shared" si="80"/>
        <v>-0.20025448943416213</v>
      </c>
      <c r="J560" s="19">
        <f t="shared" si="75"/>
        <v>-1.2310891845183599E-4</v>
      </c>
      <c r="K560" s="13">
        <f t="shared" si="76"/>
        <v>0.71556611840786732</v>
      </c>
      <c r="L560" s="13">
        <f t="shared" si="77"/>
        <v>-0.33468127557878558</v>
      </c>
      <c r="M560" s="13">
        <f t="shared" si="78"/>
        <v>0.11201155622304308</v>
      </c>
      <c r="N560" s="19">
        <f t="shared" si="79"/>
        <v>6.8860486372563848E-5</v>
      </c>
    </row>
    <row r="561" spans="1:14" x14ac:dyDescent="0.2">
      <c r="A561" s="5">
        <v>559</v>
      </c>
      <c r="B561" s="2" t="str">
        <f>'Исходные данные'!A811</f>
        <v>26.12.2013</v>
      </c>
      <c r="C561" s="2">
        <f>'Исходные данные'!B811</f>
        <v>84.86</v>
      </c>
      <c r="D561" s="6" t="str">
        <f>'Исходные данные'!A563</f>
        <v>29.12.2014</v>
      </c>
      <c r="E561" s="2">
        <f>'Исходные данные'!B563</f>
        <v>67.400000000000006</v>
      </c>
      <c r="F561" s="13">
        <f t="shared" si="72"/>
        <v>0.7942493518736744</v>
      </c>
      <c r="G561" s="13">
        <f t="shared" si="73"/>
        <v>0.20963735865318014</v>
      </c>
      <c r="H561" s="13">
        <f t="shared" si="74"/>
        <v>6.1304650964293897E-4</v>
      </c>
      <c r="I561" s="13">
        <f t="shared" si="80"/>
        <v>-0.2303578218559173</v>
      </c>
      <c r="J561" s="19">
        <f t="shared" si="75"/>
        <v>-1.4122005865772002E-4</v>
      </c>
      <c r="K561" s="13">
        <f t="shared" si="76"/>
        <v>0.69434619138696585</v>
      </c>
      <c r="L561" s="13">
        <f t="shared" si="77"/>
        <v>-0.36478460800054069</v>
      </c>
      <c r="M561" s="13">
        <f t="shared" si="78"/>
        <v>0.13306781023410821</v>
      </c>
      <c r="N561" s="19">
        <f t="shared" si="79"/>
        <v>8.1576756609848998E-5</v>
      </c>
    </row>
    <row r="562" spans="1:14" x14ac:dyDescent="0.2">
      <c r="A562" s="5">
        <v>560</v>
      </c>
      <c r="B562" s="2" t="str">
        <f>'Исходные данные'!A812</f>
        <v>25.12.2013</v>
      </c>
      <c r="C562" s="2">
        <f>'Исходные данные'!B812</f>
        <v>85.95</v>
      </c>
      <c r="D562" s="6" t="str">
        <f>'Исходные данные'!A564</f>
        <v>26.12.2014</v>
      </c>
      <c r="E562" s="2">
        <f>'Исходные данные'!B564</f>
        <v>66.489999999999995</v>
      </c>
      <c r="F562" s="13">
        <f t="shared" si="72"/>
        <v>0.77358929610238503</v>
      </c>
      <c r="G562" s="13">
        <f t="shared" si="73"/>
        <v>0.20905225112570933</v>
      </c>
      <c r="H562" s="13">
        <f t="shared" si="74"/>
        <v>6.113354685871545E-4</v>
      </c>
      <c r="I562" s="13">
        <f t="shared" si="80"/>
        <v>-0.25671417141449476</v>
      </c>
      <c r="J562" s="19">
        <f t="shared" si="75"/>
        <v>-1.5693847827464325E-4</v>
      </c>
      <c r="K562" s="13">
        <f t="shared" si="76"/>
        <v>0.67628482186265215</v>
      </c>
      <c r="L562" s="13">
        <f t="shared" si="77"/>
        <v>-0.39114095755911821</v>
      </c>
      <c r="M562" s="13">
        <f t="shared" si="78"/>
        <v>0.15299124868026401</v>
      </c>
      <c r="N562" s="19">
        <f t="shared" si="79"/>
        <v>9.3528976701683076E-5</v>
      </c>
    </row>
    <row r="563" spans="1:14" x14ac:dyDescent="0.2">
      <c r="A563" s="5">
        <v>561</v>
      </c>
      <c r="B563" s="2" t="str">
        <f>'Исходные данные'!A813</f>
        <v>24.12.2013</v>
      </c>
      <c r="C563" s="2">
        <f>'Исходные данные'!B813</f>
        <v>85.86</v>
      </c>
      <c r="D563" s="6" t="str">
        <f>'Исходные данные'!A565</f>
        <v>25.12.2014</v>
      </c>
      <c r="E563" s="2">
        <f>'Исходные данные'!B565</f>
        <v>66.69</v>
      </c>
      <c r="F563" s="13">
        <f t="shared" si="72"/>
        <v>0.77672955974842761</v>
      </c>
      <c r="G563" s="13">
        <f t="shared" si="73"/>
        <v>0.20846877666030775</v>
      </c>
      <c r="H563" s="13">
        <f t="shared" si="74"/>
        <v>6.0962920312579666E-4</v>
      </c>
      <c r="I563" s="13">
        <f t="shared" si="80"/>
        <v>-0.2526630461521997</v>
      </c>
      <c r="J563" s="19">
        <f t="shared" si="75"/>
        <v>-1.5403077148510189E-4</v>
      </c>
      <c r="K563" s="13">
        <f t="shared" si="76"/>
        <v>0.67903009335382414</v>
      </c>
      <c r="L563" s="13">
        <f t="shared" si="77"/>
        <v>-0.38708983229682314</v>
      </c>
      <c r="M563" s="13">
        <f t="shared" si="78"/>
        <v>0.14983853826758275</v>
      </c>
      <c r="N563" s="19">
        <f t="shared" si="79"/>
        <v>9.1345948681600657E-5</v>
      </c>
    </row>
    <row r="564" spans="1:14" x14ac:dyDescent="0.2">
      <c r="A564" s="5">
        <v>562</v>
      </c>
      <c r="B564" s="2" t="str">
        <f>'Исходные данные'!A814</f>
        <v>23.12.2013</v>
      </c>
      <c r="C564" s="2">
        <f>'Исходные данные'!B814</f>
        <v>85.48</v>
      </c>
      <c r="D564" s="6" t="str">
        <f>'Исходные данные'!A566</f>
        <v>24.12.2014</v>
      </c>
      <c r="E564" s="2">
        <f>'Исходные данные'!B566</f>
        <v>67.11</v>
      </c>
      <c r="F564" s="13">
        <f t="shared" si="72"/>
        <v>0.78509592887225077</v>
      </c>
      <c r="G564" s="13">
        <f t="shared" si="73"/>
        <v>0.20788693069902386</v>
      </c>
      <c r="H564" s="13">
        <f t="shared" si="74"/>
        <v>6.0792769992996096E-4</v>
      </c>
      <c r="I564" s="13">
        <f t="shared" si="80"/>
        <v>-0.24194936628079899</v>
      </c>
      <c r="J564" s="19">
        <f t="shared" si="75"/>
        <v>-1.470877217425978E-4</v>
      </c>
      <c r="K564" s="13">
        <f t="shared" si="76"/>
        <v>0.68634411447724097</v>
      </c>
      <c r="L564" s="13">
        <f t="shared" si="77"/>
        <v>-0.37637615242542227</v>
      </c>
      <c r="M564" s="13">
        <f t="shared" si="78"/>
        <v>0.14165900811456478</v>
      </c>
      <c r="N564" s="19">
        <f t="shared" si="79"/>
        <v>8.6118434977447037E-5</v>
      </c>
    </row>
    <row r="565" spans="1:14" x14ac:dyDescent="0.2">
      <c r="A565" s="5">
        <v>563</v>
      </c>
      <c r="B565" s="2" t="str">
        <f>'Исходные данные'!A815</f>
        <v>20.12.2013</v>
      </c>
      <c r="C565" s="2">
        <f>'Исходные данные'!B815</f>
        <v>84.33</v>
      </c>
      <c r="D565" s="6" t="str">
        <f>'Исходные данные'!A567</f>
        <v>23.12.2014</v>
      </c>
      <c r="E565" s="2">
        <f>'Исходные данные'!B567</f>
        <v>67.260000000000005</v>
      </c>
      <c r="F565" s="13">
        <f t="shared" si="72"/>
        <v>0.79758093205265035</v>
      </c>
      <c r="G565" s="13">
        <f t="shared" si="73"/>
        <v>0.20730670869662771</v>
      </c>
      <c r="H565" s="13">
        <f t="shared" si="74"/>
        <v>6.0623094570794536E-4</v>
      </c>
      <c r="I565" s="13">
        <f t="shared" si="80"/>
        <v>-0.22617196727442659</v>
      </c>
      <c r="J565" s="19">
        <f t="shared" si="75"/>
        <v>-1.3711244561340211E-4</v>
      </c>
      <c r="K565" s="13">
        <f t="shared" si="76"/>
        <v>0.6972587150209042</v>
      </c>
      <c r="L565" s="13">
        <f t="shared" si="77"/>
        <v>-0.36059875341904996</v>
      </c>
      <c r="M565" s="13">
        <f t="shared" si="78"/>
        <v>0.13003146096737286</v>
      </c>
      <c r="N565" s="19">
        <f t="shared" si="79"/>
        <v>7.8829095554036241E-5</v>
      </c>
    </row>
    <row r="566" spans="1:14" x14ac:dyDescent="0.2">
      <c r="A566" s="5">
        <v>564</v>
      </c>
      <c r="B566" s="2" t="str">
        <f>'Исходные данные'!A816</f>
        <v>19.12.2013</v>
      </c>
      <c r="C566" s="2">
        <f>'Исходные данные'!B816</f>
        <v>84.4</v>
      </c>
      <c r="D566" s="6" t="str">
        <f>'Исходные данные'!A568</f>
        <v>22.12.2014</v>
      </c>
      <c r="E566" s="2">
        <f>'Исходные данные'!B568</f>
        <v>68.260000000000005</v>
      </c>
      <c r="F566" s="13">
        <f t="shared" si="72"/>
        <v>0.80876777251184839</v>
      </c>
      <c r="G566" s="13">
        <f t="shared" si="73"/>
        <v>0.20672810612057507</v>
      </c>
      <c r="H566" s="13">
        <f t="shared" si="74"/>
        <v>6.0453892720514443E-4</v>
      </c>
      <c r="I566" s="13">
        <f t="shared" si="80"/>
        <v>-0.21224345812335038</v>
      </c>
      <c r="J566" s="19">
        <f t="shared" si="75"/>
        <v>-1.2830943248020023E-4</v>
      </c>
      <c r="K566" s="13">
        <f t="shared" si="76"/>
        <v>0.70703843979899028</v>
      </c>
      <c r="L566" s="13">
        <f t="shared" si="77"/>
        <v>-0.34667024426797372</v>
      </c>
      <c r="M566" s="13">
        <f t="shared" si="78"/>
        <v>0.12018025826081664</v>
      </c>
      <c r="N566" s="19">
        <f t="shared" si="79"/>
        <v>7.2653644400231293E-5</v>
      </c>
    </row>
    <row r="567" spans="1:14" x14ac:dyDescent="0.2">
      <c r="A567" s="5">
        <v>565</v>
      </c>
      <c r="B567" s="2" t="str">
        <f>'Исходные данные'!A817</f>
        <v>18.12.2013</v>
      </c>
      <c r="C567" s="2">
        <f>'Исходные данные'!B817</f>
        <v>83.65</v>
      </c>
      <c r="D567" s="6" t="str">
        <f>'Исходные данные'!A569</f>
        <v>19.12.2014</v>
      </c>
      <c r="E567" s="2">
        <f>'Исходные данные'!B569</f>
        <v>67.959999999999994</v>
      </c>
      <c r="F567" s="13">
        <f t="shared" si="72"/>
        <v>0.81243275552898975</v>
      </c>
      <c r="G567" s="13">
        <f t="shared" si="73"/>
        <v>0.20615111845097259</v>
      </c>
      <c r="H567" s="13">
        <f t="shared" si="74"/>
        <v>6.0285163120394833E-4</v>
      </c>
      <c r="I567" s="13">
        <f t="shared" si="80"/>
        <v>-0.2077221306291018</v>
      </c>
      <c r="J567" s="19">
        <f t="shared" si="75"/>
        <v>-1.2522562528691366E-4</v>
      </c>
      <c r="K567" s="13">
        <f t="shared" si="76"/>
        <v>0.71024242982233343</v>
      </c>
      <c r="L567" s="13">
        <f t="shared" si="77"/>
        <v>-0.34214891677372516</v>
      </c>
      <c r="M567" s="13">
        <f t="shared" si="78"/>
        <v>0.11706588124943358</v>
      </c>
      <c r="N567" s="19">
        <f t="shared" si="79"/>
        <v>7.0573357469548743E-5</v>
      </c>
    </row>
    <row r="568" spans="1:14" x14ac:dyDescent="0.2">
      <c r="A568" s="5">
        <v>566</v>
      </c>
      <c r="B568" s="2" t="str">
        <f>'Исходные данные'!A818</f>
        <v>17.12.2013</v>
      </c>
      <c r="C568" s="2">
        <f>'Исходные данные'!B818</f>
        <v>83.53</v>
      </c>
      <c r="D568" s="6" t="str">
        <f>'Исходные данные'!A570</f>
        <v>18.12.2014</v>
      </c>
      <c r="E568" s="2">
        <f>'Исходные данные'!B570</f>
        <v>68.069999999999993</v>
      </c>
      <c r="F568" s="13">
        <f t="shared" si="72"/>
        <v>0.81491679636058889</v>
      </c>
      <c r="G568" s="13">
        <f t="shared" si="73"/>
        <v>0.20557574118054184</v>
      </c>
      <c r="H568" s="13">
        <f t="shared" si="74"/>
        <v>6.0116904452363719E-4</v>
      </c>
      <c r="I568" s="13">
        <f t="shared" si="80"/>
        <v>-0.20466926130795501</v>
      </c>
      <c r="J568" s="19">
        <f t="shared" si="75"/>
        <v>-1.2304082426386193E-4</v>
      </c>
      <c r="K568" s="13">
        <f t="shared" si="76"/>
        <v>0.71241402025121037</v>
      </c>
      <c r="L568" s="13">
        <f t="shared" si="77"/>
        <v>-0.33909604745257832</v>
      </c>
      <c r="M568" s="13">
        <f t="shared" si="78"/>
        <v>0.11498612939796132</v>
      </c>
      <c r="N568" s="19">
        <f t="shared" si="79"/>
        <v>6.9126101543643721E-5</v>
      </c>
    </row>
    <row r="569" spans="1:14" x14ac:dyDescent="0.2">
      <c r="A569" s="5">
        <v>567</v>
      </c>
      <c r="B569" s="2" t="str">
        <f>'Исходные данные'!A819</f>
        <v>16.12.2013</v>
      </c>
      <c r="C569" s="2">
        <f>'Исходные данные'!B819</f>
        <v>83.09</v>
      </c>
      <c r="D569" s="6" t="str">
        <f>'Исходные данные'!A571</f>
        <v>17.12.2014</v>
      </c>
      <c r="E569" s="2">
        <f>'Исходные данные'!B571</f>
        <v>65.23</v>
      </c>
      <c r="F569" s="13">
        <f t="shared" si="72"/>
        <v>0.78505235287038155</v>
      </c>
      <c r="G569" s="13">
        <f t="shared" si="73"/>
        <v>0.20500196981458449</v>
      </c>
      <c r="H569" s="13">
        <f t="shared" si="74"/>
        <v>5.9949115402027934E-4</v>
      </c>
      <c r="I569" s="13">
        <f t="shared" si="80"/>
        <v>-0.24200487186888531</v>
      </c>
      <c r="J569" s="19">
        <f t="shared" si="75"/>
        <v>-1.4507977991520788E-4</v>
      </c>
      <c r="K569" s="13">
        <f t="shared" si="76"/>
        <v>0.6863060196007863</v>
      </c>
      <c r="L569" s="13">
        <f t="shared" si="77"/>
        <v>-0.3764316580135087</v>
      </c>
      <c r="M569" s="13">
        <f t="shared" si="78"/>
        <v>0.14170079315479925</v>
      </c>
      <c r="N569" s="19">
        <f t="shared" si="79"/>
        <v>8.4948372013959501E-5</v>
      </c>
    </row>
    <row r="570" spans="1:14" x14ac:dyDescent="0.2">
      <c r="A570" s="5">
        <v>568</v>
      </c>
      <c r="B570" s="2" t="str">
        <f>'Исходные данные'!A820</f>
        <v>13.12.2013</v>
      </c>
      <c r="C570" s="2">
        <f>'Исходные данные'!B820</f>
        <v>82.33</v>
      </c>
      <c r="D570" s="6" t="str">
        <f>'Исходные данные'!A572</f>
        <v>16.12.2014</v>
      </c>
      <c r="E570" s="2">
        <f>'Исходные данные'!B572</f>
        <v>64.62</v>
      </c>
      <c r="F570" s="13">
        <f t="shared" si="72"/>
        <v>0.7848900765213167</v>
      </c>
      <c r="G570" s="13">
        <f t="shared" si="73"/>
        <v>0.20442979987094717</v>
      </c>
      <c r="H570" s="13">
        <f t="shared" si="74"/>
        <v>5.9781794658662836E-4</v>
      </c>
      <c r="I570" s="13">
        <f t="shared" si="80"/>
        <v>-0.24221160091398239</v>
      </c>
      <c r="J570" s="19">
        <f t="shared" si="75"/>
        <v>-1.4479844189785687E-4</v>
      </c>
      <c r="K570" s="13">
        <f t="shared" si="76"/>
        <v>0.68616415487699456</v>
      </c>
      <c r="L570" s="13">
        <f t="shared" si="77"/>
        <v>-0.37663838705860575</v>
      </c>
      <c r="M570" s="13">
        <f t="shared" si="78"/>
        <v>0.1418564746061082</v>
      </c>
      <c r="N570" s="19">
        <f t="shared" si="79"/>
        <v>8.4804346359041799E-5</v>
      </c>
    </row>
    <row r="571" spans="1:14" x14ac:dyDescent="0.2">
      <c r="A571" s="5">
        <v>569</v>
      </c>
      <c r="B571" s="2" t="str">
        <f>'Исходные данные'!A821</f>
        <v>12.12.2013</v>
      </c>
      <c r="C571" s="2">
        <f>'Исходные данные'!B821</f>
        <v>81.93</v>
      </c>
      <c r="D571" s="6" t="str">
        <f>'Исходные данные'!A573</f>
        <v>15.12.2014</v>
      </c>
      <c r="E571" s="2">
        <f>'Исходные данные'!B573</f>
        <v>69.42</v>
      </c>
      <c r="F571" s="13">
        <f t="shared" si="72"/>
        <v>0.84730867813987543</v>
      </c>
      <c r="G571" s="13">
        <f t="shared" si="73"/>
        <v>0.20385922687998656</v>
      </c>
      <c r="H571" s="13">
        <f t="shared" si="74"/>
        <v>5.9614940915202143E-4</v>
      </c>
      <c r="I571" s="13">
        <f t="shared" si="80"/>
        <v>-0.16569021372008322</v>
      </c>
      <c r="J571" s="19">
        <f t="shared" si="75"/>
        <v>-9.8776123011499767E-5</v>
      </c>
      <c r="K571" s="13">
        <f t="shared" si="76"/>
        <v>0.74073155012044678</v>
      </c>
      <c r="L571" s="13">
        <f t="shared" si="77"/>
        <v>-0.30011699986470658</v>
      </c>
      <c r="M571" s="13">
        <f t="shared" si="78"/>
        <v>9.0070213607792354E-2</v>
      </c>
      <c r="N571" s="19">
        <f t="shared" si="79"/>
        <v>5.3695304624481774E-5</v>
      </c>
    </row>
    <row r="572" spans="1:14" x14ac:dyDescent="0.2">
      <c r="A572" s="5">
        <v>570</v>
      </c>
      <c r="B572" s="2" t="str">
        <f>'Исходные данные'!A822</f>
        <v>11.12.2013</v>
      </c>
      <c r="C572" s="2">
        <f>'Исходные данные'!B822</f>
        <v>82.04</v>
      </c>
      <c r="D572" s="6" t="str">
        <f>'Исходные данные'!A574</f>
        <v>12.12.2014</v>
      </c>
      <c r="E572" s="2">
        <f>'Исходные данные'!B574</f>
        <v>69.900000000000006</v>
      </c>
      <c r="F572" s="13">
        <f t="shared" si="72"/>
        <v>0.85202340321794245</v>
      </c>
      <c r="G572" s="13">
        <f t="shared" si="73"/>
        <v>0.20329024638453402</v>
      </c>
      <c r="H572" s="13">
        <f t="shared" si="74"/>
        <v>5.9448552868227587E-4</v>
      </c>
      <c r="I572" s="13">
        <f t="shared" si="80"/>
        <v>-0.16014128396441529</v>
      </c>
      <c r="J572" s="19">
        <f t="shared" si="75"/>
        <v>-9.520167586144389E-5</v>
      </c>
      <c r="K572" s="13">
        <f t="shared" si="76"/>
        <v>0.7448532423744848</v>
      </c>
      <c r="L572" s="13">
        <f t="shared" si="77"/>
        <v>-0.29456807010903868</v>
      </c>
      <c r="M572" s="13">
        <f t="shared" si="78"/>
        <v>8.67703479277636E-2</v>
      </c>
      <c r="N572" s="19">
        <f t="shared" si="79"/>
        <v>5.1583716161781561E-5</v>
      </c>
    </row>
    <row r="573" spans="1:14" x14ac:dyDescent="0.2">
      <c r="A573" s="5">
        <v>571</v>
      </c>
      <c r="B573" s="2" t="str">
        <f>'Исходные данные'!A823</f>
        <v>10.12.2013</v>
      </c>
      <c r="C573" s="2">
        <f>'Исходные данные'!B823</f>
        <v>82.05</v>
      </c>
      <c r="D573" s="6" t="str">
        <f>'Исходные данные'!A575</f>
        <v>11.12.2014</v>
      </c>
      <c r="E573" s="2">
        <f>'Исходные данные'!B575</f>
        <v>69.03</v>
      </c>
      <c r="F573" s="13">
        <f t="shared" si="72"/>
        <v>0.84131627056672764</v>
      </c>
      <c r="G573" s="13">
        <f t="shared" si="73"/>
        <v>0.2027228539398612</v>
      </c>
      <c r="H573" s="13">
        <f t="shared" si="74"/>
        <v>5.9282629217958789E-4</v>
      </c>
      <c r="I573" s="13">
        <f t="shared" si="80"/>
        <v>-0.17278762482071566</v>
      </c>
      <c r="J573" s="19">
        <f t="shared" si="75"/>
        <v>-1.024330469569826E-4</v>
      </c>
      <c r="K573" s="13">
        <f t="shared" si="76"/>
        <v>0.73549288626023968</v>
      </c>
      <c r="L573" s="13">
        <f t="shared" si="77"/>
        <v>-0.30721441096533897</v>
      </c>
      <c r="M573" s="13">
        <f t="shared" si="78"/>
        <v>9.4380694304780258E-2</v>
      </c>
      <c r="N573" s="19">
        <f t="shared" si="79"/>
        <v>5.595135705803803E-5</v>
      </c>
    </row>
    <row r="574" spans="1:14" x14ac:dyDescent="0.2">
      <c r="A574" s="5">
        <v>572</v>
      </c>
      <c r="B574" s="2" t="str">
        <f>'Исходные данные'!A824</f>
        <v>09.12.2013</v>
      </c>
      <c r="C574" s="2">
        <f>'Исходные данные'!B824</f>
        <v>81.790000000000006</v>
      </c>
      <c r="D574" s="6" t="str">
        <f>'Исходные данные'!A576</f>
        <v>10.12.2014</v>
      </c>
      <c r="E574" s="2">
        <f>'Исходные данные'!B576</f>
        <v>69.44</v>
      </c>
      <c r="F574" s="13">
        <f t="shared" si="72"/>
        <v>0.84900354566572922</v>
      </c>
      <c r="G574" s="13">
        <f t="shared" si="73"/>
        <v>0.20215704511364521</v>
      </c>
      <c r="H574" s="13">
        <f t="shared" si="74"/>
        <v>5.9117168668243155E-4</v>
      </c>
      <c r="I574" s="13">
        <f t="shared" si="80"/>
        <v>-0.16369191639478811</v>
      </c>
      <c r="J574" s="19">
        <f t="shared" si="75"/>
        <v>-9.6770026311386457E-5</v>
      </c>
      <c r="K574" s="13">
        <f t="shared" si="76"/>
        <v>0.74221323192315247</v>
      </c>
      <c r="L574" s="13">
        <f t="shared" si="77"/>
        <v>-0.29811870253941147</v>
      </c>
      <c r="M574" s="13">
        <f t="shared" si="78"/>
        <v>8.8874760803782163E-2</v>
      </c>
      <c r="N574" s="19">
        <f t="shared" si="79"/>
        <v>5.2540242247869559E-5</v>
      </c>
    </row>
    <row r="575" spans="1:14" x14ac:dyDescent="0.2">
      <c r="A575" s="5">
        <v>573</v>
      </c>
      <c r="B575" s="2" t="str">
        <f>'Исходные данные'!A825</f>
        <v>06.12.2013</v>
      </c>
      <c r="C575" s="2">
        <f>'Исходные данные'!B825</f>
        <v>80.62</v>
      </c>
      <c r="D575" s="6" t="str">
        <f>'Исходные данные'!A577</f>
        <v>09.12.2014</v>
      </c>
      <c r="E575" s="2">
        <f>'Исходные данные'!B577</f>
        <v>68.819999999999993</v>
      </c>
      <c r="F575" s="13">
        <f t="shared" si="72"/>
        <v>0.85363433391218047</v>
      </c>
      <c r="G575" s="13">
        <f t="shared" si="73"/>
        <v>0.20159281548593397</v>
      </c>
      <c r="H575" s="13">
        <f t="shared" si="74"/>
        <v>5.8952169926545703E-4</v>
      </c>
      <c r="I575" s="13">
        <f t="shared" si="80"/>
        <v>-0.15825235731968557</v>
      </c>
      <c r="J575" s="19">
        <f t="shared" si="75"/>
        <v>-9.3293198599865316E-5</v>
      </c>
      <c r="K575" s="13">
        <f t="shared" si="76"/>
        <v>0.74626154518202736</v>
      </c>
      <c r="L575" s="13">
        <f t="shared" si="77"/>
        <v>-0.2926791434643089</v>
      </c>
      <c r="M575" s="13">
        <f t="shared" si="78"/>
        <v>8.5661081019001578E-2</v>
      </c>
      <c r="N575" s="19">
        <f t="shared" si="79"/>
        <v>5.0499066043237799E-5</v>
      </c>
    </row>
    <row r="576" spans="1:14" x14ac:dyDescent="0.2">
      <c r="A576" s="5">
        <v>574</v>
      </c>
      <c r="B576" s="2" t="str">
        <f>'Исходные данные'!A826</f>
        <v>05.12.2013</v>
      </c>
      <c r="C576" s="2">
        <f>'Исходные данные'!B826</f>
        <v>80.12</v>
      </c>
      <c r="D576" s="6" t="str">
        <f>'Исходные данные'!A578</f>
        <v>08.12.2014</v>
      </c>
      <c r="E576" s="2">
        <f>'Исходные данные'!B578</f>
        <v>70.5</v>
      </c>
      <c r="F576" s="13">
        <f t="shared" si="72"/>
        <v>0.87993010484273582</v>
      </c>
      <c r="G576" s="13">
        <f t="shared" si="73"/>
        <v>0.20103016064911178</v>
      </c>
      <c r="H576" s="13">
        <f t="shared" si="74"/>
        <v>5.8787631703939016E-4</v>
      </c>
      <c r="I576" s="13">
        <f t="shared" si="80"/>
        <v>-0.12791280097939461</v>
      </c>
      <c r="J576" s="19">
        <f t="shared" si="75"/>
        <v>-7.5196906341959006E-5</v>
      </c>
      <c r="K576" s="13">
        <f t="shared" si="76"/>
        <v>0.76924975203689328</v>
      </c>
      <c r="L576" s="13">
        <f t="shared" si="77"/>
        <v>-0.26233958712401795</v>
      </c>
      <c r="M576" s="13">
        <f t="shared" si="78"/>
        <v>6.8822058972400263E-2</v>
      </c>
      <c r="N576" s="19">
        <f t="shared" si="79"/>
        <v>4.0458858559762386E-5</v>
      </c>
    </row>
    <row r="577" spans="1:14" x14ac:dyDescent="0.2">
      <c r="A577" s="5">
        <v>575</v>
      </c>
      <c r="B577" s="2" t="str">
        <f>'Исходные данные'!A827</f>
        <v>04.12.2013</v>
      </c>
      <c r="C577" s="2">
        <f>'Исходные данные'!B827</f>
        <v>80.17</v>
      </c>
      <c r="D577" s="6" t="str">
        <f>'Исходные данные'!A579</f>
        <v>05.12.2014</v>
      </c>
      <c r="E577" s="2">
        <f>'Исходные данные'!B579</f>
        <v>72.150000000000006</v>
      </c>
      <c r="F577" s="13">
        <f t="shared" si="72"/>
        <v>0.89996257951852321</v>
      </c>
      <c r="G577" s="13">
        <f t="shared" si="73"/>
        <v>0.20046907620786461</v>
      </c>
      <c r="H577" s="13">
        <f t="shared" si="74"/>
        <v>5.8623552715093049E-4</v>
      </c>
      <c r="I577" s="13">
        <f t="shared" si="80"/>
        <v>-0.10540209483498029</v>
      </c>
      <c r="J577" s="19">
        <f t="shared" si="75"/>
        <v>-6.1790452628397046E-5</v>
      </c>
      <c r="K577" s="13">
        <f t="shared" si="76"/>
        <v>0.78676247957312062</v>
      </c>
      <c r="L577" s="13">
        <f t="shared" si="77"/>
        <v>-0.23982888097960361</v>
      </c>
      <c r="M577" s="13">
        <f t="shared" si="78"/>
        <v>5.7517892151928929E-2</v>
      </c>
      <c r="N577" s="19">
        <f t="shared" si="79"/>
        <v>3.371903182629642E-5</v>
      </c>
    </row>
    <row r="578" spans="1:14" x14ac:dyDescent="0.2">
      <c r="A578" s="5">
        <v>576</v>
      </c>
      <c r="B578" s="2" t="str">
        <f>'Исходные данные'!A828</f>
        <v>03.12.2013</v>
      </c>
      <c r="C578" s="2">
        <f>'Исходные данные'!B828</f>
        <v>80.489999999999995</v>
      </c>
      <c r="D578" s="6" t="str">
        <f>'Исходные данные'!A580</f>
        <v>04.12.2014</v>
      </c>
      <c r="E578" s="2">
        <f>'Исходные данные'!B580</f>
        <v>73.209999999999994</v>
      </c>
      <c r="F578" s="13">
        <f t="shared" ref="F578:F641" si="81">E578/C578</f>
        <v>0.9095539818611007</v>
      </c>
      <c r="G578" s="13">
        <f t="shared" ref="G578:G641" si="82">1/POWER(2,A578/248)</f>
        <v>0.19990955777914601</v>
      </c>
      <c r="H578" s="13">
        <f t="shared" ref="H578:H641" si="83">G578/SUM(G$2:G$1106)</f>
        <v>5.8459931678265197E-4</v>
      </c>
      <c r="I578" s="13">
        <f t="shared" si="80"/>
        <v>-9.4800929447091217E-2</v>
      </c>
      <c r="J578" s="19">
        <f t="shared" ref="J578:J641" si="84">H578*I578</f>
        <v>-5.5420558585129921E-5</v>
      </c>
      <c r="K578" s="13">
        <f t="shared" ref="K578:K641" si="85">F578/GEOMEAN(F$2:F$1106)</f>
        <v>0.79514744541655247</v>
      </c>
      <c r="L578" s="13">
        <f t="shared" ref="L578:L641" si="86">LN(K578)</f>
        <v>-0.22922771559171462</v>
      </c>
      <c r="M578" s="13">
        <f t="shared" ref="M578:M641" si="87">POWER(L578-AVERAGE(L$2:L$1106),2)</f>
        <v>5.2545345595396059E-2</v>
      </c>
      <c r="N578" s="19">
        <f t="shared" ref="N578:N641" si="88">M578*H578</f>
        <v>3.0717973135176869E-5</v>
      </c>
    </row>
    <row r="579" spans="1:14" x14ac:dyDescent="0.2">
      <c r="A579" s="5">
        <v>577</v>
      </c>
      <c r="B579" s="2" t="str">
        <f>'Исходные данные'!A829</f>
        <v>02.12.2013</v>
      </c>
      <c r="C579" s="2">
        <f>'Исходные данные'!B829</f>
        <v>81.44</v>
      </c>
      <c r="D579" s="6" t="str">
        <f>'Исходные данные'!A581</f>
        <v>03.12.2014</v>
      </c>
      <c r="E579" s="2">
        <f>'Исходные данные'!B581</f>
        <v>73.44</v>
      </c>
      <c r="F579" s="13">
        <f t="shared" si="81"/>
        <v>0.9017681728880157</v>
      </c>
      <c r="G579" s="13">
        <f t="shared" si="82"/>
        <v>0.199351600992143</v>
      </c>
      <c r="H579" s="13">
        <f t="shared" si="83"/>
        <v>5.8296767315290342E-4</v>
      </c>
      <c r="I579" s="13">
        <f t="shared" ref="I579:I642" si="89">LN(F579)</f>
        <v>-0.10339780648997761</v>
      </c>
      <c r="J579" s="19">
        <f t="shared" si="84"/>
        <v>-6.0277578658576424E-5</v>
      </c>
      <c r="K579" s="13">
        <f t="shared" si="85"/>
        <v>0.78834095977753382</v>
      </c>
      <c r="L579" s="13">
        <f t="shared" si="86"/>
        <v>-0.23782459263460101</v>
      </c>
      <c r="M579" s="13">
        <f t="shared" si="87"/>
        <v>5.6560536861813969E-2</v>
      </c>
      <c r="N579" s="19">
        <f t="shared" si="88"/>
        <v>3.2972964566610709E-5</v>
      </c>
    </row>
    <row r="580" spans="1:14" x14ac:dyDescent="0.2">
      <c r="A580" s="5">
        <v>578</v>
      </c>
      <c r="B580" s="2" t="str">
        <f>'Исходные данные'!A830</f>
        <v>29.11.2013</v>
      </c>
      <c r="C580" s="2">
        <f>'Исходные данные'!B830</f>
        <v>80.67</v>
      </c>
      <c r="D580" s="6" t="str">
        <f>'Исходные данные'!A582</f>
        <v>02.12.2014</v>
      </c>
      <c r="E580" s="2">
        <f>'Исходные данные'!B582</f>
        <v>73.72</v>
      </c>
      <c r="F580" s="13">
        <f t="shared" si="81"/>
        <v>0.91384653526713766</v>
      </c>
      <c r="G580" s="13">
        <f t="shared" si="82"/>
        <v>0.19879520148824145</v>
      </c>
      <c r="H580" s="13">
        <f t="shared" si="83"/>
        <v>5.8134058351570653E-4</v>
      </c>
      <c r="I580" s="13">
        <f t="shared" si="89"/>
        <v>-9.0092626147260532E-2</v>
      </c>
      <c r="J580" s="19">
        <f t="shared" si="84"/>
        <v>-5.2374499854910837E-5</v>
      </c>
      <c r="K580" s="13">
        <f t="shared" si="85"/>
        <v>0.798900068068086</v>
      </c>
      <c r="L580" s="13">
        <f t="shared" si="86"/>
        <v>-0.22451941229188382</v>
      </c>
      <c r="M580" s="13">
        <f t="shared" si="87"/>
        <v>5.0408966495892965E-2</v>
      </c>
      <c r="N580" s="19">
        <f t="shared" si="88"/>
        <v>2.9304777997146116E-5</v>
      </c>
    </row>
    <row r="581" spans="1:14" x14ac:dyDescent="0.2">
      <c r="A581" s="5">
        <v>579</v>
      </c>
      <c r="B581" s="2" t="str">
        <f>'Исходные данные'!A831</f>
        <v>28.11.2013</v>
      </c>
      <c r="C581" s="2">
        <f>'Исходные данные'!B831</f>
        <v>80.540000000000006</v>
      </c>
      <c r="D581" s="6" t="str">
        <f>'Исходные данные'!A583</f>
        <v>01.12.2014</v>
      </c>
      <c r="E581" s="2">
        <f>'Исходные данные'!B583</f>
        <v>73.52</v>
      </c>
      <c r="F581" s="13">
        <f t="shared" si="81"/>
        <v>0.91283834119692064</v>
      </c>
      <c r="G581" s="13">
        <f t="shared" si="82"/>
        <v>0.19824035492099257</v>
      </c>
      <c r="H581" s="13">
        <f t="shared" si="83"/>
        <v>5.7971803516065868E-4</v>
      </c>
      <c r="I581" s="13">
        <f t="shared" si="89"/>
        <v>-9.1196477375876647E-2</v>
      </c>
      <c r="J581" s="19">
        <f t="shared" si="84"/>
        <v>-5.2868242677916671E-5</v>
      </c>
      <c r="K581" s="13">
        <f t="shared" si="85"/>
        <v>0.7980186877922536</v>
      </c>
      <c r="L581" s="13">
        <f t="shared" si="86"/>
        <v>-0.22562326352049999</v>
      </c>
      <c r="M581" s="13">
        <f t="shared" si="87"/>
        <v>5.0905857041641037E-2</v>
      </c>
      <c r="N581" s="19">
        <f t="shared" si="88"/>
        <v>2.9511043422349523E-5</v>
      </c>
    </row>
    <row r="582" spans="1:14" x14ac:dyDescent="0.2">
      <c r="A582" s="5">
        <v>580</v>
      </c>
      <c r="B582" s="2" t="str">
        <f>'Исходные данные'!A832</f>
        <v>27.11.2013</v>
      </c>
      <c r="C582" s="2">
        <f>'Исходные данные'!B832</f>
        <v>80.27</v>
      </c>
      <c r="D582" s="6" t="str">
        <f>'Исходные данные'!A584</f>
        <v>28.11.2014</v>
      </c>
      <c r="E582" s="2">
        <f>'Исходные данные'!B584</f>
        <v>72.36</v>
      </c>
      <c r="F582" s="13">
        <f t="shared" si="81"/>
        <v>0.90145758066525483</v>
      </c>
      <c r="G582" s="13">
        <f t="shared" si="82"/>
        <v>0.19768705695607852</v>
      </c>
      <c r="H582" s="13">
        <f t="shared" si="83"/>
        <v>5.7810001541283194E-4</v>
      </c>
      <c r="I582" s="13">
        <f t="shared" si="89"/>
        <v>-0.10374229161639102</v>
      </c>
      <c r="J582" s="19">
        <f t="shared" si="84"/>
        <v>-5.9973420382398152E-5</v>
      </c>
      <c r="K582" s="13">
        <f t="shared" si="85"/>
        <v>0.78806943481318903</v>
      </c>
      <c r="L582" s="13">
        <f t="shared" si="86"/>
        <v>-0.23816907776101437</v>
      </c>
      <c r="M582" s="13">
        <f t="shared" si="87"/>
        <v>5.6724509601532164E-2</v>
      </c>
      <c r="N582" s="19">
        <f t="shared" si="88"/>
        <v>3.2792439874931076E-5</v>
      </c>
    </row>
    <row r="583" spans="1:14" x14ac:dyDescent="0.2">
      <c r="A583" s="5">
        <v>581</v>
      </c>
      <c r="B583" s="2" t="str">
        <f>'Исходные данные'!A833</f>
        <v>26.11.2013</v>
      </c>
      <c r="C583" s="2">
        <f>'Исходные данные'!B833</f>
        <v>79.760000000000005</v>
      </c>
      <c r="D583" s="6" t="str">
        <f>'Исходные данные'!A585</f>
        <v>27.11.2014</v>
      </c>
      <c r="E583" s="2">
        <f>'Исходные данные'!B585</f>
        <v>72.739999999999995</v>
      </c>
      <c r="F583" s="13">
        <f t="shared" si="81"/>
        <v>0.91198595787362069</v>
      </c>
      <c r="G583" s="13">
        <f t="shared" si="82"/>
        <v>0.19713530327127896</v>
      </c>
      <c r="H583" s="13">
        <f t="shared" si="83"/>
        <v>5.76486511632675E-4</v>
      </c>
      <c r="I583" s="13">
        <f t="shared" si="89"/>
        <v>-9.2130686094740108E-2</v>
      </c>
      <c r="J583" s="19">
        <f t="shared" si="84"/>
        <v>-5.3112097841081722E-5</v>
      </c>
      <c r="K583" s="13">
        <f t="shared" si="85"/>
        <v>0.7972735199016675</v>
      </c>
      <c r="L583" s="13">
        <f t="shared" si="86"/>
        <v>-0.22655747223936343</v>
      </c>
      <c r="M583" s="13">
        <f t="shared" si="87"/>
        <v>5.1328288227489978E-2</v>
      </c>
      <c r="N583" s="19">
        <f t="shared" si="88"/>
        <v>2.9590065828342197E-5</v>
      </c>
    </row>
    <row r="584" spans="1:14" x14ac:dyDescent="0.2">
      <c r="A584" s="5">
        <v>582</v>
      </c>
      <c r="B584" s="2" t="str">
        <f>'Исходные данные'!A834</f>
        <v>25.11.2013</v>
      </c>
      <c r="C584" s="2">
        <f>'Исходные данные'!B834</f>
        <v>80.28</v>
      </c>
      <c r="D584" s="6" t="str">
        <f>'Исходные данные'!A586</f>
        <v>26.11.2014</v>
      </c>
      <c r="E584" s="2">
        <f>'Исходные данные'!B586</f>
        <v>72.75</v>
      </c>
      <c r="F584" s="13">
        <f t="shared" si="81"/>
        <v>0.90620328849028398</v>
      </c>
      <c r="G584" s="13">
        <f t="shared" si="82"/>
        <v>0.1965850895564368</v>
      </c>
      <c r="H584" s="13">
        <f t="shared" si="83"/>
        <v>5.7487751121591401E-4</v>
      </c>
      <c r="I584" s="13">
        <f t="shared" si="89"/>
        <v>-9.8491617876535528E-2</v>
      </c>
      <c r="J584" s="19">
        <f t="shared" si="84"/>
        <v>-5.6620616160491569E-5</v>
      </c>
      <c r="K584" s="13">
        <f t="shared" si="85"/>
        <v>0.79221821270765103</v>
      </c>
      <c r="L584" s="13">
        <f t="shared" si="86"/>
        <v>-0.23291840402115893</v>
      </c>
      <c r="M584" s="13">
        <f t="shared" si="87"/>
        <v>5.4250982931763878E-2</v>
      </c>
      <c r="N584" s="19">
        <f t="shared" si="88"/>
        <v>3.1187670048829448E-5</v>
      </c>
    </row>
    <row r="585" spans="1:14" x14ac:dyDescent="0.2">
      <c r="A585" s="5">
        <v>583</v>
      </c>
      <c r="B585" s="2" t="str">
        <f>'Исходные данные'!A835</f>
        <v>22.11.2013</v>
      </c>
      <c r="C585" s="2">
        <f>'Исходные данные'!B835</f>
        <v>79.89</v>
      </c>
      <c r="D585" s="6" t="str">
        <f>'Исходные данные'!A587</f>
        <v>25.11.2014</v>
      </c>
      <c r="E585" s="2">
        <f>'Исходные данные'!B587</f>
        <v>72.48</v>
      </c>
      <c r="F585" s="13">
        <f t="shared" si="81"/>
        <v>0.90724746526473909</v>
      </c>
      <c r="G585" s="13">
        <f t="shared" si="82"/>
        <v>0.19603641151342502</v>
      </c>
      <c r="H585" s="13">
        <f t="shared" si="83"/>
        <v>5.7327300159345411E-4</v>
      </c>
      <c r="I585" s="13">
        <f t="shared" si="89"/>
        <v>-9.7340026759226581E-2</v>
      </c>
      <c r="J585" s="19">
        <f t="shared" si="84"/>
        <v>-5.5802409315448965E-5</v>
      </c>
      <c r="K585" s="13">
        <f t="shared" si="85"/>
        <v>0.79313104967096404</v>
      </c>
      <c r="L585" s="13">
        <f t="shared" si="86"/>
        <v>-0.2317668129038499</v>
      </c>
      <c r="M585" s="13">
        <f t="shared" si="87"/>
        <v>5.3715855563608216E-2</v>
      </c>
      <c r="N585" s="19">
        <f t="shared" si="88"/>
        <v>3.0793849752110123E-5</v>
      </c>
    </row>
    <row r="586" spans="1:14" x14ac:dyDescent="0.2">
      <c r="A586" s="5">
        <v>584</v>
      </c>
      <c r="B586" s="2" t="str">
        <f>'Исходные данные'!A836</f>
        <v>21.11.2013</v>
      </c>
      <c r="C586" s="2">
        <f>'Исходные данные'!B836</f>
        <v>79.53</v>
      </c>
      <c r="D586" s="6" t="str">
        <f>'Исходные данные'!A588</f>
        <v>24.11.2014</v>
      </c>
      <c r="E586" s="2">
        <f>'Исходные данные'!B588</f>
        <v>72.23</v>
      </c>
      <c r="F586" s="13">
        <f t="shared" si="81"/>
        <v>0.90821073808625674</v>
      </c>
      <c r="G586" s="13">
        <f t="shared" si="82"/>
        <v>0.19548926485611268</v>
      </c>
      <c r="H586" s="13">
        <f t="shared" si="83"/>
        <v>5.7167297023128145E-4</v>
      </c>
      <c r="I586" s="13">
        <f t="shared" si="89"/>
        <v>-9.627883690628844E-2</v>
      </c>
      <c r="J586" s="19">
        <f t="shared" si="84"/>
        <v>-5.5040008664631033E-5</v>
      </c>
      <c r="K586" s="13">
        <f t="shared" si="85"/>
        <v>0.79397315903285337</v>
      </c>
      <c r="L586" s="13">
        <f t="shared" si="86"/>
        <v>-0.23070562305091175</v>
      </c>
      <c r="M586" s="13">
        <f t="shared" si="87"/>
        <v>5.3225084507309429E-2</v>
      </c>
      <c r="N586" s="19">
        <f t="shared" si="88"/>
        <v>3.0427342151104543E-5</v>
      </c>
    </row>
    <row r="587" spans="1:14" x14ac:dyDescent="0.2">
      <c r="A587" s="5">
        <v>585</v>
      </c>
      <c r="B587" s="2" t="str">
        <f>'Исходные данные'!A837</f>
        <v>20.11.2013</v>
      </c>
      <c r="C587" s="2">
        <f>'Исходные данные'!B837</f>
        <v>79.819999999999993</v>
      </c>
      <c r="D587" s="6" t="str">
        <f>'Исходные данные'!A589</f>
        <v>21.11.2014</v>
      </c>
      <c r="E587" s="2">
        <f>'Исходные данные'!B589</f>
        <v>72.25</v>
      </c>
      <c r="F587" s="13">
        <f t="shared" si="81"/>
        <v>0.90516161363066905</v>
      </c>
      <c r="G587" s="13">
        <f t="shared" si="82"/>
        <v>0.1949436453103319</v>
      </c>
      <c r="H587" s="13">
        <f t="shared" si="83"/>
        <v>5.7007740463036556E-4</v>
      </c>
      <c r="I587" s="13">
        <f t="shared" si="89"/>
        <v>-9.9641772628046243E-2</v>
      </c>
      <c r="J587" s="19">
        <f t="shared" si="84"/>
        <v>-5.6803523132565605E-5</v>
      </c>
      <c r="K587" s="13">
        <f t="shared" si="85"/>
        <v>0.79130756296052707</v>
      </c>
      <c r="L587" s="13">
        <f t="shared" si="86"/>
        <v>-0.23406855877266958</v>
      </c>
      <c r="M587" s="13">
        <f t="shared" si="87"/>
        <v>5.4788090205914727E-2</v>
      </c>
      <c r="N587" s="19">
        <f t="shared" si="88"/>
        <v>3.1233452269242216E-5</v>
      </c>
    </row>
    <row r="588" spans="1:14" x14ac:dyDescent="0.2">
      <c r="A588" s="5">
        <v>586</v>
      </c>
      <c r="B588" s="2" t="str">
        <f>'Исходные данные'!A838</f>
        <v>19.11.2013</v>
      </c>
      <c r="C588" s="2">
        <f>'Исходные данные'!B838</f>
        <v>80.09</v>
      </c>
      <c r="D588" s="6" t="str">
        <f>'Исходные данные'!A590</f>
        <v>20.11.2014</v>
      </c>
      <c r="E588" s="2">
        <f>'Исходные данные'!B590</f>
        <v>71.91</v>
      </c>
      <c r="F588" s="13">
        <f t="shared" si="81"/>
        <v>0.89786490198526647</v>
      </c>
      <c r="G588" s="13">
        <f t="shared" si="82"/>
        <v>0.1943995486138439</v>
      </c>
      <c r="H588" s="13">
        <f t="shared" si="83"/>
        <v>5.6848629232656074E-4</v>
      </c>
      <c r="I588" s="13">
        <f t="shared" si="89"/>
        <v>-0.10773566522118833</v>
      </c>
      <c r="J588" s="19">
        <f t="shared" si="84"/>
        <v>-6.1246248872928955E-5</v>
      </c>
      <c r="K588" s="13">
        <f t="shared" si="85"/>
        <v>0.78492865446197779</v>
      </c>
      <c r="L588" s="13">
        <f t="shared" si="86"/>
        <v>-0.24216245136581172</v>
      </c>
      <c r="M588" s="13">
        <f t="shared" si="87"/>
        <v>5.864265285149918E-2</v>
      </c>
      <c r="N588" s="19">
        <f t="shared" si="88"/>
        <v>3.3337544291742383E-5</v>
      </c>
    </row>
    <row r="589" spans="1:14" x14ac:dyDescent="0.2">
      <c r="A589" s="5">
        <v>587</v>
      </c>
      <c r="B589" s="2" t="str">
        <f>'Исходные данные'!A839</f>
        <v>18.11.2013</v>
      </c>
      <c r="C589" s="2">
        <f>'Исходные данные'!B839</f>
        <v>79.77</v>
      </c>
      <c r="D589" s="6" t="str">
        <f>'Исходные данные'!A591</f>
        <v>19.11.2014</v>
      </c>
      <c r="E589" s="2">
        <f>'Исходные данные'!B591</f>
        <v>72.14</v>
      </c>
      <c r="F589" s="13">
        <f t="shared" si="81"/>
        <v>0.90435000626802065</v>
      </c>
      <c r="G589" s="13">
        <f t="shared" si="82"/>
        <v>0.19385697051630613</v>
      </c>
      <c r="H589" s="13">
        <f t="shared" si="83"/>
        <v>5.6689962089050952E-4</v>
      </c>
      <c r="I589" s="13">
        <f t="shared" si="89"/>
        <v>-0.1005388184476451</v>
      </c>
      <c r="J589" s="19">
        <f t="shared" si="84"/>
        <v>-5.6995418062749775E-5</v>
      </c>
      <c r="K589" s="13">
        <f t="shared" si="85"/>
        <v>0.79059804210309459</v>
      </c>
      <c r="L589" s="13">
        <f t="shared" si="86"/>
        <v>-0.23496560459226853</v>
      </c>
      <c r="M589" s="13">
        <f t="shared" si="87"/>
        <v>5.5208835341410335E-2</v>
      </c>
      <c r="N589" s="19">
        <f t="shared" si="88"/>
        <v>3.1297867824852082E-5</v>
      </c>
    </row>
    <row r="590" spans="1:14" x14ac:dyDescent="0.2">
      <c r="A590" s="5">
        <v>588</v>
      </c>
      <c r="B590" s="2" t="str">
        <f>'Исходные данные'!A840</f>
        <v>15.11.2013</v>
      </c>
      <c r="C590" s="2">
        <f>'Исходные данные'!B840</f>
        <v>79.53</v>
      </c>
      <c r="D590" s="6" t="str">
        <f>'Исходные данные'!A592</f>
        <v>18.11.2014</v>
      </c>
      <c r="E590" s="2">
        <f>'Исходные данные'!B592</f>
        <v>72.39</v>
      </c>
      <c r="F590" s="13">
        <f t="shared" si="81"/>
        <v>0.91022255752546211</v>
      </c>
      <c r="G590" s="13">
        <f t="shared" si="82"/>
        <v>0.19331590677923899</v>
      </c>
      <c r="H590" s="13">
        <f t="shared" si="83"/>
        <v>5.6531737792754535E-4</v>
      </c>
      <c r="I590" s="13">
        <f t="shared" si="89"/>
        <v>-9.4066140663993783E-2</v>
      </c>
      <c r="J590" s="19">
        <f t="shared" si="84"/>
        <v>-5.3177223991932616E-5</v>
      </c>
      <c r="K590" s="13">
        <f t="shared" si="85"/>
        <v>0.79573192554877825</v>
      </c>
      <c r="L590" s="13">
        <f t="shared" si="86"/>
        <v>-0.22849292680861719</v>
      </c>
      <c r="M590" s="13">
        <f t="shared" si="87"/>
        <v>5.2209017601568139E-2</v>
      </c>
      <c r="N590" s="19">
        <f t="shared" si="88"/>
        <v>2.9514664934691562E-5</v>
      </c>
    </row>
    <row r="591" spans="1:14" x14ac:dyDescent="0.2">
      <c r="A591" s="5">
        <v>589</v>
      </c>
      <c r="B591" s="2" t="str">
        <f>'Исходные данные'!A841</f>
        <v>14.11.2013</v>
      </c>
      <c r="C591" s="2">
        <f>'Исходные данные'!B841</f>
        <v>79.38</v>
      </c>
      <c r="D591" s="6" t="str">
        <f>'Исходные данные'!A593</f>
        <v>17.11.2014</v>
      </c>
      <c r="E591" s="2">
        <f>'Исходные данные'!B593</f>
        <v>72.33</v>
      </c>
      <c r="F591" s="13">
        <f t="shared" si="81"/>
        <v>0.91118669690098264</v>
      </c>
      <c r="G591" s="13">
        <f t="shared" si="82"/>
        <v>0.19277635317599259</v>
      </c>
      <c r="H591" s="13">
        <f t="shared" si="83"/>
        <v>5.6373955107759594E-4</v>
      </c>
      <c r="I591" s="13">
        <f t="shared" si="89"/>
        <v>-9.3007466493729915E-2</v>
      </c>
      <c r="J591" s="19">
        <f t="shared" si="84"/>
        <v>-5.2431987408039847E-5</v>
      </c>
      <c r="K591" s="13">
        <f t="shared" si="85"/>
        <v>0.79657479246680551</v>
      </c>
      <c r="L591" s="13">
        <f t="shared" si="86"/>
        <v>-0.22743425263835326</v>
      </c>
      <c r="M591" s="13">
        <f t="shared" si="87"/>
        <v>5.1726339273166347E-2</v>
      </c>
      <c r="N591" s="19">
        <f t="shared" si="88"/>
        <v>2.9160183280742215E-5</v>
      </c>
    </row>
    <row r="592" spans="1:14" x14ac:dyDescent="0.2">
      <c r="A592" s="5">
        <v>590</v>
      </c>
      <c r="B592" s="2" t="str">
        <f>'Исходные данные'!A842</f>
        <v>13.11.2013</v>
      </c>
      <c r="C592" s="2">
        <f>'Исходные данные'!B842</f>
        <v>79.19</v>
      </c>
      <c r="D592" s="6" t="str">
        <f>'Исходные данные'!A594</f>
        <v>14.11.2014</v>
      </c>
      <c r="E592" s="2">
        <f>'Исходные данные'!B594</f>
        <v>72.13</v>
      </c>
      <c r="F592" s="13">
        <f t="shared" si="81"/>
        <v>0.9108473292082333</v>
      </c>
      <c r="G592" s="13">
        <f t="shared" si="82"/>
        <v>0.19223830549171395</v>
      </c>
      <c r="H592" s="13">
        <f t="shared" si="83"/>
        <v>5.6216612801508639E-4</v>
      </c>
      <c r="I592" s="13">
        <f t="shared" si="89"/>
        <v>-9.3379981706739917E-2</v>
      </c>
      <c r="J592" s="19">
        <f t="shared" si="84"/>
        <v>-5.249506275019758E-5</v>
      </c>
      <c r="K592" s="13">
        <f t="shared" si="85"/>
        <v>0.79627811150082872</v>
      </c>
      <c r="L592" s="13">
        <f t="shared" si="86"/>
        <v>-0.22780676785136333</v>
      </c>
      <c r="M592" s="13">
        <f t="shared" si="87"/>
        <v>5.1895923478884998E-2</v>
      </c>
      <c r="N592" s="19">
        <f t="shared" si="88"/>
        <v>2.9174130361891992E-5</v>
      </c>
    </row>
    <row r="593" spans="1:14" x14ac:dyDescent="0.2">
      <c r="A593" s="5">
        <v>591</v>
      </c>
      <c r="B593" s="2" t="str">
        <f>'Исходные данные'!A843</f>
        <v>12.11.2013</v>
      </c>
      <c r="C593" s="2">
        <f>'Исходные данные'!B843</f>
        <v>79.3</v>
      </c>
      <c r="D593" s="6" t="str">
        <f>'Исходные данные'!A595</f>
        <v>13.11.2014</v>
      </c>
      <c r="E593" s="2">
        <f>'Исходные данные'!B595</f>
        <v>72.88</v>
      </c>
      <c r="F593" s="13">
        <f t="shared" si="81"/>
        <v>0.91904161412358132</v>
      </c>
      <c r="G593" s="13">
        <f t="shared" si="82"/>
        <v>0.19170175952331373</v>
      </c>
      <c r="H593" s="13">
        <f t="shared" si="83"/>
        <v>5.6059709644884297E-4</v>
      </c>
      <c r="I593" s="13">
        <f t="shared" si="89"/>
        <v>-8.442387568909944E-2</v>
      </c>
      <c r="J593" s="19">
        <f t="shared" si="84"/>
        <v>-4.7327779582267206E-5</v>
      </c>
      <c r="K593" s="13">
        <f t="shared" si="85"/>
        <v>0.80344169370418761</v>
      </c>
      <c r="L593" s="13">
        <f t="shared" si="86"/>
        <v>-0.21885066183372281</v>
      </c>
      <c r="M593" s="13">
        <f t="shared" si="87"/>
        <v>4.7895612185058549E-2</v>
      </c>
      <c r="N593" s="19">
        <f t="shared" si="88"/>
        <v>2.6850141123583646E-5</v>
      </c>
    </row>
    <row r="594" spans="1:14" x14ac:dyDescent="0.2">
      <c r="A594" s="5">
        <v>592</v>
      </c>
      <c r="B594" s="2" t="str">
        <f>'Исходные данные'!A844</f>
        <v>11.11.2013</v>
      </c>
      <c r="C594" s="2">
        <f>'Исходные данные'!B844</f>
        <v>79.38</v>
      </c>
      <c r="D594" s="6" t="str">
        <f>'Исходные данные'!A596</f>
        <v>12.11.2014</v>
      </c>
      <c r="E594" s="2">
        <f>'Исходные данные'!B596</f>
        <v>72.760000000000005</v>
      </c>
      <c r="F594" s="13">
        <f t="shared" si="81"/>
        <v>0.91660367850844049</v>
      </c>
      <c r="G594" s="13">
        <f t="shared" si="82"/>
        <v>0.19116671107943381</v>
      </c>
      <c r="H594" s="13">
        <f t="shared" si="83"/>
        <v>5.5903244412199731E-4</v>
      </c>
      <c r="I594" s="13">
        <f t="shared" si="89"/>
        <v>-8.7080093704997724E-2</v>
      </c>
      <c r="J594" s="19">
        <f t="shared" si="84"/>
        <v>-4.868059761827743E-5</v>
      </c>
      <c r="K594" s="13">
        <f t="shared" si="85"/>
        <v>0.80131040923385555</v>
      </c>
      <c r="L594" s="13">
        <f t="shared" si="86"/>
        <v>-0.22150687984962109</v>
      </c>
      <c r="M594" s="13">
        <f t="shared" si="87"/>
        <v>4.9065297820714518E-2</v>
      </c>
      <c r="N594" s="19">
        <f t="shared" si="88"/>
        <v>2.7429093362287744E-5</v>
      </c>
    </row>
    <row r="595" spans="1:14" x14ac:dyDescent="0.2">
      <c r="A595" s="5">
        <v>593</v>
      </c>
      <c r="B595" s="2" t="str">
        <f>'Исходные данные'!A845</f>
        <v>08.11.2013</v>
      </c>
      <c r="C595" s="2">
        <f>'Исходные данные'!B845</f>
        <v>79.510000000000005</v>
      </c>
      <c r="D595" s="6" t="str">
        <f>'Исходные данные'!A597</f>
        <v>11.11.2014</v>
      </c>
      <c r="E595" s="2">
        <f>'Исходные данные'!B597</f>
        <v>72.94</v>
      </c>
      <c r="F595" s="13">
        <f t="shared" si="81"/>
        <v>0.91736888441705433</v>
      </c>
      <c r="G595" s="13">
        <f t="shared" si="82"/>
        <v>0.19063315598041417</v>
      </c>
      <c r="H595" s="13">
        <f t="shared" si="83"/>
        <v>5.5747215881189033E-4</v>
      </c>
      <c r="I595" s="13">
        <f t="shared" si="89"/>
        <v>-8.6245614532858075E-2</v>
      </c>
      <c r="J595" s="19">
        <f t="shared" si="84"/>
        <v>-4.8079528921690536E-5</v>
      </c>
      <c r="K595" s="13">
        <f t="shared" si="85"/>
        <v>0.80197936515685309</v>
      </c>
      <c r="L595" s="13">
        <f t="shared" si="86"/>
        <v>-0.2206724006774814</v>
      </c>
      <c r="M595" s="13">
        <f t="shared" si="87"/>
        <v>4.8696308420762939E-2</v>
      </c>
      <c r="N595" s="19">
        <f t="shared" si="88"/>
        <v>2.7146836181492351E-5</v>
      </c>
    </row>
    <row r="596" spans="1:14" x14ac:dyDescent="0.2">
      <c r="A596" s="5">
        <v>594</v>
      </c>
      <c r="B596" s="2" t="str">
        <f>'Исходные данные'!A846</f>
        <v>07.11.2013</v>
      </c>
      <c r="C596" s="2">
        <f>'Исходные данные'!B846</f>
        <v>80.209999999999994</v>
      </c>
      <c r="D596" s="6" t="str">
        <f>'Исходные данные'!A598</f>
        <v>10.11.2014</v>
      </c>
      <c r="E596" s="2">
        <f>'Исходные данные'!B598</f>
        <v>72.64</v>
      </c>
      <c r="F596" s="13">
        <f t="shared" si="81"/>
        <v>0.90562274030669498</v>
      </c>
      <c r="G596" s="13">
        <f t="shared" si="82"/>
        <v>0.19010109005826059</v>
      </c>
      <c r="H596" s="13">
        <f t="shared" si="83"/>
        <v>5.5591622832997737E-4</v>
      </c>
      <c r="I596" s="13">
        <f t="shared" si="89"/>
        <v>-9.9132461085795265E-2</v>
      </c>
      <c r="J596" s="19">
        <f t="shared" si="84"/>
        <v>-5.5109343871883554E-5</v>
      </c>
      <c r="K596" s="13">
        <f t="shared" si="85"/>
        <v>0.79171068768513675</v>
      </c>
      <c r="L596" s="13">
        <f t="shared" si="86"/>
        <v>-0.23355924723041865</v>
      </c>
      <c r="M596" s="13">
        <f t="shared" si="87"/>
        <v>5.4549921966839873E-2</v>
      </c>
      <c r="N596" s="19">
        <f t="shared" si="88"/>
        <v>3.0325186875500204E-5</v>
      </c>
    </row>
    <row r="597" spans="1:14" x14ac:dyDescent="0.2">
      <c r="A597" s="5">
        <v>595</v>
      </c>
      <c r="B597" s="2" t="str">
        <f>'Исходные данные'!A847</f>
        <v>06.11.2013</v>
      </c>
      <c r="C597" s="2">
        <f>'Исходные данные'!B847</f>
        <v>80.08</v>
      </c>
      <c r="D597" s="6" t="str">
        <f>'Исходные данные'!A599</f>
        <v>07.11.2014</v>
      </c>
      <c r="E597" s="2">
        <f>'Исходные данные'!B599</f>
        <v>72.27</v>
      </c>
      <c r="F597" s="13">
        <f t="shared" si="81"/>
        <v>0.90247252747252749</v>
      </c>
      <c r="G597" s="13">
        <f t="shared" si="82"/>
        <v>0.18957050915661167</v>
      </c>
      <c r="H597" s="13">
        <f t="shared" si="83"/>
        <v>5.543646405217318E-4</v>
      </c>
      <c r="I597" s="13">
        <f t="shared" si="89"/>
        <v>-0.10261702971207544</v>
      </c>
      <c r="J597" s="19">
        <f t="shared" si="84"/>
        <v>-5.6887252787742574E-5</v>
      </c>
      <c r="K597" s="13">
        <f t="shared" si="85"/>
        <v>0.78895671844575055</v>
      </c>
      <c r="L597" s="13">
        <f t="shared" si="86"/>
        <v>-0.23704381585669881</v>
      </c>
      <c r="M597" s="13">
        <f t="shared" si="87"/>
        <v>5.6189770635904586E-2</v>
      </c>
      <c r="N597" s="19">
        <f t="shared" si="88"/>
        <v>3.1149621999571805E-5</v>
      </c>
    </row>
    <row r="598" spans="1:14" x14ac:dyDescent="0.2">
      <c r="A598" s="5">
        <v>596</v>
      </c>
      <c r="B598" s="2" t="str">
        <f>'Исходные данные'!A848</f>
        <v>05.11.2013</v>
      </c>
      <c r="C598" s="2">
        <f>'Исходные данные'!B848</f>
        <v>80.040000000000006</v>
      </c>
      <c r="D598" s="6" t="str">
        <f>'Исходные данные'!A600</f>
        <v>06.11.2014</v>
      </c>
      <c r="E598" s="2">
        <f>'Исходные данные'!B600</f>
        <v>72.8</v>
      </c>
      <c r="F598" s="13">
        <f t="shared" si="81"/>
        <v>0.90954522738630672</v>
      </c>
      <c r="G598" s="13">
        <f t="shared" si="82"/>
        <v>0.18904140913070697</v>
      </c>
      <c r="H598" s="13">
        <f t="shared" si="83"/>
        <v>5.52817383266552E-4</v>
      </c>
      <c r="I598" s="13">
        <f t="shared" si="89"/>
        <v>-9.4810554512892511E-2</v>
      </c>
      <c r="J598" s="19">
        <f t="shared" si="84"/>
        <v>-5.2412922651868019E-5</v>
      </c>
      <c r="K598" s="13">
        <f t="shared" si="85"/>
        <v>0.79513979210690056</v>
      </c>
      <c r="L598" s="13">
        <f t="shared" si="86"/>
        <v>-0.2292373406575158</v>
      </c>
      <c r="M598" s="13">
        <f t="shared" si="87"/>
        <v>5.2549758351730001E-2</v>
      </c>
      <c r="N598" s="19">
        <f t="shared" si="88"/>
        <v>2.9050419903293015E-5</v>
      </c>
    </row>
    <row r="599" spans="1:14" x14ac:dyDescent="0.2">
      <c r="A599" s="5">
        <v>597</v>
      </c>
      <c r="B599" s="2" t="str">
        <f>'Исходные данные'!A849</f>
        <v>01.11.2013</v>
      </c>
      <c r="C599" s="2">
        <f>'Исходные данные'!B849</f>
        <v>80.209999999999994</v>
      </c>
      <c r="D599" s="6" t="str">
        <f>'Исходные данные'!A601</f>
        <v>05.11.2014</v>
      </c>
      <c r="E599" s="2">
        <f>'Исходные данные'!B601</f>
        <v>71.489999999999995</v>
      </c>
      <c r="F599" s="13">
        <f t="shared" si="81"/>
        <v>0.89128537588829326</v>
      </c>
      <c r="G599" s="13">
        <f t="shared" si="82"/>
        <v>0.1885137858473539</v>
      </c>
      <c r="H599" s="13">
        <f t="shared" si="83"/>
        <v>5.5127444447766434E-4</v>
      </c>
      <c r="I599" s="13">
        <f t="shared" si="89"/>
        <v>-0.11509061560007269</v>
      </c>
      <c r="J599" s="19">
        <f t="shared" si="84"/>
        <v>-6.3446515179522485E-5</v>
      </c>
      <c r="K599" s="13">
        <f t="shared" si="85"/>
        <v>0.77917672167690566</v>
      </c>
      <c r="L599" s="13">
        <f t="shared" si="86"/>
        <v>-0.24951740174469605</v>
      </c>
      <c r="M599" s="13">
        <f t="shared" si="87"/>
        <v>6.2258933773424105E-2</v>
      </c>
      <c r="N599" s="19">
        <f t="shared" si="88"/>
        <v>3.4321759129716071E-5</v>
      </c>
    </row>
    <row r="600" spans="1:14" x14ac:dyDescent="0.2">
      <c r="A600" s="5">
        <v>598</v>
      </c>
      <c r="B600" s="2" t="str">
        <f>'Исходные данные'!A850</f>
        <v>31.10.2013</v>
      </c>
      <c r="C600" s="2">
        <f>'Исходные данные'!B850</f>
        <v>80.06</v>
      </c>
      <c r="D600" s="6" t="str">
        <f>'Исходные данные'!A602</f>
        <v>31.10.2014</v>
      </c>
      <c r="E600" s="2">
        <f>'Исходные данные'!B602</f>
        <v>71.06</v>
      </c>
      <c r="F600" s="13">
        <f t="shared" si="81"/>
        <v>0.88758431176617536</v>
      </c>
      <c r="G600" s="13">
        <f t="shared" si="82"/>
        <v>0.18798763518489592</v>
      </c>
      <c r="H600" s="13">
        <f t="shared" si="83"/>
        <v>5.4973581210203035E-4</v>
      </c>
      <c r="I600" s="13">
        <f t="shared" si="89"/>
        <v>-0.11925176297154655</v>
      </c>
      <c r="J600" s="19">
        <f t="shared" si="84"/>
        <v>-6.5556964761761969E-5</v>
      </c>
      <c r="K600" s="13">
        <f t="shared" si="85"/>
        <v>0.77594118894249531</v>
      </c>
      <c r="L600" s="13">
        <f t="shared" si="86"/>
        <v>-0.25367854911616983</v>
      </c>
      <c r="M600" s="13">
        <f t="shared" si="87"/>
        <v>6.4352806281685049E-2</v>
      </c>
      <c r="N600" s="19">
        <f t="shared" si="88"/>
        <v>3.537704222230677E-5</v>
      </c>
    </row>
    <row r="601" spans="1:14" x14ac:dyDescent="0.2">
      <c r="A601" s="5">
        <v>599</v>
      </c>
      <c r="B601" s="2" t="str">
        <f>'Исходные данные'!A851</f>
        <v>30.10.2013</v>
      </c>
      <c r="C601" s="2">
        <f>'Исходные данные'!B851</f>
        <v>80.66</v>
      </c>
      <c r="D601" s="6" t="str">
        <f>'Исходные данные'!A603</f>
        <v>30.10.2014</v>
      </c>
      <c r="E601" s="2">
        <f>'Исходные данные'!B603</f>
        <v>70.27</v>
      </c>
      <c r="F601" s="13">
        <f t="shared" si="81"/>
        <v>0.87118770146293079</v>
      </c>
      <c r="G601" s="13">
        <f t="shared" si="82"/>
        <v>0.18746295303318039</v>
      </c>
      <c r="H601" s="13">
        <f t="shared" si="83"/>
        <v>5.482014741202525E-4</v>
      </c>
      <c r="I601" s="13">
        <f t="shared" si="89"/>
        <v>-0.13789782424111577</v>
      </c>
      <c r="J601" s="19">
        <f t="shared" si="84"/>
        <v>-7.5595790526955159E-5</v>
      </c>
      <c r="K601" s="13">
        <f t="shared" si="85"/>
        <v>0.76160699541894183</v>
      </c>
      <c r="L601" s="13">
        <f t="shared" si="86"/>
        <v>-0.27232461038573913</v>
      </c>
      <c r="M601" s="13">
        <f t="shared" si="87"/>
        <v>7.4160693421744681E-2</v>
      </c>
      <c r="N601" s="19">
        <f t="shared" si="88"/>
        <v>4.0655001455580546E-5</v>
      </c>
    </row>
    <row r="602" spans="1:14" x14ac:dyDescent="0.2">
      <c r="A602" s="5">
        <v>600</v>
      </c>
      <c r="B602" s="2" t="str">
        <f>'Исходные данные'!A852</f>
        <v>29.10.2013</v>
      </c>
      <c r="C602" s="2">
        <f>'Исходные данные'!B852</f>
        <v>80.13</v>
      </c>
      <c r="D602" s="6" t="str">
        <f>'Исходные данные'!A604</f>
        <v>29.10.2014</v>
      </c>
      <c r="E602" s="2">
        <f>'Исходные данные'!B604</f>
        <v>69.31</v>
      </c>
      <c r="F602" s="13">
        <f t="shared" si="81"/>
        <v>0.86496942468488713</v>
      </c>
      <c r="G602" s="13">
        <f t="shared" si="82"/>
        <v>0.18693973529352606</v>
      </c>
      <c r="H602" s="13">
        <f t="shared" si="83"/>
        <v>5.4667141854647947E-4</v>
      </c>
      <c r="I602" s="13">
        <f t="shared" si="89"/>
        <v>-0.14506111986008577</v>
      </c>
      <c r="J602" s="19">
        <f t="shared" si="84"/>
        <v>-7.9300768169853969E-5</v>
      </c>
      <c r="K602" s="13">
        <f t="shared" si="85"/>
        <v>0.75617087288684393</v>
      </c>
      <c r="L602" s="13">
        <f t="shared" si="86"/>
        <v>-0.27948790600470913</v>
      </c>
      <c r="M602" s="13">
        <f t="shared" si="87"/>
        <v>7.8113489602897185E-2</v>
      </c>
      <c r="N602" s="19">
        <f t="shared" si="88"/>
        <v>4.270241216883148E-5</v>
      </c>
    </row>
    <row r="603" spans="1:14" x14ac:dyDescent="0.2">
      <c r="A603" s="5">
        <v>601</v>
      </c>
      <c r="B603" s="2" t="str">
        <f>'Исходные данные'!A853</f>
        <v>28.10.2013</v>
      </c>
      <c r="C603" s="2">
        <f>'Исходные данные'!B853</f>
        <v>79.98</v>
      </c>
      <c r="D603" s="6" t="str">
        <f>'Исходные данные'!A605</f>
        <v>28.10.2014</v>
      </c>
      <c r="E603" s="2">
        <f>'Исходные данные'!B605</f>
        <v>68.989999999999995</v>
      </c>
      <c r="F603" s="13">
        <f t="shared" si="81"/>
        <v>0.8625906476619154</v>
      </c>
      <c r="G603" s="13">
        <f t="shared" si="82"/>
        <v>0.18641797787869149</v>
      </c>
      <c r="H603" s="13">
        <f t="shared" si="83"/>
        <v>5.4514563342831352E-4</v>
      </c>
      <c r="I603" s="13">
        <f t="shared" si="89"/>
        <v>-0.14781503686065506</v>
      </c>
      <c r="J603" s="19">
        <f t="shared" si="84"/>
        <v>-8.0580721899631318E-5</v>
      </c>
      <c r="K603" s="13">
        <f t="shared" si="85"/>
        <v>0.75409130585646134</v>
      </c>
      <c r="L603" s="13">
        <f t="shared" si="86"/>
        <v>-0.28224182300527839</v>
      </c>
      <c r="M603" s="13">
        <f t="shared" si="87"/>
        <v>7.9660446653342959E-2</v>
      </c>
      <c r="N603" s="19">
        <f t="shared" si="88"/>
        <v>4.3426544650019022E-5</v>
      </c>
    </row>
    <row r="604" spans="1:14" x14ac:dyDescent="0.2">
      <c r="A604" s="5">
        <v>602</v>
      </c>
      <c r="B604" s="2" t="str">
        <f>'Исходные данные'!A854</f>
        <v>25.10.2013</v>
      </c>
      <c r="C604" s="2">
        <f>'Исходные данные'!B854</f>
        <v>79.650000000000006</v>
      </c>
      <c r="D604" s="6" t="str">
        <f>'Исходные данные'!A606</f>
        <v>27.10.2014</v>
      </c>
      <c r="E604" s="2">
        <f>'Исходные данные'!B606</f>
        <v>68.099999999999994</v>
      </c>
      <c r="F604" s="13">
        <f t="shared" si="81"/>
        <v>0.85499058380414295</v>
      </c>
      <c r="G604" s="13">
        <f t="shared" si="82"/>
        <v>0.18589767671284271</v>
      </c>
      <c r="H604" s="13">
        <f t="shared" si="83"/>
        <v>5.4362410684671576E-4</v>
      </c>
      <c r="I604" s="13">
        <f t="shared" si="89"/>
        <v>-0.15666482320059105</v>
      </c>
      <c r="J604" s="19">
        <f t="shared" si="84"/>
        <v>-8.5166774586719951E-5</v>
      </c>
      <c r="K604" s="13">
        <f t="shared" si="85"/>
        <v>0.74744720173287194</v>
      </c>
      <c r="L604" s="13">
        <f t="shared" si="86"/>
        <v>-0.2910916093452145</v>
      </c>
      <c r="M604" s="13">
        <f t="shared" si="87"/>
        <v>8.4734325031187038E-2</v>
      </c>
      <c r="N604" s="19">
        <f t="shared" si="88"/>
        <v>4.6063621764338362E-5</v>
      </c>
    </row>
    <row r="605" spans="1:14" x14ac:dyDescent="0.2">
      <c r="A605" s="5">
        <v>603</v>
      </c>
      <c r="B605" s="2" t="str">
        <f>'Исходные данные'!A855</f>
        <v>24.10.2013</v>
      </c>
      <c r="C605" s="2">
        <f>'Исходные данные'!B855</f>
        <v>79.959999999999994</v>
      </c>
      <c r="D605" s="6" t="str">
        <f>'Исходные данные'!A607</f>
        <v>24.10.2014</v>
      </c>
      <c r="E605" s="2">
        <f>'Исходные данные'!B607</f>
        <v>67.209999999999994</v>
      </c>
      <c r="F605" s="13">
        <f t="shared" si="81"/>
        <v>0.84054527263631817</v>
      </c>
      <c r="G605" s="13">
        <f t="shared" si="82"/>
        <v>0.18537882773152176</v>
      </c>
      <c r="H605" s="13">
        <f t="shared" si="83"/>
        <v>5.4210682691591475E-4</v>
      </c>
      <c r="I605" s="13">
        <f t="shared" si="89"/>
        <v>-0.1737044636503248</v>
      </c>
      <c r="J605" s="19">
        <f t="shared" si="84"/>
        <v>-9.4166375610608432E-5</v>
      </c>
      <c r="K605" s="13">
        <f t="shared" si="85"/>
        <v>0.73481886685401143</v>
      </c>
      <c r="L605" s="13">
        <f t="shared" si="86"/>
        <v>-0.3081312497949481</v>
      </c>
      <c r="M605" s="13">
        <f t="shared" si="87"/>
        <v>9.494486710019677E-2</v>
      </c>
      <c r="N605" s="19">
        <f t="shared" si="88"/>
        <v>5.1470260635640898E-5</v>
      </c>
    </row>
    <row r="606" spans="1:14" x14ac:dyDescent="0.2">
      <c r="A606" s="5">
        <v>604</v>
      </c>
      <c r="B606" s="2" t="str">
        <f>'Исходные данные'!A856</f>
        <v>23.10.2013</v>
      </c>
      <c r="C606" s="2">
        <f>'Исходные данные'!B856</f>
        <v>80.349999999999994</v>
      </c>
      <c r="D606" s="6" t="str">
        <f>'Исходные данные'!A608</f>
        <v>23.10.2014</v>
      </c>
      <c r="E606" s="2">
        <f>'Исходные данные'!B608</f>
        <v>66.739999999999995</v>
      </c>
      <c r="F606" s="13">
        <f t="shared" si="81"/>
        <v>0.83061605476042311</v>
      </c>
      <c r="G606" s="13">
        <f t="shared" si="82"/>
        <v>0.18486142688161469</v>
      </c>
      <c r="H606" s="13">
        <f t="shared" si="83"/>
        <v>5.4059378178331237E-4</v>
      </c>
      <c r="I606" s="13">
        <f t="shared" si="89"/>
        <v>-0.18558761886029371</v>
      </c>
      <c r="J606" s="19">
        <f t="shared" si="84"/>
        <v>-1.0032751273184616E-4</v>
      </c>
      <c r="K606" s="13">
        <f t="shared" si="85"/>
        <v>0.72613857696858053</v>
      </c>
      <c r="L606" s="13">
        <f t="shared" si="86"/>
        <v>-0.32001440500491696</v>
      </c>
      <c r="M606" s="13">
        <f t="shared" si="87"/>
        <v>0.10240921941065109</v>
      </c>
      <c r="N606" s="19">
        <f t="shared" si="88"/>
        <v>5.5361787210680872E-5</v>
      </c>
    </row>
    <row r="607" spans="1:14" x14ac:dyDescent="0.2">
      <c r="A607" s="5">
        <v>605</v>
      </c>
      <c r="B607" s="2" t="str">
        <f>'Исходные данные'!A857</f>
        <v>22.10.2013</v>
      </c>
      <c r="C607" s="2">
        <f>'Исходные данные'!B857</f>
        <v>80.62</v>
      </c>
      <c r="D607" s="6" t="str">
        <f>'Исходные данные'!A609</f>
        <v>22.10.2014</v>
      </c>
      <c r="E607" s="2">
        <f>'Исходные данные'!B609</f>
        <v>67.540000000000006</v>
      </c>
      <c r="F607" s="13">
        <f t="shared" si="81"/>
        <v>0.83775738030265445</v>
      </c>
      <c r="G607" s="13">
        <f t="shared" si="82"/>
        <v>0.18434547012132008</v>
      </c>
      <c r="H607" s="13">
        <f t="shared" si="83"/>
        <v>5.390849596293919E-4</v>
      </c>
      <c r="I607" s="13">
        <f t="shared" si="89"/>
        <v>-0.17702674273159805</v>
      </c>
      <c r="J607" s="19">
        <f t="shared" si="84"/>
        <v>-9.5432454458786281E-5</v>
      </c>
      <c r="K607" s="13">
        <f t="shared" si="85"/>
        <v>0.73238164431261454</v>
      </c>
      <c r="L607" s="13">
        <f t="shared" si="86"/>
        <v>-0.31145352887622146</v>
      </c>
      <c r="M607" s="13">
        <f t="shared" si="87"/>
        <v>9.7003300649451382E-2</v>
      </c>
      <c r="N607" s="19">
        <f t="shared" si="88"/>
        <v>5.2293020414527262E-5</v>
      </c>
    </row>
    <row r="608" spans="1:14" x14ac:dyDescent="0.2">
      <c r="A608" s="5">
        <v>606</v>
      </c>
      <c r="B608" s="2" t="str">
        <f>'Исходные данные'!A858</f>
        <v>21.10.2013</v>
      </c>
      <c r="C608" s="2">
        <f>'Исходные данные'!B858</f>
        <v>80.8</v>
      </c>
      <c r="D608" s="6" t="str">
        <f>'Исходные данные'!A610</f>
        <v>21.10.2014</v>
      </c>
      <c r="E608" s="2">
        <f>'Исходные данные'!B610</f>
        <v>67.72</v>
      </c>
      <c r="F608" s="13">
        <f t="shared" si="81"/>
        <v>0.83811881188118809</v>
      </c>
      <c r="G608" s="13">
        <f t="shared" si="82"/>
        <v>0.18383095342011721</v>
      </c>
      <c r="H608" s="13">
        <f t="shared" si="83"/>
        <v>5.37580348667625E-4</v>
      </c>
      <c r="I608" s="13">
        <f t="shared" si="89"/>
        <v>-0.17659540826211517</v>
      </c>
      <c r="J608" s="19">
        <f t="shared" si="84"/>
        <v>-9.4934221146649464E-5</v>
      </c>
      <c r="K608" s="13">
        <f t="shared" si="85"/>
        <v>0.73269761390001154</v>
      </c>
      <c r="L608" s="13">
        <f t="shared" si="86"/>
        <v>-0.31102219440673851</v>
      </c>
      <c r="M608" s="13">
        <f t="shared" si="87"/>
        <v>9.6734805413583105E-2</v>
      </c>
      <c r="N608" s="19">
        <f t="shared" si="88"/>
        <v>5.2002730422528865E-5</v>
      </c>
    </row>
    <row r="609" spans="1:14" x14ac:dyDescent="0.2">
      <c r="A609" s="5">
        <v>607</v>
      </c>
      <c r="B609" s="2" t="str">
        <f>'Исходные данные'!A859</f>
        <v>18.10.2013</v>
      </c>
      <c r="C609" s="2">
        <f>'Исходные данные'!B859</f>
        <v>80.739999999999995</v>
      </c>
      <c r="D609" s="6" t="str">
        <f>'Исходные данные'!A611</f>
        <v>20.10.2014</v>
      </c>
      <c r="E609" s="2">
        <f>'Исходные данные'!B611</f>
        <v>67.819999999999993</v>
      </c>
      <c r="F609" s="13">
        <f t="shared" si="81"/>
        <v>0.83998018330443391</v>
      </c>
      <c r="G609" s="13">
        <f t="shared" si="82"/>
        <v>0.18331787275873473</v>
      </c>
      <c r="H609" s="13">
        <f t="shared" si="83"/>
        <v>5.3607993714438029E-4</v>
      </c>
      <c r="I609" s="13">
        <f t="shared" si="89"/>
        <v>-0.17437697872730229</v>
      </c>
      <c r="J609" s="19">
        <f t="shared" si="84"/>
        <v>-9.3479999795559145E-5</v>
      </c>
      <c r="K609" s="13">
        <f t="shared" si="85"/>
        <v>0.73432485622062327</v>
      </c>
      <c r="L609" s="13">
        <f t="shared" si="86"/>
        <v>-0.30880376487192562</v>
      </c>
      <c r="M609" s="13">
        <f t="shared" si="87"/>
        <v>9.5359765199075588E-2</v>
      </c>
      <c r="N609" s="19">
        <f t="shared" si="88"/>
        <v>5.1120456934023305E-5</v>
      </c>
    </row>
    <row r="610" spans="1:14" x14ac:dyDescent="0.2">
      <c r="A610" s="5">
        <v>608</v>
      </c>
      <c r="B610" s="2" t="str">
        <f>'Исходные данные'!A860</f>
        <v>17.10.2013</v>
      </c>
      <c r="C610" s="2">
        <f>'Исходные данные'!B860</f>
        <v>80.59</v>
      </c>
      <c r="D610" s="6" t="str">
        <f>'Исходные данные'!A612</f>
        <v>17.10.2014</v>
      </c>
      <c r="E610" s="2">
        <f>'Исходные данные'!B612</f>
        <v>67.760000000000005</v>
      </c>
      <c r="F610" s="13">
        <f t="shared" si="81"/>
        <v>0.84079910658890689</v>
      </c>
      <c r="G610" s="13">
        <f t="shared" si="82"/>
        <v>0.18280622412911948</v>
      </c>
      <c r="H610" s="13">
        <f t="shared" si="83"/>
        <v>5.3458371333883173E-4</v>
      </c>
      <c r="I610" s="13">
        <f t="shared" si="89"/>
        <v>-0.17340252199262091</v>
      </c>
      <c r="J610" s="19">
        <f t="shared" si="84"/>
        <v>-9.2698164109133725E-5</v>
      </c>
      <c r="K610" s="13">
        <f t="shared" si="85"/>
        <v>0.73504077278041713</v>
      </c>
      <c r="L610" s="13">
        <f t="shared" si="86"/>
        <v>-0.30782930813724424</v>
      </c>
      <c r="M610" s="13">
        <f t="shared" si="87"/>
        <v>9.4758882948254533E-2</v>
      </c>
      <c r="N610" s="19">
        <f t="shared" si="88"/>
        <v>5.065655551831761E-5</v>
      </c>
    </row>
    <row r="611" spans="1:14" x14ac:dyDescent="0.2">
      <c r="A611" s="5">
        <v>609</v>
      </c>
      <c r="B611" s="2" t="str">
        <f>'Исходные данные'!A861</f>
        <v>16.10.2013</v>
      </c>
      <c r="C611" s="2">
        <f>'Исходные данные'!B861</f>
        <v>80.930000000000007</v>
      </c>
      <c r="D611" s="6" t="str">
        <f>'Исходные данные'!A613</f>
        <v>16.10.2014</v>
      </c>
      <c r="E611" s="2">
        <f>'Исходные данные'!B613</f>
        <v>67.19</v>
      </c>
      <c r="F611" s="13">
        <f t="shared" si="81"/>
        <v>0.83022365006795984</v>
      </c>
      <c r="G611" s="13">
        <f t="shared" si="82"/>
        <v>0.1822960035344047</v>
      </c>
      <c r="H611" s="13">
        <f t="shared" si="83"/>
        <v>5.3309166556286586E-4</v>
      </c>
      <c r="I611" s="13">
        <f t="shared" si="89"/>
        <v>-0.18606015657555208</v>
      </c>
      <c r="J611" s="19">
        <f t="shared" si="84"/>
        <v>-9.918711876374867E-5</v>
      </c>
      <c r="K611" s="13">
        <f t="shared" si="85"/>
        <v>0.72579553016211917</v>
      </c>
      <c r="L611" s="13">
        <f t="shared" si="86"/>
        <v>-0.32048694272017542</v>
      </c>
      <c r="M611" s="13">
        <f t="shared" si="87"/>
        <v>0.10271188045412508</v>
      </c>
      <c r="N611" s="19">
        <f t="shared" si="88"/>
        <v>5.4754847424383505E-5</v>
      </c>
    </row>
    <row r="612" spans="1:14" x14ac:dyDescent="0.2">
      <c r="A612" s="5">
        <v>610</v>
      </c>
      <c r="B612" s="2" t="str">
        <f>'Исходные данные'!A862</f>
        <v>15.10.2013</v>
      </c>
      <c r="C612" s="2">
        <f>'Исходные данные'!B862</f>
        <v>80.45</v>
      </c>
      <c r="D612" s="6" t="str">
        <f>'Исходные данные'!A614</f>
        <v>15.10.2014</v>
      </c>
      <c r="E612" s="2">
        <f>'Исходные данные'!B614</f>
        <v>68</v>
      </c>
      <c r="F612" s="13">
        <f t="shared" si="81"/>
        <v>0.84524549409571159</v>
      </c>
      <c r="G612" s="13">
        <f t="shared" si="82"/>
        <v>0.18178720698887926</v>
      </c>
      <c r="H612" s="13">
        <f t="shared" si="83"/>
        <v>5.3160378216099186E-4</v>
      </c>
      <c r="I612" s="13">
        <f t="shared" si="89"/>
        <v>-0.16812816826228555</v>
      </c>
      <c r="J612" s="19">
        <f t="shared" si="84"/>
        <v>-8.9377570136030626E-5</v>
      </c>
      <c r="K612" s="13">
        <f t="shared" si="85"/>
        <v>0.73892787979976471</v>
      </c>
      <c r="L612" s="13">
        <f t="shared" si="86"/>
        <v>-0.30255495440690894</v>
      </c>
      <c r="M612" s="13">
        <f t="shared" si="87"/>
        <v>9.1539500436166807E-2</v>
      </c>
      <c r="N612" s="19">
        <f t="shared" si="88"/>
        <v>4.866274464899404E-5</v>
      </c>
    </row>
    <row r="613" spans="1:14" x14ac:dyDescent="0.2">
      <c r="A613" s="5">
        <v>611</v>
      </c>
      <c r="B613" s="2" t="str">
        <f>'Исходные данные'!A863</f>
        <v>14.10.2013</v>
      </c>
      <c r="C613" s="2">
        <f>'Исходные данные'!B863</f>
        <v>79.62</v>
      </c>
      <c r="D613" s="6" t="str">
        <f>'Исходные данные'!A615</f>
        <v>14.10.2014</v>
      </c>
      <c r="E613" s="2">
        <f>'Исходные данные'!B615</f>
        <v>68.87</v>
      </c>
      <c r="F613" s="13">
        <f t="shared" si="81"/>
        <v>0.86498367244410956</v>
      </c>
      <c r="G613" s="13">
        <f t="shared" si="82"/>
        <v>0.18127983051795613</v>
      </c>
      <c r="H613" s="13">
        <f t="shared" si="83"/>
        <v>5.3012005151024954E-4</v>
      </c>
      <c r="I613" s="13">
        <f t="shared" si="89"/>
        <v>-0.14504464801556421</v>
      </c>
      <c r="J613" s="19">
        <f t="shared" si="84"/>
        <v>-7.6891076277296917E-5</v>
      </c>
      <c r="K613" s="13">
        <f t="shared" si="85"/>
        <v>0.75618332851847714</v>
      </c>
      <c r="L613" s="13">
        <f t="shared" si="86"/>
        <v>-0.2794714341601876</v>
      </c>
      <c r="M613" s="13">
        <f t="shared" si="87"/>
        <v>7.8104282511552131E-2</v>
      </c>
      <c r="N613" s="19">
        <f t="shared" si="88"/>
        <v>4.1404646268195099E-5</v>
      </c>
    </row>
    <row r="614" spans="1:14" x14ac:dyDescent="0.2">
      <c r="A614" s="5">
        <v>612</v>
      </c>
      <c r="B614" s="2" t="str">
        <f>'Исходные данные'!A864</f>
        <v>11.10.2013</v>
      </c>
      <c r="C614" s="2">
        <f>'Исходные данные'!B864</f>
        <v>79.709999999999994</v>
      </c>
      <c r="D614" s="6" t="str">
        <f>'Исходные данные'!A616</f>
        <v>13.10.2014</v>
      </c>
      <c r="E614" s="2">
        <f>'Исходные данные'!B616</f>
        <v>68.680000000000007</v>
      </c>
      <c r="F614" s="13">
        <f t="shared" si="81"/>
        <v>0.86162338476979061</v>
      </c>
      <c r="G614" s="13">
        <f t="shared" si="82"/>
        <v>0.18077387015814186</v>
      </c>
      <c r="H614" s="13">
        <f t="shared" si="83"/>
        <v>5.2864046202011979E-4</v>
      </c>
      <c r="I614" s="13">
        <f t="shared" si="89"/>
        <v>-0.1489370124105569</v>
      </c>
      <c r="J614" s="19">
        <f t="shared" si="84"/>
        <v>-7.873413105261312E-5</v>
      </c>
      <c r="K614" s="13">
        <f t="shared" si="85"/>
        <v>0.7532457083074896</v>
      </c>
      <c r="L614" s="13">
        <f t="shared" si="86"/>
        <v>-0.28336379855518018</v>
      </c>
      <c r="M614" s="13">
        <f t="shared" si="87"/>
        <v>8.0295042331620797E-2</v>
      </c>
      <c r="N614" s="19">
        <f t="shared" si="88"/>
        <v>4.2447208276113094E-5</v>
      </c>
    </row>
    <row r="615" spans="1:14" x14ac:dyDescent="0.2">
      <c r="A615" s="5">
        <v>613</v>
      </c>
      <c r="B615" s="2" t="str">
        <f>'Исходные данные'!A865</f>
        <v>10.10.2013</v>
      </c>
      <c r="C615" s="2">
        <f>'Исходные данные'!B865</f>
        <v>79.540000000000006</v>
      </c>
      <c r="D615" s="6" t="str">
        <f>'Исходные данные'!A617</f>
        <v>10.10.2014</v>
      </c>
      <c r="E615" s="2">
        <f>'Исходные данные'!B617</f>
        <v>69.010000000000005</v>
      </c>
      <c r="F615" s="13">
        <f t="shared" si="81"/>
        <v>0.86761377923057581</v>
      </c>
      <c r="G615" s="13">
        <f t="shared" si="82"/>
        <v>0.18026932195700493</v>
      </c>
      <c r="H615" s="13">
        <f t="shared" si="83"/>
        <v>5.2716500213243183E-4</v>
      </c>
      <c r="I615" s="13">
        <f t="shared" si="89"/>
        <v>-0.14200861814703411</v>
      </c>
      <c r="J615" s="19">
        <f t="shared" si="84"/>
        <v>-7.4861973488304928E-5</v>
      </c>
      <c r="K615" s="13">
        <f t="shared" si="85"/>
        <v>0.75848261227088531</v>
      </c>
      <c r="L615" s="13">
        <f t="shared" si="86"/>
        <v>-0.27643540429165747</v>
      </c>
      <c r="M615" s="13">
        <f t="shared" si="87"/>
        <v>7.6416532745892177E-2</v>
      </c>
      <c r="N615" s="19">
        <f t="shared" si="88"/>
        <v>4.0284121647941296E-5</v>
      </c>
    </row>
    <row r="616" spans="1:14" x14ac:dyDescent="0.2">
      <c r="A616" s="5">
        <v>614</v>
      </c>
      <c r="B616" s="2" t="str">
        <f>'Исходные данные'!A866</f>
        <v>09.10.2013</v>
      </c>
      <c r="C616" s="2">
        <f>'Исходные данные'!B866</f>
        <v>78.92</v>
      </c>
      <c r="D616" s="6" t="str">
        <f>'Исходные данные'!A618</f>
        <v>09.10.2014</v>
      </c>
      <c r="E616" s="2">
        <f>'Исходные данные'!B618</f>
        <v>70.2</v>
      </c>
      <c r="F616" s="13">
        <f t="shared" si="81"/>
        <v>0.88950836289913837</v>
      </c>
      <c r="G616" s="13">
        <f t="shared" si="82"/>
        <v>0.17976618197314553</v>
      </c>
      <c r="H616" s="13">
        <f t="shared" si="83"/>
        <v>5.2569366032127545E-4</v>
      </c>
      <c r="I616" s="13">
        <f t="shared" si="89"/>
        <v>-0.11708637012264916</v>
      </c>
      <c r="J616" s="19">
        <f t="shared" si="84"/>
        <v>-6.1551562483507058E-5</v>
      </c>
      <c r="K616" s="13">
        <f t="shared" si="85"/>
        <v>0.77762322692345809</v>
      </c>
      <c r="L616" s="13">
        <f t="shared" si="86"/>
        <v>-0.25151315626727255</v>
      </c>
      <c r="M616" s="13">
        <f t="shared" si="87"/>
        <v>6.3258867775525515E-2</v>
      </c>
      <c r="N616" s="19">
        <f t="shared" si="88"/>
        <v>3.3254785748695591E-5</v>
      </c>
    </row>
    <row r="617" spans="1:14" x14ac:dyDescent="0.2">
      <c r="A617" s="5">
        <v>615</v>
      </c>
      <c r="B617" s="2" t="str">
        <f>'Исходные данные'!A867</f>
        <v>08.10.2013</v>
      </c>
      <c r="C617" s="2">
        <f>'Исходные данные'!B867</f>
        <v>78.62</v>
      </c>
      <c r="D617" s="6" t="str">
        <f>'Исходные данные'!A619</f>
        <v>08.10.2014</v>
      </c>
      <c r="E617" s="2">
        <f>'Исходные данные'!B619</f>
        <v>70.37</v>
      </c>
      <c r="F617" s="13">
        <f t="shared" si="81"/>
        <v>0.89506486899007887</v>
      </c>
      <c r="G617" s="13">
        <f t="shared" si="82"/>
        <v>0.1792644462761642</v>
      </c>
      <c r="H617" s="13">
        <f t="shared" si="83"/>
        <v>5.2422642509290882E-4</v>
      </c>
      <c r="I617" s="13">
        <f t="shared" si="89"/>
        <v>-0.11085908401525671</v>
      </c>
      <c r="J617" s="19">
        <f t="shared" si="84"/>
        <v>-5.8115261302392459E-5</v>
      </c>
      <c r="K617" s="13">
        <f t="shared" si="85"/>
        <v>0.78248081834932637</v>
      </c>
      <c r="L617" s="13">
        <f t="shared" si="86"/>
        <v>-0.2452858701598801</v>
      </c>
      <c r="M617" s="13">
        <f t="shared" si="87"/>
        <v>6.0165158100089614E-2</v>
      </c>
      <c r="N617" s="19">
        <f t="shared" si="88"/>
        <v>3.1540165745959647E-5</v>
      </c>
    </row>
    <row r="618" spans="1:14" x14ac:dyDescent="0.2">
      <c r="A618" s="5">
        <v>616</v>
      </c>
      <c r="B618" s="2" t="str">
        <f>'Исходные данные'!A868</f>
        <v>07.10.2013</v>
      </c>
      <c r="C618" s="2">
        <f>'Исходные данные'!B868</f>
        <v>78.489999999999995</v>
      </c>
      <c r="D618" s="6" t="str">
        <f>'Исходные данные'!A620</f>
        <v>07.10.2014</v>
      </c>
      <c r="E618" s="2">
        <f>'Исходные данные'!B620</f>
        <v>70.87</v>
      </c>
      <c r="F618" s="13">
        <f t="shared" si="81"/>
        <v>0.90291756911708509</v>
      </c>
      <c r="G618" s="13">
        <f t="shared" si="82"/>
        <v>0.17876411094663169</v>
      </c>
      <c r="H618" s="13">
        <f t="shared" si="83"/>
        <v>5.2276328498567057E-4</v>
      </c>
      <c r="I618" s="13">
        <f t="shared" si="89"/>
        <v>-0.10212401531655757</v>
      </c>
      <c r="J618" s="19">
        <f t="shared" si="84"/>
        <v>-5.3386685722810572E-5</v>
      </c>
      <c r="K618" s="13">
        <f t="shared" si="85"/>
        <v>0.7893457813643141</v>
      </c>
      <c r="L618" s="13">
        <f t="shared" si="86"/>
        <v>-0.2365508014611809</v>
      </c>
      <c r="M618" s="13">
        <f t="shared" si="87"/>
        <v>5.595628167192708E-2</v>
      </c>
      <c r="N618" s="19">
        <f t="shared" si="88"/>
        <v>2.9251889622400071E-5</v>
      </c>
    </row>
    <row r="619" spans="1:14" x14ac:dyDescent="0.2">
      <c r="A619" s="5">
        <v>617</v>
      </c>
      <c r="B619" s="2" t="str">
        <f>'Исходные данные'!A869</f>
        <v>04.10.2013</v>
      </c>
      <c r="C619" s="2">
        <f>'Исходные данные'!B869</f>
        <v>77.930000000000007</v>
      </c>
      <c r="D619" s="6" t="str">
        <f>'Исходные данные'!A621</f>
        <v>06.10.2014</v>
      </c>
      <c r="E619" s="2">
        <f>'Исходные данные'!B621</f>
        <v>70.7</v>
      </c>
      <c r="F619" s="13">
        <f t="shared" si="81"/>
        <v>0.90722443218272808</v>
      </c>
      <c r="G619" s="13">
        <f t="shared" si="82"/>
        <v>0.17826517207605791</v>
      </c>
      <c r="H619" s="13">
        <f t="shared" si="83"/>
        <v>5.2130422856988892E-4</v>
      </c>
      <c r="I619" s="13">
        <f t="shared" si="89"/>
        <v>-9.73654149529425E-2</v>
      </c>
      <c r="J619" s="19">
        <f t="shared" si="84"/>
        <v>-5.0757002531430817E-5</v>
      </c>
      <c r="K619" s="13">
        <f t="shared" si="85"/>
        <v>0.79311091376184106</v>
      </c>
      <c r="L619" s="13">
        <f t="shared" si="86"/>
        <v>-0.2317922010975659</v>
      </c>
      <c r="M619" s="13">
        <f t="shared" si="87"/>
        <v>5.3727624489654485E-2</v>
      </c>
      <c r="N619" s="19">
        <f t="shared" si="88"/>
        <v>2.8008437837472004E-5</v>
      </c>
    </row>
    <row r="620" spans="1:14" x14ac:dyDescent="0.2">
      <c r="A620" s="5">
        <v>618</v>
      </c>
      <c r="B620" s="2" t="str">
        <f>'Исходные данные'!A870</f>
        <v>03.10.2013</v>
      </c>
      <c r="C620" s="2">
        <f>'Исходные данные'!B870</f>
        <v>78.16</v>
      </c>
      <c r="D620" s="6" t="str">
        <f>'Исходные данные'!A622</f>
        <v>03.10.2014</v>
      </c>
      <c r="E620" s="2">
        <f>'Исходные данные'!B622</f>
        <v>69.94</v>
      </c>
      <c r="F620" s="13">
        <f t="shared" si="81"/>
        <v>0.89483111566018425</v>
      </c>
      <c r="G620" s="13">
        <f t="shared" si="82"/>
        <v>0.17776762576686148</v>
      </c>
      <c r="H620" s="13">
        <f t="shared" si="83"/>
        <v>5.1984924444779259E-4</v>
      </c>
      <c r="I620" s="13">
        <f t="shared" si="89"/>
        <v>-0.1111202760992975</v>
      </c>
      <c r="J620" s="19">
        <f t="shared" si="84"/>
        <v>-5.7765791573049912E-5</v>
      </c>
      <c r="K620" s="13">
        <f t="shared" si="85"/>
        <v>0.78227646724226729</v>
      </c>
      <c r="L620" s="13">
        <f t="shared" si="86"/>
        <v>-0.24554706224392089</v>
      </c>
      <c r="M620" s="13">
        <f t="shared" si="87"/>
        <v>6.0293359776620016E-2</v>
      </c>
      <c r="N620" s="19">
        <f t="shared" si="88"/>
        <v>3.1343457525094845E-5</v>
      </c>
    </row>
    <row r="621" spans="1:14" x14ac:dyDescent="0.2">
      <c r="A621" s="5">
        <v>619</v>
      </c>
      <c r="B621" s="2" t="str">
        <f>'Исходные данные'!A871</f>
        <v>02.10.2013</v>
      </c>
      <c r="C621" s="2">
        <f>'Исходные данные'!B871</f>
        <v>78.31</v>
      </c>
      <c r="D621" s="6" t="str">
        <f>'Исходные данные'!A623</f>
        <v>02.10.2014</v>
      </c>
      <c r="E621" s="2">
        <f>'Исходные данные'!B623</f>
        <v>69.81</v>
      </c>
      <c r="F621" s="13">
        <f t="shared" si="81"/>
        <v>0.89145702975354357</v>
      </c>
      <c r="G621" s="13">
        <f t="shared" si="82"/>
        <v>0.17727146813233946</v>
      </c>
      <c r="H621" s="13">
        <f t="shared" si="83"/>
        <v>5.1839832125342229E-4</v>
      </c>
      <c r="I621" s="13">
        <f t="shared" si="89"/>
        <v>-0.11489804278053629</v>
      </c>
      <c r="J621" s="19">
        <f t="shared" si="84"/>
        <v>-5.9562952492733913E-5</v>
      </c>
      <c r="K621" s="13">
        <f t="shared" si="85"/>
        <v>0.77932678438365166</v>
      </c>
      <c r="L621" s="13">
        <f t="shared" si="86"/>
        <v>-0.24932482892515961</v>
      </c>
      <c r="M621" s="13">
        <f t="shared" si="87"/>
        <v>6.2162870318560166E-2</v>
      </c>
      <c r="N621" s="19">
        <f t="shared" si="88"/>
        <v>3.2225127617435781E-5</v>
      </c>
    </row>
    <row r="622" spans="1:14" x14ac:dyDescent="0.2">
      <c r="A622" s="5">
        <v>620</v>
      </c>
      <c r="B622" s="2" t="str">
        <f>'Исходные данные'!A872</f>
        <v>01.10.2013</v>
      </c>
      <c r="C622" s="2">
        <f>'Исходные данные'!B872</f>
        <v>78.12</v>
      </c>
      <c r="D622" s="6" t="str">
        <f>'Исходные данные'!A624</f>
        <v>01.10.2014</v>
      </c>
      <c r="E622" s="2">
        <f>'Исходные данные'!B624</f>
        <v>70.930000000000007</v>
      </c>
      <c r="F622" s="13">
        <f t="shared" si="81"/>
        <v>0.90796210957501289</v>
      </c>
      <c r="G622" s="13">
        <f t="shared" si="82"/>
        <v>0.17677669529663687</v>
      </c>
      <c r="H622" s="13">
        <f t="shared" si="83"/>
        <v>5.1695144765254175E-4</v>
      </c>
      <c r="I622" s="13">
        <f t="shared" si="89"/>
        <v>-9.6552630794482702E-2</v>
      </c>
      <c r="J622" s="19">
        <f t="shared" si="84"/>
        <v>-4.9913022263869216E-5</v>
      </c>
      <c r="K622" s="13">
        <f t="shared" si="85"/>
        <v>0.79375580379114596</v>
      </c>
      <c r="L622" s="13">
        <f t="shared" si="86"/>
        <v>-0.23097941693910612</v>
      </c>
      <c r="M622" s="13">
        <f t="shared" si="87"/>
        <v>5.3351491049529472E-2</v>
      </c>
      <c r="N622" s="19">
        <f t="shared" si="88"/>
        <v>2.7580130532475884E-5</v>
      </c>
    </row>
    <row r="623" spans="1:14" x14ac:dyDescent="0.2">
      <c r="A623" s="5">
        <v>621</v>
      </c>
      <c r="B623" s="2" t="str">
        <f>'Исходные данные'!A873</f>
        <v>30.09.2013</v>
      </c>
      <c r="C623" s="2">
        <f>'Исходные данные'!B873</f>
        <v>77.98</v>
      </c>
      <c r="D623" s="6" t="str">
        <f>'Исходные данные'!A625</f>
        <v>30.09.2014</v>
      </c>
      <c r="E623" s="2">
        <f>'Исходные данные'!B625</f>
        <v>70.67</v>
      </c>
      <c r="F623" s="13">
        <f t="shared" si="81"/>
        <v>0.90625801487560909</v>
      </c>
      <c r="G623" s="13">
        <f t="shared" si="82"/>
        <v>0.17628330339471648</v>
      </c>
      <c r="H623" s="13">
        <f t="shared" si="83"/>
        <v>5.155086123425492E-4</v>
      </c>
      <c r="I623" s="13">
        <f t="shared" si="89"/>
        <v>-9.8431228851688368E-2</v>
      </c>
      <c r="J623" s="19">
        <f t="shared" si="84"/>
        <v>-5.0742146196505764E-5</v>
      </c>
      <c r="K623" s="13">
        <f t="shared" si="85"/>
        <v>0.79226605543755602</v>
      </c>
      <c r="L623" s="13">
        <f t="shared" si="86"/>
        <v>-0.2328580149963117</v>
      </c>
      <c r="M623" s="13">
        <f t="shared" si="87"/>
        <v>5.4222855148022574E-2</v>
      </c>
      <c r="N623" s="19">
        <f t="shared" si="88"/>
        <v>2.7952348814608168E-5</v>
      </c>
    </row>
    <row r="624" spans="1:14" x14ac:dyDescent="0.2">
      <c r="A624" s="5">
        <v>622</v>
      </c>
      <c r="B624" s="2" t="str">
        <f>'Исходные данные'!A874</f>
        <v>27.09.2013</v>
      </c>
      <c r="C624" s="2">
        <f>'Исходные данные'!B874</f>
        <v>78.38</v>
      </c>
      <c r="D624" s="6" t="str">
        <f>'Исходные данные'!A626</f>
        <v>29.09.2014</v>
      </c>
      <c r="E624" s="2">
        <f>'Исходные данные'!B626</f>
        <v>72.760000000000005</v>
      </c>
      <c r="F624" s="13">
        <f t="shared" si="81"/>
        <v>0.92829803521306464</v>
      </c>
      <c r="G624" s="13">
        <f t="shared" si="82"/>
        <v>0.17579128857232829</v>
      </c>
      <c r="H624" s="13">
        <f t="shared" si="83"/>
        <v>5.1406980405238807E-4</v>
      </c>
      <c r="I624" s="13">
        <f t="shared" si="89"/>
        <v>-7.4402439121563801E-2</v>
      </c>
      <c r="J624" s="19">
        <f t="shared" si="84"/>
        <v>-3.8248047300242035E-5</v>
      </c>
      <c r="K624" s="13">
        <f t="shared" si="85"/>
        <v>0.8115338132812383</v>
      </c>
      <c r="L624" s="13">
        <f t="shared" si="86"/>
        <v>-0.20882922526618711</v>
      </c>
      <c r="M624" s="13">
        <f t="shared" si="87"/>
        <v>4.3609645325275968E-2</v>
      </c>
      <c r="N624" s="19">
        <f t="shared" si="88"/>
        <v>2.2418401827158757E-5</v>
      </c>
    </row>
    <row r="625" spans="1:14" x14ac:dyDescent="0.2">
      <c r="A625" s="5">
        <v>623</v>
      </c>
      <c r="B625" s="2" t="str">
        <f>'Исходные данные'!A875</f>
        <v>26.09.2013</v>
      </c>
      <c r="C625" s="2">
        <f>'Исходные данные'!B875</f>
        <v>78.56</v>
      </c>
      <c r="D625" s="6" t="str">
        <f>'Исходные данные'!A627</f>
        <v>26.09.2014</v>
      </c>
      <c r="E625" s="2">
        <f>'Исходные данные'!B627</f>
        <v>73.98</v>
      </c>
      <c r="F625" s="13">
        <f t="shared" si="81"/>
        <v>0.94170061099796332</v>
      </c>
      <c r="G625" s="13">
        <f t="shared" si="82"/>
        <v>0.17530064698598002</v>
      </c>
      <c r="H625" s="13">
        <f t="shared" si="83"/>
        <v>5.12635011542461E-4</v>
      </c>
      <c r="I625" s="13">
        <f t="shared" si="89"/>
        <v>-6.0067877641902544E-2</v>
      </c>
      <c r="J625" s="19">
        <f t="shared" si="84"/>
        <v>-3.0792897148287849E-5</v>
      </c>
      <c r="K625" s="13">
        <f t="shared" si="85"/>
        <v>0.8232505712855932</v>
      </c>
      <c r="L625" s="13">
        <f t="shared" si="86"/>
        <v>-0.19449466378652586</v>
      </c>
      <c r="M625" s="13">
        <f t="shared" si="87"/>
        <v>3.7828174241433775E-2</v>
      </c>
      <c r="N625" s="19">
        <f t="shared" si="88"/>
        <v>1.9392046538887629E-5</v>
      </c>
    </row>
    <row r="626" spans="1:14" x14ac:dyDescent="0.2">
      <c r="A626" s="5">
        <v>624</v>
      </c>
      <c r="B626" s="2" t="str">
        <f>'Исходные данные'!A876</f>
        <v>25.09.2013</v>
      </c>
      <c r="C626" s="2">
        <f>'Исходные данные'!B876</f>
        <v>78.099999999999994</v>
      </c>
      <c r="D626" s="6" t="str">
        <f>'Исходные данные'!A628</f>
        <v>25.09.2014</v>
      </c>
      <c r="E626" s="2">
        <f>'Исходные данные'!B628</f>
        <v>75.430000000000007</v>
      </c>
      <c r="F626" s="13">
        <f t="shared" si="81"/>
        <v>0.9658130601792575</v>
      </c>
      <c r="G626" s="13">
        <f t="shared" si="82"/>
        <v>0.17481137480290654</v>
      </c>
      <c r="H626" s="13">
        <f t="shared" si="83"/>
        <v>5.1120422360454007E-4</v>
      </c>
      <c r="I626" s="13">
        <f t="shared" si="89"/>
        <v>-3.4784982980100639E-2</v>
      </c>
      <c r="J626" s="19">
        <f t="shared" si="84"/>
        <v>-1.7782230217439486E-5</v>
      </c>
      <c r="K626" s="13">
        <f t="shared" si="85"/>
        <v>0.84433008140989763</v>
      </c>
      <c r="L626" s="13">
        <f t="shared" si="86"/>
        <v>-0.16921176912472399</v>
      </c>
      <c r="M626" s="13">
        <f t="shared" si="87"/>
        <v>2.8632622810318933E-2</v>
      </c>
      <c r="N626" s="19">
        <f t="shared" si="88"/>
        <v>1.4637117713510735E-5</v>
      </c>
    </row>
    <row r="627" spans="1:14" x14ac:dyDescent="0.2">
      <c r="A627" s="5">
        <v>625</v>
      </c>
      <c r="B627" s="2" t="str">
        <f>'Исходные данные'!A877</f>
        <v>24.09.2013</v>
      </c>
      <c r="C627" s="2">
        <f>'Исходные данные'!B877</f>
        <v>77.92</v>
      </c>
      <c r="D627" s="6" t="str">
        <f>'Исходные данные'!A629</f>
        <v>24.09.2014</v>
      </c>
      <c r="E627" s="2">
        <f>'Исходные данные'!B629</f>
        <v>75.48</v>
      </c>
      <c r="F627" s="13">
        <f t="shared" si="81"/>
        <v>0.96868583162217659</v>
      </c>
      <c r="G627" s="13">
        <f t="shared" si="82"/>
        <v>0.17432346820104028</v>
      </c>
      <c r="H627" s="13">
        <f t="shared" si="83"/>
        <v>5.0977742906168039E-4</v>
      </c>
      <c r="I627" s="13">
        <f t="shared" si="89"/>
        <v>-3.1814938833930197E-2</v>
      </c>
      <c r="J627" s="19">
        <f t="shared" si="84"/>
        <v>-1.6218537724515552E-5</v>
      </c>
      <c r="K627" s="13">
        <f t="shared" si="85"/>
        <v>0.84684150670147706</v>
      </c>
      <c r="L627" s="13">
        <f t="shared" si="86"/>
        <v>-0.16624172497855352</v>
      </c>
      <c r="M627" s="13">
        <f t="shared" si="87"/>
        <v>2.7636311123845063E-2</v>
      </c>
      <c r="N627" s="19">
        <f t="shared" si="88"/>
        <v>1.4088367633462455E-5</v>
      </c>
    </row>
    <row r="628" spans="1:14" x14ac:dyDescent="0.2">
      <c r="A628" s="5">
        <v>626</v>
      </c>
      <c r="B628" s="2" t="str">
        <f>'Исходные данные'!A878</f>
        <v>23.09.2013</v>
      </c>
      <c r="C628" s="2">
        <f>'Исходные данные'!B878</f>
        <v>78.08</v>
      </c>
      <c r="D628" s="6" t="str">
        <f>'Исходные данные'!A630</f>
        <v>23.09.2014</v>
      </c>
      <c r="E628" s="2">
        <f>'Исходные данные'!B630</f>
        <v>74.66</v>
      </c>
      <c r="F628" s="13">
        <f t="shared" si="81"/>
        <v>0.95619877049180324</v>
      </c>
      <c r="G628" s="13">
        <f t="shared" si="82"/>
        <v>0.17383692336898107</v>
      </c>
      <c r="H628" s="13">
        <f t="shared" si="83"/>
        <v>5.0835461676813226E-4</v>
      </c>
      <c r="I628" s="13">
        <f t="shared" si="89"/>
        <v>-4.4789468618399303E-2</v>
      </c>
      <c r="J628" s="19">
        <f t="shared" si="84"/>
        <v>-2.2768933154754663E-5</v>
      </c>
      <c r="K628" s="13">
        <f t="shared" si="85"/>
        <v>0.83592510706320577</v>
      </c>
      <c r="L628" s="13">
        <f t="shared" si="86"/>
        <v>-0.17921625476302269</v>
      </c>
      <c r="M628" s="13">
        <f t="shared" si="87"/>
        <v>3.211846597128469E-2</v>
      </c>
      <c r="N628" s="19">
        <f t="shared" si="88"/>
        <v>1.6327570460012725E-5</v>
      </c>
    </row>
    <row r="629" spans="1:14" x14ac:dyDescent="0.2">
      <c r="A629" s="5">
        <v>627</v>
      </c>
      <c r="B629" s="2" t="str">
        <f>'Исходные данные'!A879</f>
        <v>20.09.2013</v>
      </c>
      <c r="C629" s="2">
        <f>'Исходные данные'!B879</f>
        <v>78.62</v>
      </c>
      <c r="D629" s="6" t="str">
        <f>'Исходные данные'!A631</f>
        <v>22.09.2014</v>
      </c>
      <c r="E629" s="2">
        <f>'Исходные данные'!B631</f>
        <v>74.42</v>
      </c>
      <c r="F629" s="13">
        <f t="shared" si="81"/>
        <v>0.94657847875858558</v>
      </c>
      <c r="G629" s="13">
        <f t="shared" si="82"/>
        <v>0.17335173650596672</v>
      </c>
      <c r="H629" s="13">
        <f t="shared" si="83"/>
        <v>5.0693577560925447E-4</v>
      </c>
      <c r="I629" s="13">
        <f t="shared" si="89"/>
        <v>-5.4901397075237841E-2</v>
      </c>
      <c r="J629" s="19">
        <f t="shared" si="84"/>
        <v>-2.7831482308367349E-5</v>
      </c>
      <c r="K629" s="13">
        <f t="shared" si="85"/>
        <v>0.8275148856267851</v>
      </c>
      <c r="L629" s="13">
        <f t="shared" si="86"/>
        <v>-0.18932818321986122</v>
      </c>
      <c r="M629" s="13">
        <f t="shared" si="87"/>
        <v>3.5845160961333382E-2</v>
      </c>
      <c r="N629" s="19">
        <f t="shared" si="88"/>
        <v>1.8171194473772107E-5</v>
      </c>
    </row>
    <row r="630" spans="1:14" x14ac:dyDescent="0.2">
      <c r="A630" s="5">
        <v>628</v>
      </c>
      <c r="B630" s="2" t="str">
        <f>'Исходные данные'!A880</f>
        <v>19.09.2013</v>
      </c>
      <c r="C630" s="2">
        <f>'Исходные данные'!B880</f>
        <v>78.73</v>
      </c>
      <c r="D630" s="6" t="str">
        <f>'Исходные данные'!A632</f>
        <v>19.09.2014</v>
      </c>
      <c r="E630" s="2">
        <f>'Исходные данные'!B632</f>
        <v>74.38</v>
      </c>
      <c r="F630" s="13">
        <f t="shared" si="81"/>
        <v>0.94474787247554926</v>
      </c>
      <c r="G630" s="13">
        <f t="shared" si="82"/>
        <v>0.17286790382184303</v>
      </c>
      <c r="H630" s="13">
        <f t="shared" si="83"/>
        <v>5.0552089450142722E-4</v>
      </c>
      <c r="I630" s="13">
        <f t="shared" si="89"/>
        <v>-5.6837188699451945E-2</v>
      </c>
      <c r="J630" s="19">
        <f t="shared" si="84"/>
        <v>-2.8732386472293358E-5</v>
      </c>
      <c r="K630" s="13">
        <f t="shared" si="85"/>
        <v>0.82591453871110077</v>
      </c>
      <c r="L630" s="13">
        <f t="shared" si="86"/>
        <v>-0.19126397484407531</v>
      </c>
      <c r="M630" s="13">
        <f t="shared" si="87"/>
        <v>3.6581908073155117E-2</v>
      </c>
      <c r="N630" s="19">
        <f t="shared" si="88"/>
        <v>1.8492918891710357E-5</v>
      </c>
    </row>
    <row r="631" spans="1:14" x14ac:dyDescent="0.2">
      <c r="A631" s="5">
        <v>629</v>
      </c>
      <c r="B631" s="2" t="str">
        <f>'Исходные данные'!A881</f>
        <v>18.09.2013</v>
      </c>
      <c r="C631" s="2">
        <f>'Исходные данные'!B881</f>
        <v>77.98</v>
      </c>
      <c r="D631" s="6" t="str">
        <f>'Исходные данные'!A633</f>
        <v>18.09.2014</v>
      </c>
      <c r="E631" s="2">
        <f>'Исходные данные'!B633</f>
        <v>74.81</v>
      </c>
      <c r="F631" s="13">
        <f t="shared" si="81"/>
        <v>0.95934855091048987</v>
      </c>
      <c r="G631" s="13">
        <f t="shared" si="82"/>
        <v>0.17238542153703429</v>
      </c>
      <c r="H631" s="13">
        <f t="shared" si="83"/>
        <v>5.0410996239196525E-4</v>
      </c>
      <c r="I631" s="13">
        <f t="shared" si="89"/>
        <v>-4.1500817670137718E-2</v>
      </c>
      <c r="J631" s="19">
        <f t="shared" si="84"/>
        <v>-2.0920975634928931E-5</v>
      </c>
      <c r="K631" s="13">
        <f t="shared" si="85"/>
        <v>0.83867869827767894</v>
      </c>
      <c r="L631" s="13">
        <f t="shared" si="86"/>
        <v>-0.17592760381476102</v>
      </c>
      <c r="M631" s="13">
        <f t="shared" si="87"/>
        <v>3.0950521784003558E-2</v>
      </c>
      <c r="N631" s="19">
        <f t="shared" si="88"/>
        <v>1.5602466372545736E-5</v>
      </c>
    </row>
    <row r="632" spans="1:14" x14ac:dyDescent="0.2">
      <c r="A632" s="5">
        <v>630</v>
      </c>
      <c r="B632" s="2" t="str">
        <f>'Исходные данные'!A882</f>
        <v>17.09.2013</v>
      </c>
      <c r="C632" s="2">
        <f>'Исходные данные'!B882</f>
        <v>78.31</v>
      </c>
      <c r="D632" s="6" t="str">
        <f>'Исходные данные'!A634</f>
        <v>17.09.2014</v>
      </c>
      <c r="E632" s="2">
        <f>'Исходные данные'!B634</f>
        <v>74.13</v>
      </c>
      <c r="F632" s="13">
        <f t="shared" si="81"/>
        <v>0.94662239816115434</v>
      </c>
      <c r="G632" s="13">
        <f t="shared" si="82"/>
        <v>0.1719042858825138</v>
      </c>
      <c r="H632" s="13">
        <f t="shared" si="83"/>
        <v>5.0270296825903247E-4</v>
      </c>
      <c r="I632" s="13">
        <f t="shared" si="89"/>
        <v>-5.4855000094217961E-2</v>
      </c>
      <c r="J632" s="19">
        <f t="shared" si="84"/>
        <v>-2.7575771371212875E-5</v>
      </c>
      <c r="K632" s="13">
        <f t="shared" si="85"/>
        <v>0.82755328070992829</v>
      </c>
      <c r="L632" s="13">
        <f t="shared" si="86"/>
        <v>-0.18928178623884134</v>
      </c>
      <c r="M632" s="13">
        <f t="shared" si="87"/>
        <v>3.5827594601766467E-2</v>
      </c>
      <c r="N632" s="19">
        <f t="shared" si="88"/>
        <v>1.8010638151889291E-5</v>
      </c>
    </row>
    <row r="633" spans="1:14" x14ac:dyDescent="0.2">
      <c r="A633" s="5">
        <v>631</v>
      </c>
      <c r="B633" s="2" t="str">
        <f>'Исходные данные'!A883</f>
        <v>16.09.2013</v>
      </c>
      <c r="C633" s="2">
        <f>'Исходные данные'!B883</f>
        <v>78.48</v>
      </c>
      <c r="D633" s="6" t="str">
        <f>'Исходные данные'!A635</f>
        <v>16.09.2014</v>
      </c>
      <c r="E633" s="2">
        <f>'Исходные данные'!B635</f>
        <v>77.28</v>
      </c>
      <c r="F633" s="13">
        <f t="shared" si="81"/>
        <v>0.98470948012232418</v>
      </c>
      <c r="G633" s="13">
        <f t="shared" si="82"/>
        <v>0.17142449309977439</v>
      </c>
      <c r="H633" s="13">
        <f t="shared" si="83"/>
        <v>5.0129990111155481E-4</v>
      </c>
      <c r="I633" s="13">
        <f t="shared" si="89"/>
        <v>-1.5408625352845068E-2</v>
      </c>
      <c r="J633" s="19">
        <f t="shared" si="84"/>
        <v>-7.7243423656462287E-6</v>
      </c>
      <c r="K633" s="13">
        <f t="shared" si="85"/>
        <v>0.86084965072067487</v>
      </c>
      <c r="L633" s="13">
        <f t="shared" si="86"/>
        <v>-0.1498354114974684</v>
      </c>
      <c r="M633" s="13">
        <f t="shared" si="87"/>
        <v>2.2450650538615721E-2</v>
      </c>
      <c r="N633" s="19">
        <f t="shared" si="88"/>
        <v>1.1254508894898136E-5</v>
      </c>
    </row>
    <row r="634" spans="1:14" x14ac:dyDescent="0.2">
      <c r="A634" s="5">
        <v>632</v>
      </c>
      <c r="B634" s="2" t="str">
        <f>'Исходные данные'!A884</f>
        <v>13.09.2013</v>
      </c>
      <c r="C634" s="2">
        <f>'Исходные данные'!B884</f>
        <v>77.59</v>
      </c>
      <c r="D634" s="6" t="str">
        <f>'Исходные данные'!A636</f>
        <v>15.09.2014</v>
      </c>
      <c r="E634" s="2">
        <f>'Исходные данные'!B636</f>
        <v>76.36</v>
      </c>
      <c r="F634" s="13">
        <f t="shared" si="81"/>
        <v>0.98414744168062884</v>
      </c>
      <c r="G634" s="13">
        <f t="shared" si="82"/>
        <v>0.17094603944079906</v>
      </c>
      <c r="H634" s="13">
        <f t="shared" si="83"/>
        <v>4.9990074998913499E-4</v>
      </c>
      <c r="I634" s="13">
        <f t="shared" si="89"/>
        <v>-1.597955404831114E-2</v>
      </c>
      <c r="J634" s="19">
        <f t="shared" si="84"/>
        <v>-7.9881910532426576E-6</v>
      </c>
      <c r="K634" s="13">
        <f t="shared" si="85"/>
        <v>0.86035830722699291</v>
      </c>
      <c r="L634" s="13">
        <f t="shared" si="86"/>
        <v>-0.1504063401929345</v>
      </c>
      <c r="M634" s="13">
        <f t="shared" si="87"/>
        <v>2.2622067170232778E-2</v>
      </c>
      <c r="N634" s="19">
        <f t="shared" si="88"/>
        <v>1.1308788344703954E-5</v>
      </c>
    </row>
    <row r="635" spans="1:14" x14ac:dyDescent="0.2">
      <c r="A635" s="5">
        <v>633</v>
      </c>
      <c r="B635" s="2" t="str">
        <f>'Исходные данные'!A885</f>
        <v>12.09.2013</v>
      </c>
      <c r="C635" s="2">
        <f>'Исходные данные'!B885</f>
        <v>77.28</v>
      </c>
      <c r="D635" s="6" t="str">
        <f>'Исходные данные'!A637</f>
        <v>12.09.2014</v>
      </c>
      <c r="E635" s="2">
        <f>'Исходные данные'!B637</f>
        <v>76.61</v>
      </c>
      <c r="F635" s="13">
        <f t="shared" si="81"/>
        <v>0.99133022774327118</v>
      </c>
      <c r="G635" s="13">
        <f t="shared" si="82"/>
        <v>0.17046892116803167</v>
      </c>
      <c r="H635" s="13">
        <f t="shared" si="83"/>
        <v>4.9850550396196667E-4</v>
      </c>
      <c r="I635" s="13">
        <f t="shared" si="89"/>
        <v>-8.7075733755330505E-3</v>
      </c>
      <c r="J635" s="19">
        <f t="shared" si="84"/>
        <v>-4.3407732538559068E-6</v>
      </c>
      <c r="K635" s="13">
        <f t="shared" si="85"/>
        <v>0.8666376200578787</v>
      </c>
      <c r="L635" s="13">
        <f t="shared" si="86"/>
        <v>-0.14313435952015641</v>
      </c>
      <c r="M635" s="13">
        <f t="shared" si="87"/>
        <v>2.0487444875245422E-2</v>
      </c>
      <c r="N635" s="19">
        <f t="shared" si="88"/>
        <v>1.021310403242723E-5</v>
      </c>
    </row>
    <row r="636" spans="1:14" x14ac:dyDescent="0.2">
      <c r="A636" s="5">
        <v>634</v>
      </c>
      <c r="B636" s="2" t="str">
        <f>'Исходные данные'!A886</f>
        <v>11.09.2013</v>
      </c>
      <c r="C636" s="2">
        <f>'Исходные данные'!B886</f>
        <v>76.8</v>
      </c>
      <c r="D636" s="6" t="str">
        <f>'Исходные данные'!A638</f>
        <v>11.09.2014</v>
      </c>
      <c r="E636" s="2">
        <f>'Исходные данные'!B638</f>
        <v>76.62</v>
      </c>
      <c r="F636" s="13">
        <f t="shared" si="81"/>
        <v>0.99765625000000013</v>
      </c>
      <c r="G636" s="13">
        <f t="shared" si="82"/>
        <v>0.1699931345543477</v>
      </c>
      <c r="H636" s="13">
        <f t="shared" si="83"/>
        <v>4.9711415213074875E-4</v>
      </c>
      <c r="I636" s="13">
        <f t="shared" si="89"/>
        <v>-2.3465008811234252E-3</v>
      </c>
      <c r="J636" s="19">
        <f t="shared" si="84"/>
        <v>-1.1664787959937264E-6</v>
      </c>
      <c r="K636" s="13">
        <f t="shared" si="85"/>
        <v>0.87216793550632943</v>
      </c>
      <c r="L636" s="13">
        <f t="shared" si="86"/>
        <v>-0.13677328702574676</v>
      </c>
      <c r="M636" s="13">
        <f t="shared" si="87"/>
        <v>1.8706932043827337E-2</v>
      </c>
      <c r="N636" s="19">
        <f t="shared" si="88"/>
        <v>9.2994806619347607E-6</v>
      </c>
    </row>
    <row r="637" spans="1:14" x14ac:dyDescent="0.2">
      <c r="A637" s="5">
        <v>635</v>
      </c>
      <c r="B637" s="2" t="str">
        <f>'Исходные данные'!A887</f>
        <v>10.09.2013</v>
      </c>
      <c r="C637" s="2">
        <f>'Исходные данные'!B887</f>
        <v>76.97</v>
      </c>
      <c r="D637" s="6" t="str">
        <f>'Исходные данные'!A639</f>
        <v>10.09.2014</v>
      </c>
      <c r="E637" s="2">
        <f>'Исходные данные'!B639</f>
        <v>76.680000000000007</v>
      </c>
      <c r="F637" s="13">
        <f t="shared" si="81"/>
        <v>0.99623229829803828</v>
      </c>
      <c r="G637" s="13">
        <f t="shared" si="82"/>
        <v>0.16951867588302538</v>
      </c>
      <c r="H637" s="13">
        <f t="shared" si="83"/>
        <v>4.9572668362660123E-4</v>
      </c>
      <c r="I637" s="13">
        <f t="shared" si="89"/>
        <v>-3.774817368782225E-3</v>
      </c>
      <c r="J637" s="19">
        <f t="shared" si="84"/>
        <v>-1.8712776955225053E-6</v>
      </c>
      <c r="K637" s="13">
        <f t="shared" si="85"/>
        <v>0.87092309289028724</v>
      </c>
      <c r="L637" s="13">
        <f t="shared" si="86"/>
        <v>-0.1382016035134056</v>
      </c>
      <c r="M637" s="13">
        <f t="shared" si="87"/>
        <v>1.9099683213676593E-2</v>
      </c>
      <c r="N637" s="19">
        <f t="shared" si="88"/>
        <v>9.4682226178345634E-6</v>
      </c>
    </row>
    <row r="638" spans="1:14" x14ac:dyDescent="0.2">
      <c r="A638" s="5">
        <v>636</v>
      </c>
      <c r="B638" s="2" t="str">
        <f>'Исходные данные'!A888</f>
        <v>09.09.2013</v>
      </c>
      <c r="C638" s="2">
        <f>'Исходные данные'!B888</f>
        <v>76.87</v>
      </c>
      <c r="D638" s="6" t="str">
        <f>'Исходные данные'!A640</f>
        <v>09.09.2014</v>
      </c>
      <c r="E638" s="2">
        <f>'Исходные данные'!B640</f>
        <v>77.47</v>
      </c>
      <c r="F638" s="13">
        <f t="shared" si="81"/>
        <v>1.007805385716144</v>
      </c>
      <c r="G638" s="13">
        <f t="shared" si="82"/>
        <v>0.16904554144771641</v>
      </c>
      <c r="H638" s="13">
        <f t="shared" si="83"/>
        <v>4.943430876109793E-4</v>
      </c>
      <c r="I638" s="13">
        <f t="shared" si="89"/>
        <v>7.7750812827703745E-3</v>
      </c>
      <c r="J638" s="19">
        <f t="shared" si="84"/>
        <v>3.8435576877510407E-6</v>
      </c>
      <c r="K638" s="13">
        <f t="shared" si="85"/>
        <v>0.88104048128020962</v>
      </c>
      <c r="L638" s="13">
        <f t="shared" si="86"/>
        <v>-0.12665170486185301</v>
      </c>
      <c r="M638" s="13">
        <f t="shared" si="87"/>
        <v>1.604065434441395E-2</v>
      </c>
      <c r="N638" s="19">
        <f t="shared" si="88"/>
        <v>7.9295865959180609E-6</v>
      </c>
    </row>
    <row r="639" spans="1:14" x14ac:dyDescent="0.2">
      <c r="A639" s="5">
        <v>637</v>
      </c>
      <c r="B639" s="2" t="str">
        <f>'Исходные данные'!A889</f>
        <v>06.09.2013</v>
      </c>
      <c r="C639" s="2">
        <f>'Исходные данные'!B889</f>
        <v>76.94</v>
      </c>
      <c r="D639" s="6" t="str">
        <f>'Исходные данные'!A641</f>
        <v>08.09.2014</v>
      </c>
      <c r="E639" s="2">
        <f>'Исходные данные'!B641</f>
        <v>77.33</v>
      </c>
      <c r="F639" s="13">
        <f t="shared" si="81"/>
        <v>1.005068884845334</v>
      </c>
      <c r="G639" s="13">
        <f t="shared" si="82"/>
        <v>0.16857372755241706</v>
      </c>
      <c r="H639" s="13">
        <f t="shared" si="83"/>
        <v>4.9296335327558903E-4</v>
      </c>
      <c r="I639" s="13">
        <f t="shared" si="89"/>
        <v>5.0560812967949554E-3</v>
      </c>
      <c r="J639" s="19">
        <f t="shared" si="84"/>
        <v>2.4924627905020298E-6</v>
      </c>
      <c r="K639" s="13">
        <f t="shared" si="85"/>
        <v>0.87864818602319539</v>
      </c>
      <c r="L639" s="13">
        <f t="shared" si="86"/>
        <v>-0.12937070484782839</v>
      </c>
      <c r="M639" s="13">
        <f t="shared" si="87"/>
        <v>1.6736779272823958E-2</v>
      </c>
      <c r="N639" s="19">
        <f t="shared" si="88"/>
        <v>8.2506188333646725E-6</v>
      </c>
    </row>
    <row r="640" spans="1:14" x14ac:dyDescent="0.2">
      <c r="A640" s="5">
        <v>638</v>
      </c>
      <c r="B640" s="2" t="str">
        <f>'Исходные данные'!A890</f>
        <v>05.09.2013</v>
      </c>
      <c r="C640" s="2">
        <f>'Исходные данные'!B890</f>
        <v>76.63</v>
      </c>
      <c r="D640" s="6" t="str">
        <f>'Исходные данные'!A642</f>
        <v>05.09.2014</v>
      </c>
      <c r="E640" s="2">
        <f>'Исходные данные'!B642</f>
        <v>77.14</v>
      </c>
      <c r="F640" s="13">
        <f t="shared" si="81"/>
        <v>1.0066553569098264</v>
      </c>
      <c r="G640" s="13">
        <f t="shared" si="82"/>
        <v>0.16810323051143919</v>
      </c>
      <c r="H640" s="13">
        <f t="shared" si="83"/>
        <v>4.9158746984230269E-4</v>
      </c>
      <c r="I640" s="13">
        <f t="shared" si="89"/>
        <v>6.6333077977687839E-3</v>
      </c>
      <c r="J640" s="19">
        <f t="shared" si="84"/>
        <v>3.2608509969903735E-6</v>
      </c>
      <c r="K640" s="13">
        <f t="shared" si="85"/>
        <v>0.88003510668372031</v>
      </c>
      <c r="L640" s="13">
        <f t="shared" si="86"/>
        <v>-0.12779347834685462</v>
      </c>
      <c r="M640" s="13">
        <f t="shared" si="87"/>
        <v>1.6331173107988029E-2</v>
      </c>
      <c r="N640" s="19">
        <f t="shared" si="88"/>
        <v>8.0282000677124902E-6</v>
      </c>
    </row>
    <row r="641" spans="1:14" x14ac:dyDescent="0.2">
      <c r="A641" s="5">
        <v>639</v>
      </c>
      <c r="B641" s="2" t="str">
        <f>'Исходные данные'!A891</f>
        <v>04.09.2013</v>
      </c>
      <c r="C641" s="2">
        <f>'Исходные данные'!B891</f>
        <v>75.8</v>
      </c>
      <c r="D641" s="6" t="str">
        <f>'Исходные данные'!A643</f>
        <v>04.09.2014</v>
      </c>
      <c r="E641" s="2">
        <f>'Исходные данные'!B643</f>
        <v>77.180000000000007</v>
      </c>
      <c r="F641" s="13">
        <f t="shared" si="81"/>
        <v>1.0182058047493405</v>
      </c>
      <c r="G641" s="13">
        <f t="shared" si="82"/>
        <v>0.16763404664938189</v>
      </c>
      <c r="H641" s="13">
        <f t="shared" si="83"/>
        <v>4.9021542656307556E-4</v>
      </c>
      <c r="I641" s="13">
        <f t="shared" si="89"/>
        <v>1.8042063461146878E-2</v>
      </c>
      <c r="J641" s="19">
        <f t="shared" si="84"/>
        <v>8.8444978356841964E-6</v>
      </c>
      <c r="K641" s="13">
        <f t="shared" si="85"/>
        <v>0.890132703171852</v>
      </c>
      <c r="L641" s="13">
        <f t="shared" si="86"/>
        <v>-0.11638472268347644</v>
      </c>
      <c r="M641" s="13">
        <f t="shared" si="87"/>
        <v>1.3545403674109745E-2</v>
      </c>
      <c r="N641" s="19">
        <f t="shared" si="88"/>
        <v>6.6401658400727594E-6</v>
      </c>
    </row>
    <row r="642" spans="1:14" x14ac:dyDescent="0.2">
      <c r="A642" s="5">
        <v>640</v>
      </c>
      <c r="B642" s="2" t="str">
        <f>'Исходные данные'!A892</f>
        <v>03.09.2013</v>
      </c>
      <c r="C642" s="2">
        <f>'Исходные данные'!B892</f>
        <v>76.040000000000006</v>
      </c>
      <c r="D642" s="6" t="str">
        <f>'Исходные данные'!A644</f>
        <v>03.09.2014</v>
      </c>
      <c r="E642" s="2">
        <f>'Исходные данные'!B644</f>
        <v>76.77</v>
      </c>
      <c r="F642" s="13">
        <f t="shared" ref="F642:F705" si="90">E642/C642</f>
        <v>1.0096002104155706</v>
      </c>
      <c r="G642" s="13">
        <f t="shared" ref="G642:G705" si="91">1/POWER(2,A642/248)</f>
        <v>0.16716617230110212</v>
      </c>
      <c r="H642" s="13">
        <f t="shared" ref="H642:H705" si="92">G642/SUM(G$2:G$1106)</f>
        <v>4.8884721271986022E-4</v>
      </c>
      <c r="I642" s="13">
        <f t="shared" si="89"/>
        <v>9.554421219578545E-3</v>
      </c>
      <c r="J642" s="19">
        <f t="shared" ref="J642:J705" si="93">H642*I642</f>
        <v>4.6706521823424592E-6</v>
      </c>
      <c r="K642" s="13">
        <f t="shared" ref="K642:K705" si="94">F642/GEOMEAN(F$2:F$1106)</f>
        <v>0.88260954733146191</v>
      </c>
      <c r="L642" s="13">
        <f t="shared" ref="L642:L705" si="95">LN(K642)</f>
        <v>-0.12487236492504485</v>
      </c>
      <c r="M642" s="13">
        <f t="shared" ref="M642:M705" si="96">POWER(L642-AVERAGE(L$2:L$1106),2)</f>
        <v>1.5593107521973602E-2</v>
      </c>
      <c r="N642" s="19">
        <f t="shared" ref="N642:N705" si="97">M642*H642</f>
        <v>7.6226471497578814E-6</v>
      </c>
    </row>
    <row r="643" spans="1:14" x14ac:dyDescent="0.2">
      <c r="A643" s="5">
        <v>641</v>
      </c>
      <c r="B643" s="2" t="str">
        <f>'Исходные данные'!A893</f>
        <v>02.09.2013</v>
      </c>
      <c r="C643" s="2">
        <f>'Исходные данные'!B893</f>
        <v>75.83</v>
      </c>
      <c r="D643" s="6" t="str">
        <f>'Исходные данные'!A645</f>
        <v>02.09.2014</v>
      </c>
      <c r="E643" s="2">
        <f>'Исходные данные'!B645</f>
        <v>75.33</v>
      </c>
      <c r="F643" s="13">
        <f t="shared" si="90"/>
        <v>0.99340630357378346</v>
      </c>
      <c r="G643" s="13">
        <f t="shared" si="91"/>
        <v>0.16669960381168675</v>
      </c>
      <c r="H643" s="13">
        <f t="shared" si="92"/>
        <v>4.8748281762452485E-4</v>
      </c>
      <c r="I643" s="13">
        <f t="shared" ref="I643:I706" si="98">LN(F643)</f>
        <v>-6.6155308752408326E-3</v>
      </c>
      <c r="J643" s="19">
        <f t="shared" si="93"/>
        <v>-3.2249576311444401E-6</v>
      </c>
      <c r="K643" s="13">
        <f t="shared" si="94"/>
        <v>0.86845256059581699</v>
      </c>
      <c r="L643" s="13">
        <f t="shared" si="95"/>
        <v>-0.14104231701986417</v>
      </c>
      <c r="M643" s="13">
        <f t="shared" si="96"/>
        <v>1.9892935190331897E-2</v>
      </c>
      <c r="N643" s="19">
        <f t="shared" si="97"/>
        <v>9.6974640974050567E-6</v>
      </c>
    </row>
    <row r="644" spans="1:14" x14ac:dyDescent="0.2">
      <c r="A644" s="5">
        <v>642</v>
      </c>
      <c r="B644" s="2" t="str">
        <f>'Исходные данные'!A894</f>
        <v>30.08.2013</v>
      </c>
      <c r="C644" s="2">
        <f>'Исходные данные'!B894</f>
        <v>75.81</v>
      </c>
      <c r="D644" s="6" t="str">
        <f>'Исходные данные'!A646</f>
        <v>01.09.2014</v>
      </c>
      <c r="E644" s="2">
        <f>'Исходные данные'!B646</f>
        <v>75.930000000000007</v>
      </c>
      <c r="F644" s="13">
        <f t="shared" si="90"/>
        <v>1.001582904629996</v>
      </c>
      <c r="G644" s="13">
        <f t="shared" si="91"/>
        <v>0.1662343375364233</v>
      </c>
      <c r="H644" s="13">
        <f t="shared" si="92"/>
        <v>4.8612223061876743E-4</v>
      </c>
      <c r="I644" s="13">
        <f t="shared" si="98"/>
        <v>1.5816531569297812E-3</v>
      </c>
      <c r="J644" s="19">
        <f t="shared" si="93"/>
        <v>7.6887676071192064E-7</v>
      </c>
      <c r="K644" s="13">
        <f t="shared" si="94"/>
        <v>0.87560068327099272</v>
      </c>
      <c r="L644" s="13">
        <f t="shared" si="95"/>
        <v>-0.13284513298769354</v>
      </c>
      <c r="M644" s="13">
        <f t="shared" si="96"/>
        <v>1.7647829358518014E-2</v>
      </c>
      <c r="N644" s="19">
        <f t="shared" si="97"/>
        <v>8.5790021733421493E-6</v>
      </c>
    </row>
    <row r="645" spans="1:14" x14ac:dyDescent="0.2">
      <c r="A645" s="5">
        <v>643</v>
      </c>
      <c r="B645" s="2" t="str">
        <f>'Исходные данные'!A895</f>
        <v>29.08.2013</v>
      </c>
      <c r="C645" s="2">
        <f>'Исходные данные'!B895</f>
        <v>75.27</v>
      </c>
      <c r="D645" s="6" t="str">
        <f>'Исходные данные'!A647</f>
        <v>29.08.2014</v>
      </c>
      <c r="E645" s="2">
        <f>'Исходные данные'!B647</f>
        <v>76.75</v>
      </c>
      <c r="F645" s="13">
        <f t="shared" si="90"/>
        <v>1.0196625481599575</v>
      </c>
      <c r="G645" s="13">
        <f t="shared" si="91"/>
        <v>0.16577036984077234</v>
      </c>
      <c r="H645" s="13">
        <f t="shared" si="92"/>
        <v>4.8476544107403527E-4</v>
      </c>
      <c r="I645" s="13">
        <f t="shared" si="98"/>
        <v>1.9471737420865932E-2</v>
      </c>
      <c r="J645" s="19">
        <f t="shared" si="93"/>
        <v>9.4392253793038706E-6</v>
      </c>
      <c r="K645" s="13">
        <f t="shared" si="94"/>
        <v>0.89140621285316779</v>
      </c>
      <c r="L645" s="13">
        <f t="shared" si="95"/>
        <v>-0.11495504872375743</v>
      </c>
      <c r="M645" s="13">
        <f t="shared" si="96"/>
        <v>1.3214663227081475E-2</v>
      </c>
      <c r="N645" s="19">
        <f t="shared" si="97"/>
        <v>6.4060120479209852E-6</v>
      </c>
    </row>
    <row r="646" spans="1:14" x14ac:dyDescent="0.2">
      <c r="A646" s="5">
        <v>644</v>
      </c>
      <c r="B646" s="2" t="str">
        <f>'Исходные данные'!A896</f>
        <v>28.08.2013</v>
      </c>
      <c r="C646" s="2">
        <f>'Исходные данные'!B896</f>
        <v>75.25</v>
      </c>
      <c r="D646" s="6" t="str">
        <f>'Исходные данные'!A648</f>
        <v>28.08.2014</v>
      </c>
      <c r="E646" s="2">
        <f>'Исходные данные'!B648</f>
        <v>77.290000000000006</v>
      </c>
      <c r="F646" s="13">
        <f t="shared" si="90"/>
        <v>1.0271096345514952</v>
      </c>
      <c r="G646" s="13">
        <f t="shared" si="91"/>
        <v>0.16530769710033816</v>
      </c>
      <c r="H646" s="13">
        <f t="shared" si="92"/>
        <v>4.8341243839143916E-4</v>
      </c>
      <c r="I646" s="13">
        <f t="shared" si="98"/>
        <v>2.6748677489794672E-2</v>
      </c>
      <c r="J646" s="19">
        <f t="shared" si="93"/>
        <v>1.2930643409087842E-5</v>
      </c>
      <c r="K646" s="13">
        <f t="shared" si="94"/>
        <v>0.89791658149331288</v>
      </c>
      <c r="L646" s="13">
        <f t="shared" si="95"/>
        <v>-0.10767810865482863</v>
      </c>
      <c r="M646" s="13">
        <f t="shared" si="96"/>
        <v>1.1594575083481107E-2</v>
      </c>
      <c r="N646" s="19">
        <f t="shared" si="97"/>
        <v>5.6049618132182262E-6</v>
      </c>
    </row>
    <row r="647" spans="1:14" x14ac:dyDescent="0.2">
      <c r="A647" s="5">
        <v>645</v>
      </c>
      <c r="B647" s="2" t="str">
        <f>'Исходные данные'!A897</f>
        <v>27.08.2013</v>
      </c>
      <c r="C647" s="2">
        <f>'Исходные данные'!B897</f>
        <v>76.02</v>
      </c>
      <c r="D647" s="6" t="str">
        <f>'Исходные данные'!A649</f>
        <v>27.08.2014</v>
      </c>
      <c r="E647" s="2">
        <f>'Исходные данные'!B649</f>
        <v>78.59</v>
      </c>
      <c r="F647" s="13">
        <f t="shared" si="90"/>
        <v>1.0338068929229152</v>
      </c>
      <c r="G647" s="13">
        <f t="shared" si="91"/>
        <v>0.16484631570084113</v>
      </c>
      <c r="H647" s="13">
        <f t="shared" si="92"/>
        <v>4.8206321200167264E-4</v>
      </c>
      <c r="I647" s="13">
        <f t="shared" si="98"/>
        <v>3.324800131698101E-2</v>
      </c>
      <c r="J647" s="19">
        <f t="shared" si="93"/>
        <v>1.6027638307499709E-5</v>
      </c>
      <c r="K647" s="13">
        <f t="shared" si="94"/>
        <v>0.90377143782018277</v>
      </c>
      <c r="L647" s="13">
        <f t="shared" si="95"/>
        <v>-0.10117878482764237</v>
      </c>
      <c r="M647" s="13">
        <f t="shared" si="96"/>
        <v>1.0237146499198378E-2</v>
      </c>
      <c r="N647" s="19">
        <f t="shared" si="97"/>
        <v>4.9349517231352488E-6</v>
      </c>
    </row>
    <row r="648" spans="1:14" x14ac:dyDescent="0.2">
      <c r="A648" s="5">
        <v>646</v>
      </c>
      <c r="B648" s="2" t="str">
        <f>'Исходные данные'!A898</f>
        <v>26.08.2013</v>
      </c>
      <c r="C648" s="2">
        <f>'Исходные данные'!B898</f>
        <v>76.83</v>
      </c>
      <c r="D648" s="6" t="str">
        <f>'Исходные данные'!A650</f>
        <v>26.08.2014</v>
      </c>
      <c r="E648" s="2">
        <f>'Исходные данные'!B650</f>
        <v>79.099999999999994</v>
      </c>
      <c r="F648" s="13">
        <f t="shared" si="90"/>
        <v>1.0295457503579331</v>
      </c>
      <c r="G648" s="13">
        <f t="shared" si="91"/>
        <v>0.16438622203808911</v>
      </c>
      <c r="H648" s="13">
        <f t="shared" si="92"/>
        <v>4.8071775136492804E-4</v>
      </c>
      <c r="I648" s="13">
        <f t="shared" si="98"/>
        <v>2.911768589406458E-2</v>
      </c>
      <c r="J648" s="19">
        <f t="shared" si="93"/>
        <v>1.399738848794501E-5</v>
      </c>
      <c r="K648" s="13">
        <f t="shared" si="94"/>
        <v>0.90004627505615598</v>
      </c>
      <c r="L648" s="13">
        <f t="shared" si="95"/>
        <v>-0.10530910025055881</v>
      </c>
      <c r="M648" s="13">
        <f t="shared" si="96"/>
        <v>1.1090006595582272E-2</v>
      </c>
      <c r="N648" s="19">
        <f t="shared" si="97"/>
        <v>5.3311630332505311E-6</v>
      </c>
    </row>
    <row r="649" spans="1:14" x14ac:dyDescent="0.2">
      <c r="A649" s="5">
        <v>647</v>
      </c>
      <c r="B649" s="2" t="str">
        <f>'Исходные данные'!A899</f>
        <v>23.08.2013</v>
      </c>
      <c r="C649" s="2">
        <f>'Исходные данные'!B899</f>
        <v>77.25</v>
      </c>
      <c r="D649" s="6" t="str">
        <f>'Исходные данные'!A651</f>
        <v>25.08.2014</v>
      </c>
      <c r="E649" s="2">
        <f>'Исходные данные'!B651</f>
        <v>79.42</v>
      </c>
      <c r="F649" s="13">
        <f t="shared" si="90"/>
        <v>1.0280906148867315</v>
      </c>
      <c r="G649" s="13">
        <f t="shared" si="91"/>
        <v>0.16392741251794968</v>
      </c>
      <c r="H649" s="13">
        <f t="shared" si="92"/>
        <v>4.7937604597081569E-4</v>
      </c>
      <c r="I649" s="13">
        <f t="shared" si="98"/>
        <v>2.7703309925250649E-2</v>
      </c>
      <c r="J649" s="19">
        <f t="shared" si="93"/>
        <v>1.328030317227071E-5</v>
      </c>
      <c r="K649" s="13">
        <f t="shared" si="94"/>
        <v>0.89877417106262125</v>
      </c>
      <c r="L649" s="13">
        <f t="shared" si="95"/>
        <v>-0.10672347621937271</v>
      </c>
      <c r="M649" s="13">
        <f t="shared" si="96"/>
        <v>1.138990037634704E-2</v>
      </c>
      <c r="N649" s="19">
        <f t="shared" si="97"/>
        <v>5.4600454064147497E-6</v>
      </c>
    </row>
    <row r="650" spans="1:14" x14ac:dyDescent="0.2">
      <c r="A650" s="5">
        <v>648</v>
      </c>
      <c r="B650" s="2" t="str">
        <f>'Исходные данные'!A900</f>
        <v>22.08.2013</v>
      </c>
      <c r="C650" s="2">
        <f>'Исходные данные'!B900</f>
        <v>76.739999999999995</v>
      </c>
      <c r="D650" s="6" t="str">
        <f>'Исходные данные'!A652</f>
        <v>22.08.2014</v>
      </c>
      <c r="E650" s="2">
        <f>'Исходные данные'!B652</f>
        <v>79.180000000000007</v>
      </c>
      <c r="F650" s="13">
        <f t="shared" si="90"/>
        <v>1.0317956737034142</v>
      </c>
      <c r="G650" s="13">
        <f t="shared" si="91"/>
        <v>0.16346988355632155</v>
      </c>
      <c r="H650" s="13">
        <f t="shared" si="92"/>
        <v>4.7803808533828024E-4</v>
      </c>
      <c r="I650" s="13">
        <f t="shared" si="98"/>
        <v>3.1300656859178294E-2</v>
      </c>
      <c r="J650" s="19">
        <f t="shared" si="93"/>
        <v>1.49629060747921E-5</v>
      </c>
      <c r="K650" s="13">
        <f t="shared" si="94"/>
        <v>0.90201319602645591</v>
      </c>
      <c r="L650" s="13">
        <f t="shared" si="95"/>
        <v>-0.10312612928544507</v>
      </c>
      <c r="M650" s="13">
        <f t="shared" si="96"/>
        <v>1.0634998541398356E-2</v>
      </c>
      <c r="N650" s="19">
        <f t="shared" si="97"/>
        <v>5.0839343403054733E-6</v>
      </c>
    </row>
    <row r="651" spans="1:14" x14ac:dyDescent="0.2">
      <c r="A651" s="5">
        <v>649</v>
      </c>
      <c r="B651" s="2" t="str">
        <f>'Исходные данные'!A901</f>
        <v>21.08.2013</v>
      </c>
      <c r="C651" s="2">
        <f>'Исходные данные'!B901</f>
        <v>76.77</v>
      </c>
      <c r="D651" s="6" t="str">
        <f>'Исходные данные'!A653</f>
        <v>21.08.2014</v>
      </c>
      <c r="E651" s="2">
        <f>'Исходные данные'!B653</f>
        <v>80.17</v>
      </c>
      <c r="F651" s="13">
        <f t="shared" si="90"/>
        <v>1.044288133385437</v>
      </c>
      <c r="G651" s="13">
        <f t="shared" si="91"/>
        <v>0.16301363157910684</v>
      </c>
      <c r="H651" s="13">
        <f t="shared" si="92"/>
        <v>4.7670385901551918E-4</v>
      </c>
      <c r="I651" s="13">
        <f t="shared" si="98"/>
        <v>4.3335441215053123E-2</v>
      </c>
      <c r="J651" s="19">
        <f t="shared" si="93"/>
        <v>2.0658172059356005E-5</v>
      </c>
      <c r="K651" s="13">
        <f t="shared" si="94"/>
        <v>0.91293431516971379</v>
      </c>
      <c r="L651" s="13">
        <f t="shared" si="95"/>
        <v>-9.1091344929570287E-2</v>
      </c>
      <c r="M651" s="13">
        <f t="shared" si="96"/>
        <v>8.2976331210779727E-3</v>
      </c>
      <c r="N651" s="19">
        <f t="shared" si="97"/>
        <v>3.9555137295128562E-6</v>
      </c>
    </row>
    <row r="652" spans="1:14" x14ac:dyDescent="0.2">
      <c r="A652" s="5">
        <v>650</v>
      </c>
      <c r="B652" s="2" t="str">
        <f>'Исходные данные'!A902</f>
        <v>20.08.2013</v>
      </c>
      <c r="C652" s="2">
        <f>'Исходные данные'!B902</f>
        <v>77.099999999999994</v>
      </c>
      <c r="D652" s="6" t="str">
        <f>'Исходные данные'!A654</f>
        <v>20.08.2014</v>
      </c>
      <c r="E652" s="2">
        <f>'Исходные данные'!B654</f>
        <v>79.95</v>
      </c>
      <c r="F652" s="13">
        <f t="shared" si="90"/>
        <v>1.0369649805447472</v>
      </c>
      <c r="G652" s="13">
        <f t="shared" si="91"/>
        <v>0.16255865302218331</v>
      </c>
      <c r="H652" s="13">
        <f t="shared" si="92"/>
        <v>4.7537335657990229E-4</v>
      </c>
      <c r="I652" s="13">
        <f t="shared" si="98"/>
        <v>3.6298158710679519E-2</v>
      </c>
      <c r="J652" s="19">
        <f t="shared" si="93"/>
        <v>1.7255177543965742E-5</v>
      </c>
      <c r="K652" s="13">
        <f t="shared" si="94"/>
        <v>0.90653229133188218</v>
      </c>
      <c r="L652" s="13">
        <f t="shared" si="95"/>
        <v>-9.8128627433943807E-2</v>
      </c>
      <c r="M652" s="13">
        <f t="shared" si="96"/>
        <v>9.6292275220697734E-3</v>
      </c>
      <c r="N652" s="19">
        <f t="shared" si="97"/>
        <v>4.5774782084378834E-6</v>
      </c>
    </row>
    <row r="653" spans="1:14" x14ac:dyDescent="0.2">
      <c r="A653" s="5">
        <v>651</v>
      </c>
      <c r="B653" s="2" t="str">
        <f>'Исходные данные'!A903</f>
        <v>19.08.2013</v>
      </c>
      <c r="C653" s="2">
        <f>'Исходные данные'!B903</f>
        <v>77.63</v>
      </c>
      <c r="D653" s="6" t="str">
        <f>'Исходные данные'!A655</f>
        <v>19.08.2014</v>
      </c>
      <c r="E653" s="2">
        <f>'Исходные данные'!B655</f>
        <v>79.72</v>
      </c>
      <c r="F653" s="13">
        <f t="shared" si="90"/>
        <v>1.0269225814762335</v>
      </c>
      <c r="G653" s="13">
        <f t="shared" si="91"/>
        <v>0.16210494433137621</v>
      </c>
      <c r="H653" s="13">
        <f t="shared" si="92"/>
        <v>4.7404656763788873E-4</v>
      </c>
      <c r="I653" s="13">
        <f t="shared" si="98"/>
        <v>2.6566544927005078E-2</v>
      </c>
      <c r="J653" s="19">
        <f t="shared" si="93"/>
        <v>1.2593779436644523E-5</v>
      </c>
      <c r="K653" s="13">
        <f t="shared" si="94"/>
        <v>0.89775305653721593</v>
      </c>
      <c r="L653" s="13">
        <f t="shared" si="95"/>
        <v>-0.10786024121761824</v>
      </c>
      <c r="M653" s="13">
        <f t="shared" si="96"/>
        <v>1.1633831635522819E-2</v>
      </c>
      <c r="N653" s="19">
        <f t="shared" si="97"/>
        <v>5.5149779552966778E-6</v>
      </c>
    </row>
    <row r="654" spans="1:14" x14ac:dyDescent="0.2">
      <c r="A654" s="5">
        <v>652</v>
      </c>
      <c r="B654" s="2" t="str">
        <f>'Исходные данные'!A904</f>
        <v>16.08.2013</v>
      </c>
      <c r="C654" s="2">
        <f>'Исходные данные'!B904</f>
        <v>78.06</v>
      </c>
      <c r="D654" s="6" t="str">
        <f>'Исходные данные'!A656</f>
        <v>18.08.2014</v>
      </c>
      <c r="E654" s="2">
        <f>'Исходные данные'!B656</f>
        <v>79.569999999999993</v>
      </c>
      <c r="F654" s="13">
        <f t="shared" si="90"/>
        <v>1.0193440942864462</v>
      </c>
      <c r="G654" s="13">
        <f t="shared" si="91"/>
        <v>0.16165250196243075</v>
      </c>
      <c r="H654" s="13">
        <f t="shared" si="92"/>
        <v>4.7272348182494705E-4</v>
      </c>
      <c r="I654" s="13">
        <f t="shared" si="98"/>
        <v>1.9159375636974466E-2</v>
      </c>
      <c r="J654" s="19">
        <f t="shared" si="93"/>
        <v>9.0570867607026328E-6</v>
      </c>
      <c r="K654" s="13">
        <f t="shared" si="94"/>
        <v>0.8911278151010219</v>
      </c>
      <c r="L654" s="13">
        <f t="shared" si="95"/>
        <v>-0.11526741050764888</v>
      </c>
      <c r="M654" s="13">
        <f t="shared" si="96"/>
        <v>1.3286575925138872E-2</v>
      </c>
      <c r="N654" s="19">
        <f t="shared" si="97"/>
        <v>6.2808764328631642E-6</v>
      </c>
    </row>
    <row r="655" spans="1:14" x14ac:dyDescent="0.2">
      <c r="A655" s="5">
        <v>653</v>
      </c>
      <c r="B655" s="2" t="str">
        <f>'Исходные данные'!A905</f>
        <v>15.08.2013</v>
      </c>
      <c r="C655" s="2">
        <f>'Исходные данные'!B905</f>
        <v>79.41</v>
      </c>
      <c r="D655" s="6" t="str">
        <f>'Исходные данные'!A657</f>
        <v>15.08.2014</v>
      </c>
      <c r="E655" s="2">
        <f>'Исходные данные'!B657</f>
        <v>79.209999999999994</v>
      </c>
      <c r="F655" s="13">
        <f t="shared" si="90"/>
        <v>0.99748142551315955</v>
      </c>
      <c r="G655" s="13">
        <f t="shared" si="91"/>
        <v>0.16120132238098414</v>
      </c>
      <c r="H655" s="13">
        <f t="shared" si="92"/>
        <v>4.7140408880547288E-4</v>
      </c>
      <c r="I655" s="13">
        <f t="shared" si="98"/>
        <v>-2.5217514309312876E-3</v>
      </c>
      <c r="J655" s="19">
        <f t="shared" si="93"/>
        <v>-1.188763935492061E-6</v>
      </c>
      <c r="K655" s="13">
        <f t="shared" si="94"/>
        <v>0.87201510098866486</v>
      </c>
      <c r="L655" s="13">
        <f t="shared" si="95"/>
        <v>-0.1369485375755547</v>
      </c>
      <c r="M655" s="13">
        <f t="shared" si="96"/>
        <v>1.8754901944083146E-2</v>
      </c>
      <c r="N655" s="19">
        <f t="shared" si="97"/>
        <v>8.841137461586507E-6</v>
      </c>
    </row>
    <row r="656" spans="1:14" x14ac:dyDescent="0.2">
      <c r="A656" s="5">
        <v>654</v>
      </c>
      <c r="B656" s="2" t="str">
        <f>'Исходные данные'!A906</f>
        <v>14.08.2013</v>
      </c>
      <c r="C656" s="2">
        <f>'Исходные данные'!B906</f>
        <v>80.510000000000005</v>
      </c>
      <c r="D656" s="6" t="str">
        <f>'Исходные данные'!A658</f>
        <v>14.08.2014</v>
      </c>
      <c r="E656" s="2">
        <f>'Исходные данные'!B658</f>
        <v>79.41</v>
      </c>
      <c r="F656" s="13">
        <f t="shared" si="90"/>
        <v>0.9863371009812445</v>
      </c>
      <c r="G656" s="13">
        <f t="shared" si="91"/>
        <v>0.16075140206253843</v>
      </c>
      <c r="H656" s="13">
        <f t="shared" si="92"/>
        <v>4.7008837827270999E-4</v>
      </c>
      <c r="I656" s="13">
        <f t="shared" si="98"/>
        <v>-1.3757095404769855E-2</v>
      </c>
      <c r="J656" s="19">
        <f t="shared" si="93"/>
        <v>-6.4670506685712124E-6</v>
      </c>
      <c r="K656" s="13">
        <f t="shared" si="94"/>
        <v>0.86227254435193468</v>
      </c>
      <c r="L656" s="13">
        <f t="shared" si="95"/>
        <v>-0.14818388154939321</v>
      </c>
      <c r="M656" s="13">
        <f t="shared" si="96"/>
        <v>2.1958462751044631E-2</v>
      </c>
      <c r="N656" s="19">
        <f t="shared" si="97"/>
        <v>1.0322418144000281E-5</v>
      </c>
    </row>
    <row r="657" spans="1:14" x14ac:dyDescent="0.2">
      <c r="A657" s="5">
        <v>655</v>
      </c>
      <c r="B657" s="2" t="str">
        <f>'Исходные данные'!A907</f>
        <v>13.08.2013</v>
      </c>
      <c r="C657" s="2">
        <f>'Исходные данные'!B907</f>
        <v>80.2</v>
      </c>
      <c r="D657" s="6" t="str">
        <f>'Исходные данные'!A659</f>
        <v>13.08.2014</v>
      </c>
      <c r="E657" s="2">
        <f>'Исходные данные'!B659</f>
        <v>78.650000000000006</v>
      </c>
      <c r="F657" s="13">
        <f t="shared" si="90"/>
        <v>0.98067331670822944</v>
      </c>
      <c r="G657" s="13">
        <f t="shared" si="91"/>
        <v>0.16030273749243251</v>
      </c>
      <c r="H657" s="13">
        <f t="shared" si="92"/>
        <v>4.6877633994866813E-4</v>
      </c>
      <c r="I657" s="13">
        <f t="shared" si="98"/>
        <v>-1.9515885368181971E-2</v>
      </c>
      <c r="J657" s="19">
        <f t="shared" si="93"/>
        <v>-9.1485853137541104E-6</v>
      </c>
      <c r="K657" s="13">
        <f t="shared" si="94"/>
        <v>0.85732116852829932</v>
      </c>
      <c r="L657" s="13">
        <f t="shared" si="95"/>
        <v>-0.15394267151280527</v>
      </c>
      <c r="M657" s="13">
        <f t="shared" si="96"/>
        <v>2.3698346112499501E-2</v>
      </c>
      <c r="N657" s="19">
        <f t="shared" si="97"/>
        <v>1.1109223953454265E-5</v>
      </c>
    </row>
    <row r="658" spans="1:14" x14ac:dyDescent="0.2">
      <c r="A658" s="5">
        <v>656</v>
      </c>
      <c r="B658" s="2" t="str">
        <f>'Исходные данные'!A908</f>
        <v>12.08.2013</v>
      </c>
      <c r="C658" s="2">
        <f>'Исходные данные'!B908</f>
        <v>79.540000000000006</v>
      </c>
      <c r="D658" s="6" t="str">
        <f>'Исходные данные'!A660</f>
        <v>12.08.2014</v>
      </c>
      <c r="E658" s="2">
        <f>'Исходные данные'!B660</f>
        <v>78.45</v>
      </c>
      <c r="F658" s="13">
        <f t="shared" si="90"/>
        <v>0.9862962031682172</v>
      </c>
      <c r="G658" s="13">
        <f t="shared" si="91"/>
        <v>0.15985532516581488</v>
      </c>
      <c r="H658" s="13">
        <f t="shared" si="92"/>
        <v>4.6746796358404345E-4</v>
      </c>
      <c r="I658" s="13">
        <f t="shared" si="98"/>
        <v>-1.3798560600503018E-2</v>
      </c>
      <c r="J658" s="19">
        <f t="shared" si="93"/>
        <v>-6.4503850243081616E-6</v>
      </c>
      <c r="K658" s="13">
        <f t="shared" si="94"/>
        <v>0.86223679079337712</v>
      </c>
      <c r="L658" s="13">
        <f t="shared" si="95"/>
        <v>-0.14822534674512633</v>
      </c>
      <c r="M658" s="13">
        <f t="shared" si="96"/>
        <v>2.1970753417712964E-2</v>
      </c>
      <c r="N658" s="19">
        <f t="shared" si="97"/>
        <v>1.0270623358585443E-5</v>
      </c>
    </row>
    <row r="659" spans="1:14" x14ac:dyDescent="0.2">
      <c r="A659" s="5">
        <v>657</v>
      </c>
      <c r="B659" s="2" t="str">
        <f>'Исходные данные'!A909</f>
        <v>09.08.2013</v>
      </c>
      <c r="C659" s="2">
        <f>'Исходные данные'!B909</f>
        <v>79.41</v>
      </c>
      <c r="D659" s="6" t="str">
        <f>'Исходные данные'!A661</f>
        <v>11.08.2014</v>
      </c>
      <c r="E659" s="2">
        <f>'Исходные данные'!B661</f>
        <v>78.16</v>
      </c>
      <c r="F659" s="13">
        <f t="shared" si="90"/>
        <v>0.98425890945724714</v>
      </c>
      <c r="G659" s="13">
        <f t="shared" si="91"/>
        <v>0.15940916158761623</v>
      </c>
      <c r="H659" s="13">
        <f t="shared" si="92"/>
        <v>4.6616323895813839E-4</v>
      </c>
      <c r="I659" s="13">
        <f t="shared" si="98"/>
        <v>-1.5866297172592345E-2</v>
      </c>
      <c r="J659" s="19">
        <f t="shared" si="93"/>
        <v>-7.3962844802480005E-6</v>
      </c>
      <c r="K659" s="13">
        <f t="shared" si="94"/>
        <v>0.86045575423903609</v>
      </c>
      <c r="L659" s="13">
        <f t="shared" si="95"/>
        <v>-0.15029308331721566</v>
      </c>
      <c r="M659" s="13">
        <f t="shared" si="96"/>
        <v>2.2588010892995562E-2</v>
      </c>
      <c r="N659" s="19">
        <f t="shared" si="97"/>
        <v>1.0529700319500523E-5</v>
      </c>
    </row>
    <row r="660" spans="1:14" x14ac:dyDescent="0.2">
      <c r="A660" s="5">
        <v>658</v>
      </c>
      <c r="B660" s="2" t="str">
        <f>'Исходные данные'!A910</f>
        <v>08.08.2013</v>
      </c>
      <c r="C660" s="2">
        <f>'Исходные данные'!B910</f>
        <v>79.150000000000006</v>
      </c>
      <c r="D660" s="6" t="str">
        <f>'Исходные данные'!A662</f>
        <v>08.08.2014</v>
      </c>
      <c r="E660" s="2">
        <f>'Исходные данные'!B662</f>
        <v>76.78</v>
      </c>
      <c r="F660" s="13">
        <f t="shared" si="90"/>
        <v>0.97005685407454201</v>
      </c>
      <c r="G660" s="13">
        <f t="shared" si="91"/>
        <v>0.15896424327252229</v>
      </c>
      <c r="H660" s="13">
        <f t="shared" si="92"/>
        <v>4.6486215587878234E-4</v>
      </c>
      <c r="I660" s="13">
        <f t="shared" si="98"/>
        <v>-3.0400596754369506E-2</v>
      </c>
      <c r="J660" s="19">
        <f t="shared" si="93"/>
        <v>-1.4132086947237722E-5</v>
      </c>
      <c r="K660" s="13">
        <f t="shared" si="94"/>
        <v>0.84804007767400624</v>
      </c>
      <c r="L660" s="13">
        <f t="shared" si="95"/>
        <v>-0.1648273828989929</v>
      </c>
      <c r="M660" s="13">
        <f t="shared" si="96"/>
        <v>2.7168066153331255E-2</v>
      </c>
      <c r="N660" s="19">
        <f t="shared" si="97"/>
        <v>1.2629405803094944E-5</v>
      </c>
    </row>
    <row r="661" spans="1:14" x14ac:dyDescent="0.2">
      <c r="A661" s="5">
        <v>659</v>
      </c>
      <c r="B661" s="2" t="str">
        <f>'Исходные данные'!A911</f>
        <v>07.08.2013</v>
      </c>
      <c r="C661" s="2">
        <f>'Исходные данные'!B911</f>
        <v>79.37</v>
      </c>
      <c r="D661" s="6" t="str">
        <f>'Исходные данные'!A663</f>
        <v>07.08.2014</v>
      </c>
      <c r="E661" s="2">
        <f>'Исходные данные'!B663</f>
        <v>75.59</v>
      </c>
      <c r="F661" s="13">
        <f t="shared" si="90"/>
        <v>0.95237495275292927</v>
      </c>
      <c r="G661" s="13">
        <f t="shared" si="91"/>
        <v>0.1585205667449463</v>
      </c>
      <c r="H661" s="13">
        <f t="shared" si="92"/>
        <v>4.6356470418225078E-4</v>
      </c>
      <c r="I661" s="13">
        <f t="shared" si="98"/>
        <v>-4.879646379869889E-2</v>
      </c>
      <c r="J661" s="19">
        <f t="shared" si="93"/>
        <v>-2.2620318305983761E-5</v>
      </c>
      <c r="K661" s="13">
        <f t="shared" si="94"/>
        <v>0.83258226104478394</v>
      </c>
      <c r="L661" s="13">
        <f t="shared" si="95"/>
        <v>-0.18322324994332223</v>
      </c>
      <c r="M661" s="13">
        <f t="shared" si="96"/>
        <v>3.357075931979317E-2</v>
      </c>
      <c r="N661" s="19">
        <f t="shared" si="97"/>
        <v>1.5562219113253459E-5</v>
      </c>
    </row>
    <row r="662" spans="1:14" x14ac:dyDescent="0.2">
      <c r="A662" s="5">
        <v>660</v>
      </c>
      <c r="B662" s="2" t="str">
        <f>'Исходные данные'!A912</f>
        <v>06.08.2013</v>
      </c>
      <c r="C662" s="2">
        <f>'Исходные данные'!B912</f>
        <v>79.73</v>
      </c>
      <c r="D662" s="6" t="str">
        <f>'Исходные данные'!A664</f>
        <v>06.08.2014</v>
      </c>
      <c r="E662" s="2">
        <f>'Исходные данные'!B664</f>
        <v>76.959999999999994</v>
      </c>
      <c r="F662" s="13">
        <f t="shared" si="90"/>
        <v>0.96525774488900029</v>
      </c>
      <c r="G662" s="13">
        <f t="shared" si="91"/>
        <v>0.15807812853900205</v>
      </c>
      <c r="H662" s="13">
        <f t="shared" si="92"/>
        <v>4.6227087373318691E-4</v>
      </c>
      <c r="I662" s="13">
        <f t="shared" si="98"/>
        <v>-3.5360120156953112E-2</v>
      </c>
      <c r="J662" s="19">
        <f t="shared" si="93"/>
        <v>-1.6345953640265188E-5</v>
      </c>
      <c r="K662" s="13">
        <f t="shared" si="94"/>
        <v>0.8438446154086986</v>
      </c>
      <c r="L662" s="13">
        <f t="shared" si="95"/>
        <v>-0.16978690630157645</v>
      </c>
      <c r="M662" s="13">
        <f t="shared" si="96"/>
        <v>2.8827593551460338E-2</v>
      </c>
      <c r="N662" s="19">
        <f t="shared" si="97"/>
        <v>1.3326156858658755E-5</v>
      </c>
    </row>
    <row r="663" spans="1:14" x14ac:dyDescent="0.2">
      <c r="A663" s="5">
        <v>661</v>
      </c>
      <c r="B663" s="2" t="str">
        <f>'Исходные данные'!A913</f>
        <v>05.08.2013</v>
      </c>
      <c r="C663" s="2">
        <f>'Исходные данные'!B913</f>
        <v>80.22</v>
      </c>
      <c r="D663" s="6" t="str">
        <f>'Исходные данные'!A665</f>
        <v>05.08.2014</v>
      </c>
      <c r="E663" s="2">
        <f>'Исходные данные'!B665</f>
        <v>77.61</v>
      </c>
      <c r="F663" s="13">
        <f t="shared" si="90"/>
        <v>0.96746447270007485</v>
      </c>
      <c r="G663" s="13">
        <f t="shared" si="91"/>
        <v>0.15763692519847683</v>
      </c>
      <c r="H663" s="13">
        <f t="shared" si="92"/>
        <v>4.6098065442452227E-4</v>
      </c>
      <c r="I663" s="13">
        <f t="shared" si="98"/>
        <v>-3.30765754758593E-2</v>
      </c>
      <c r="J663" s="19">
        <f t="shared" si="93"/>
        <v>-1.5247661408983724E-5</v>
      </c>
      <c r="K663" s="13">
        <f t="shared" si="94"/>
        <v>0.84577377411362253</v>
      </c>
      <c r="L663" s="13">
        <f t="shared" si="95"/>
        <v>-0.16750336162048268</v>
      </c>
      <c r="M663" s="13">
        <f t="shared" si="96"/>
        <v>2.8057376154162227E-2</v>
      </c>
      <c r="N663" s="19">
        <f t="shared" si="97"/>
        <v>1.293390762098069E-5</v>
      </c>
    </row>
    <row r="664" spans="1:14" x14ac:dyDescent="0.2">
      <c r="A664" s="5">
        <v>662</v>
      </c>
      <c r="B664" s="2" t="str">
        <f>'Исходные данные'!A914</f>
        <v>02.08.2013</v>
      </c>
      <c r="C664" s="2">
        <f>'Исходные данные'!B914</f>
        <v>80.290000000000006</v>
      </c>
      <c r="D664" s="6" t="str">
        <f>'Исходные данные'!A666</f>
        <v>04.08.2014</v>
      </c>
      <c r="E664" s="2">
        <f>'Исходные данные'!B666</f>
        <v>77.930000000000007</v>
      </c>
      <c r="F664" s="13">
        <f t="shared" si="90"/>
        <v>0.97060655125171258</v>
      </c>
      <c r="G664" s="13">
        <f t="shared" si="91"/>
        <v>0.15719695327680436</v>
      </c>
      <c r="H664" s="13">
        <f t="shared" si="92"/>
        <v>4.5969403617739758E-4</v>
      </c>
      <c r="I664" s="13">
        <f t="shared" si="98"/>
        <v>-2.9834092341123022E-2</v>
      </c>
      <c r="J664" s="19">
        <f t="shared" si="93"/>
        <v>-1.3714554323980026E-5</v>
      </c>
      <c r="K664" s="13">
        <f t="shared" si="94"/>
        <v>0.84852063222590379</v>
      </c>
      <c r="L664" s="13">
        <f t="shared" si="95"/>
        <v>-0.16426087848574639</v>
      </c>
      <c r="M664" s="13">
        <f t="shared" si="96"/>
        <v>2.6981636200909178E-2</v>
      </c>
      <c r="N664" s="19">
        <f t="shared" si="97"/>
        <v>1.2403297247866124E-5</v>
      </c>
    </row>
    <row r="665" spans="1:14" x14ac:dyDescent="0.2">
      <c r="A665" s="5">
        <v>663</v>
      </c>
      <c r="B665" s="2" t="str">
        <f>'Исходные данные'!A915</f>
        <v>01.08.2013</v>
      </c>
      <c r="C665" s="2">
        <f>'Исходные данные'!B915</f>
        <v>80.2</v>
      </c>
      <c r="D665" s="6" t="str">
        <f>'Исходные данные'!A667</f>
        <v>01.08.2014</v>
      </c>
      <c r="E665" s="2">
        <f>'Исходные данные'!B667</f>
        <v>77.41</v>
      </c>
      <c r="F665" s="13">
        <f t="shared" si="90"/>
        <v>0.96521197007481285</v>
      </c>
      <c r="G665" s="13">
        <f t="shared" si="91"/>
        <v>0.15675820933703793</v>
      </c>
      <c r="H665" s="13">
        <f t="shared" si="92"/>
        <v>4.5841100894108435E-4</v>
      </c>
      <c r="I665" s="13">
        <f t="shared" si="98"/>
        <v>-3.5407543655846883E-2</v>
      </c>
      <c r="J665" s="19">
        <f t="shared" si="93"/>
        <v>-1.623120781140226E-5</v>
      </c>
      <c r="K665" s="13">
        <f t="shared" si="94"/>
        <v>0.8438045982933966</v>
      </c>
      <c r="L665" s="13">
        <f t="shared" si="95"/>
        <v>-0.16983432980047017</v>
      </c>
      <c r="M665" s="13">
        <f t="shared" si="96"/>
        <v>2.8843699578774907E-2</v>
      </c>
      <c r="N665" s="19">
        <f t="shared" si="97"/>
        <v>1.3222269425499734E-5</v>
      </c>
    </row>
    <row r="666" spans="1:14" x14ac:dyDescent="0.2">
      <c r="A666" s="5">
        <v>664</v>
      </c>
      <c r="B666" s="2" t="str">
        <f>'Исходные данные'!A916</f>
        <v>31.07.2013</v>
      </c>
      <c r="C666" s="2">
        <f>'Исходные данные'!B916</f>
        <v>79.510000000000005</v>
      </c>
      <c r="D666" s="6" t="str">
        <f>'Исходные данные'!A668</f>
        <v>31.07.2014</v>
      </c>
      <c r="E666" s="2">
        <f>'Исходные данные'!B668</f>
        <v>78.069999999999993</v>
      </c>
      <c r="F666" s="13">
        <f t="shared" si="90"/>
        <v>0.98188907055716246</v>
      </c>
      <c r="G666" s="13">
        <f t="shared" si="91"/>
        <v>0.15632068995182338</v>
      </c>
      <c r="H666" s="13">
        <f t="shared" si="92"/>
        <v>4.5713156269290561E-4</v>
      </c>
      <c r="I666" s="13">
        <f t="shared" si="98"/>
        <v>-1.8276939781192696E-2</v>
      </c>
      <c r="J666" s="19">
        <f t="shared" si="93"/>
        <v>-8.3549660434207494E-6</v>
      </c>
      <c r="K666" s="13">
        <f t="shared" si="94"/>
        <v>0.85838400106656865</v>
      </c>
      <c r="L666" s="13">
        <f t="shared" si="95"/>
        <v>-0.15270372592581605</v>
      </c>
      <c r="M666" s="13">
        <f t="shared" si="96"/>
        <v>2.3318427911626777E-2</v>
      </c>
      <c r="N666" s="19">
        <f t="shared" si="97"/>
        <v>1.0659589390783816E-5</v>
      </c>
    </row>
    <row r="667" spans="1:14" x14ac:dyDescent="0.2">
      <c r="A667" s="5">
        <v>665</v>
      </c>
      <c r="B667" s="2" t="str">
        <f>'Исходные данные'!A917</f>
        <v>30.07.2013</v>
      </c>
      <c r="C667" s="2">
        <f>'Исходные данные'!B917</f>
        <v>79.569999999999993</v>
      </c>
      <c r="D667" s="6" t="str">
        <f>'Исходные данные'!A669</f>
        <v>30.07.2014</v>
      </c>
      <c r="E667" s="2">
        <f>'Исходные данные'!B669</f>
        <v>77.95</v>
      </c>
      <c r="F667" s="13">
        <f t="shared" si="90"/>
        <v>0.97964056805328659</v>
      </c>
      <c r="G667" s="13">
        <f t="shared" si="91"/>
        <v>0.15588439170337254</v>
      </c>
      <c r="H667" s="13">
        <f t="shared" si="92"/>
        <v>4.5585568743815861E-4</v>
      </c>
      <c r="I667" s="13">
        <f t="shared" si="98"/>
        <v>-2.0569541885657759E-2</v>
      </c>
      <c r="J667" s="19">
        <f t="shared" si="93"/>
        <v>-9.3767426565745154E-6</v>
      </c>
      <c r="K667" s="13">
        <f t="shared" si="94"/>
        <v>0.85641832221998571</v>
      </c>
      <c r="L667" s="13">
        <f t="shared" si="95"/>
        <v>-0.15499632803028116</v>
      </c>
      <c r="M667" s="13">
        <f t="shared" si="96"/>
        <v>2.4023861702870554E-2</v>
      </c>
      <c r="N667" s="19">
        <f t="shared" si="97"/>
        <v>1.0951413991481308E-5</v>
      </c>
    </row>
    <row r="668" spans="1:14" x14ac:dyDescent="0.2">
      <c r="A668" s="5">
        <v>666</v>
      </c>
      <c r="B668" s="2" t="str">
        <f>'Исходные данные'!A918</f>
        <v>29.07.2013</v>
      </c>
      <c r="C668" s="2">
        <f>'Исходные данные'!B918</f>
        <v>79.819999999999993</v>
      </c>
      <c r="D668" s="6" t="str">
        <f>'Исходные данные'!A670</f>
        <v>29.07.2014</v>
      </c>
      <c r="E668" s="2">
        <f>'Исходные данные'!B670</f>
        <v>76.38</v>
      </c>
      <c r="F668" s="13">
        <f t="shared" si="90"/>
        <v>0.95690303182159864</v>
      </c>
      <c r="G668" s="13">
        <f t="shared" si="91"/>
        <v>0.15544931118343649</v>
      </c>
      <c r="H668" s="13">
        <f t="shared" si="92"/>
        <v>4.5458337321003627E-4</v>
      </c>
      <c r="I668" s="13">
        <f t="shared" si="98"/>
        <v>-4.4053217823217639E-2</v>
      </c>
      <c r="J668" s="19">
        <f t="shared" si="93"/>
        <v>-2.0025860358834766E-5</v>
      </c>
      <c r="K668" s="13">
        <f t="shared" si="94"/>
        <v>0.83654078420657518</v>
      </c>
      <c r="L668" s="13">
        <f t="shared" si="95"/>
        <v>-0.17848000396784097</v>
      </c>
      <c r="M668" s="13">
        <f t="shared" si="96"/>
        <v>3.1855111816360568E-2</v>
      </c>
      <c r="N668" s="19">
        <f t="shared" si="97"/>
        <v>1.4480804183464073E-5</v>
      </c>
    </row>
    <row r="669" spans="1:14" x14ac:dyDescent="0.2">
      <c r="A669" s="5">
        <v>667</v>
      </c>
      <c r="B669" s="2" t="str">
        <f>'Исходные данные'!A919</f>
        <v>26.07.2013</v>
      </c>
      <c r="C669" s="2">
        <f>'Исходные данные'!B919</f>
        <v>79.94</v>
      </c>
      <c r="D669" s="6" t="str">
        <f>'Исходные данные'!A671</f>
        <v>28.07.2014</v>
      </c>
      <c r="E669" s="2">
        <f>'Исходные данные'!B671</f>
        <v>76.73</v>
      </c>
      <c r="F669" s="13">
        <f t="shared" si="90"/>
        <v>0.95984488366274712</v>
      </c>
      <c r="G669" s="13">
        <f t="shared" si="91"/>
        <v>0.15501544499327879</v>
      </c>
      <c r="H669" s="13">
        <f t="shared" si="92"/>
        <v>4.5331461006954904E-4</v>
      </c>
      <c r="I669" s="13">
        <f t="shared" si="98"/>
        <v>-4.0983587093603537E-2</v>
      </c>
      <c r="J669" s="19">
        <f t="shared" si="93"/>
        <v>-1.8578458802588288E-5</v>
      </c>
      <c r="K669" s="13">
        <f t="shared" si="94"/>
        <v>0.83911260074845517</v>
      </c>
      <c r="L669" s="13">
        <f t="shared" si="95"/>
        <v>-0.17541037323822686</v>
      </c>
      <c r="M669" s="13">
        <f t="shared" si="96"/>
        <v>3.0768799039574093E-2</v>
      </c>
      <c r="N669" s="19">
        <f t="shared" si="97"/>
        <v>1.3947946138932846E-5</v>
      </c>
    </row>
    <row r="670" spans="1:14" x14ac:dyDescent="0.2">
      <c r="A670" s="5">
        <v>668</v>
      </c>
      <c r="B670" s="2" t="str">
        <f>'Исходные данные'!A920</f>
        <v>25.07.2013</v>
      </c>
      <c r="C670" s="2">
        <f>'Исходные данные'!B920</f>
        <v>80.14</v>
      </c>
      <c r="D670" s="6" t="str">
        <f>'Исходные данные'!A672</f>
        <v>25.07.2014</v>
      </c>
      <c r="E670" s="2">
        <f>'Исходные данные'!B672</f>
        <v>78.08</v>
      </c>
      <c r="F670" s="13">
        <f t="shared" si="90"/>
        <v>0.97429498377838775</v>
      </c>
      <c r="G670" s="13">
        <f t="shared" si="91"/>
        <v>0.15458278974364911</v>
      </c>
      <c r="H670" s="13">
        <f t="shared" si="92"/>
        <v>4.5204938810544778E-4</v>
      </c>
      <c r="I670" s="13">
        <f t="shared" si="98"/>
        <v>-2.6041163103161527E-2</v>
      </c>
      <c r="J670" s="19">
        <f t="shared" si="93"/>
        <v>-1.1771891846338331E-5</v>
      </c>
      <c r="K670" s="13">
        <f t="shared" si="94"/>
        <v>0.85174512220634013</v>
      </c>
      <c r="L670" s="13">
        <f t="shared" si="95"/>
        <v>-0.16046794924778487</v>
      </c>
      <c r="M670" s="13">
        <f t="shared" si="96"/>
        <v>2.5749962735789698E-2</v>
      </c>
      <c r="N670" s="19">
        <f t="shared" si="97"/>
        <v>1.1640254898451815E-5</v>
      </c>
    </row>
    <row r="671" spans="1:14" x14ac:dyDescent="0.2">
      <c r="A671" s="5">
        <v>669</v>
      </c>
      <c r="B671" s="2" t="str">
        <f>'Исходные данные'!A921</f>
        <v>24.07.2013</v>
      </c>
      <c r="C671" s="2">
        <f>'Исходные данные'!B921</f>
        <v>80.27</v>
      </c>
      <c r="D671" s="6" t="str">
        <f>'Исходные данные'!A673</f>
        <v>24.07.2014</v>
      </c>
      <c r="E671" s="2">
        <f>'Исходные данные'!B673</f>
        <v>78.77</v>
      </c>
      <c r="F671" s="13">
        <f t="shared" si="90"/>
        <v>0.98131306839416965</v>
      </c>
      <c r="G671" s="13">
        <f t="shared" si="91"/>
        <v>0.15415134205475658</v>
      </c>
      <c r="H671" s="13">
        <f t="shared" si="92"/>
        <v>4.5078769743414594E-4</v>
      </c>
      <c r="I671" s="13">
        <f t="shared" si="98"/>
        <v>-1.886373842825256E-2</v>
      </c>
      <c r="J671" s="19">
        <f t="shared" si="93"/>
        <v>-8.5035412110719873E-6</v>
      </c>
      <c r="K671" s="13">
        <f t="shared" si="94"/>
        <v>0.85788045025200232</v>
      </c>
      <c r="L671" s="13">
        <f t="shared" si="95"/>
        <v>-0.15329052457287598</v>
      </c>
      <c r="M671" s="13">
        <f t="shared" si="96"/>
        <v>2.3497984923827528E-2</v>
      </c>
      <c r="N671" s="19">
        <f t="shared" si="97"/>
        <v>1.0592602518154487E-5</v>
      </c>
    </row>
    <row r="672" spans="1:14" x14ac:dyDescent="0.2">
      <c r="A672" s="5">
        <v>670</v>
      </c>
      <c r="B672" s="2" t="str">
        <f>'Исходные данные'!A922</f>
        <v>23.07.2013</v>
      </c>
      <c r="C672" s="2">
        <f>'Исходные данные'!B922</f>
        <v>80.73</v>
      </c>
      <c r="D672" s="6" t="str">
        <f>'Исходные данные'!A674</f>
        <v>23.07.2014</v>
      </c>
      <c r="E672" s="2">
        <f>'Исходные данные'!B674</f>
        <v>79.16</v>
      </c>
      <c r="F672" s="13">
        <f t="shared" si="90"/>
        <v>0.98055245881332831</v>
      </c>
      <c r="G672" s="13">
        <f t="shared" si="91"/>
        <v>0.15372109855624363</v>
      </c>
      <c r="H672" s="13">
        <f t="shared" si="92"/>
        <v>4.4952952819964282E-4</v>
      </c>
      <c r="I672" s="13">
        <f t="shared" si="98"/>
        <v>-1.9639132672559227E-2</v>
      </c>
      <c r="J672" s="19">
        <f t="shared" si="93"/>
        <v>-8.8283700445457402E-6</v>
      </c>
      <c r="K672" s="13">
        <f t="shared" si="94"/>
        <v>0.85721551251633565</v>
      </c>
      <c r="L672" s="13">
        <f t="shared" si="95"/>
        <v>-0.15406591881718262</v>
      </c>
      <c r="M672" s="13">
        <f t="shared" si="96"/>
        <v>2.373630734098274E-2</v>
      </c>
      <c r="N672" s="19">
        <f t="shared" si="97"/>
        <v>1.0670171040193689E-5</v>
      </c>
    </row>
    <row r="673" spans="1:14" x14ac:dyDescent="0.2">
      <c r="A673" s="5">
        <v>671</v>
      </c>
      <c r="B673" s="2" t="str">
        <f>'Исходные данные'!A923</f>
        <v>22.07.2013</v>
      </c>
      <c r="C673" s="2">
        <f>'Исходные данные'!B923</f>
        <v>79.7</v>
      </c>
      <c r="D673" s="6" t="str">
        <f>'Исходные данные'!A675</f>
        <v>22.07.2014</v>
      </c>
      <c r="E673" s="2">
        <f>'Исходные данные'!B675</f>
        <v>78.92</v>
      </c>
      <c r="F673" s="13">
        <f t="shared" si="90"/>
        <v>0.99021329987452944</v>
      </c>
      <c r="G673" s="13">
        <f t="shared" si="91"/>
        <v>0.15329205588715936</v>
      </c>
      <c r="H673" s="13">
        <f t="shared" si="92"/>
        <v>4.4827487057344582E-4</v>
      </c>
      <c r="I673" s="13">
        <f t="shared" si="98"/>
        <v>-9.834904641754804E-3</v>
      </c>
      <c r="J673" s="19">
        <f t="shared" si="93"/>
        <v>-4.408740605384816E-6</v>
      </c>
      <c r="K673" s="13">
        <f t="shared" si="94"/>
        <v>0.86566118285980576</v>
      </c>
      <c r="L673" s="13">
        <f t="shared" si="95"/>
        <v>-0.14426169078637816</v>
      </c>
      <c r="M673" s="13">
        <f t="shared" si="96"/>
        <v>2.0811435428544616E-2</v>
      </c>
      <c r="N673" s="19">
        <f t="shared" si="97"/>
        <v>9.3292435231784631E-6</v>
      </c>
    </row>
    <row r="674" spans="1:14" x14ac:dyDescent="0.2">
      <c r="A674" s="5">
        <v>672</v>
      </c>
      <c r="B674" s="2" t="str">
        <f>'Исходные данные'!A924</f>
        <v>19.07.2013</v>
      </c>
      <c r="C674" s="2">
        <f>'Исходные данные'!B924</f>
        <v>79.73</v>
      </c>
      <c r="D674" s="6" t="str">
        <f>'Исходные данные'!A676</f>
        <v>21.07.2014</v>
      </c>
      <c r="E674" s="2">
        <f>'Исходные данные'!B676</f>
        <v>77.650000000000006</v>
      </c>
      <c r="F674" s="13">
        <f t="shared" si="90"/>
        <v>0.97391195284083787</v>
      </c>
      <c r="G674" s="13">
        <f t="shared" si="91"/>
        <v>0.15286421069593356</v>
      </c>
      <c r="H674" s="13">
        <f t="shared" si="92"/>
        <v>4.4702371475449464E-4</v>
      </c>
      <c r="I674" s="13">
        <f t="shared" si="98"/>
        <v>-2.6434376919707958E-2</v>
      </c>
      <c r="J674" s="19">
        <f t="shared" si="93"/>
        <v>-1.1816793367868328E-5</v>
      </c>
      <c r="K674" s="13">
        <f t="shared" si="94"/>
        <v>0.85141027009466541</v>
      </c>
      <c r="L674" s="13">
        <f t="shared" si="95"/>
        <v>-0.16086116306433138</v>
      </c>
      <c r="M674" s="13">
        <f t="shared" si="96"/>
        <v>2.5876313782409444E-2</v>
      </c>
      <c r="N674" s="19">
        <f t="shared" si="97"/>
        <v>1.1567325911165598E-5</v>
      </c>
    </row>
    <row r="675" spans="1:14" x14ac:dyDescent="0.2">
      <c r="A675" s="5">
        <v>673</v>
      </c>
      <c r="B675" s="2" t="str">
        <f>'Исходные данные'!A925</f>
        <v>18.07.2013</v>
      </c>
      <c r="C675" s="2">
        <f>'Исходные данные'!B925</f>
        <v>79.56</v>
      </c>
      <c r="D675" s="6" t="str">
        <f>'Исходные данные'!A677</f>
        <v>18.07.2014</v>
      </c>
      <c r="E675" s="2">
        <f>'Исходные данные'!B677</f>
        <v>78.56</v>
      </c>
      <c r="F675" s="13">
        <f t="shared" si="90"/>
        <v>0.987430869783811</v>
      </c>
      <c r="G675" s="13">
        <f t="shared" si="91"/>
        <v>0.15243755964035022</v>
      </c>
      <c r="H675" s="13">
        <f t="shared" si="92"/>
        <v>4.4577605096908333E-4</v>
      </c>
      <c r="I675" s="13">
        <f t="shared" si="98"/>
        <v>-1.2648789939560956E-2</v>
      </c>
      <c r="J675" s="19">
        <f t="shared" si="93"/>
        <v>-5.6385276287949533E-6</v>
      </c>
      <c r="K675" s="13">
        <f t="shared" si="94"/>
        <v>0.86322873550340162</v>
      </c>
      <c r="L675" s="13">
        <f t="shared" si="95"/>
        <v>-0.14707557608418428</v>
      </c>
      <c r="M675" s="13">
        <f t="shared" si="96"/>
        <v>2.1631225080494712E-2</v>
      </c>
      <c r="N675" s="19">
        <f t="shared" si="97"/>
        <v>9.6426820940063244E-6</v>
      </c>
    </row>
    <row r="676" spans="1:14" x14ac:dyDescent="0.2">
      <c r="A676" s="5">
        <v>674</v>
      </c>
      <c r="B676" s="2" t="str">
        <f>'Исходные данные'!A926</f>
        <v>17.07.2013</v>
      </c>
      <c r="C676" s="2">
        <f>'Исходные данные'!B926</f>
        <v>80.03</v>
      </c>
      <c r="D676" s="6" t="str">
        <f>'Исходные данные'!A678</f>
        <v>17.07.2014</v>
      </c>
      <c r="E676" s="2">
        <f>'Исходные данные'!B678</f>
        <v>79.69</v>
      </c>
      <c r="F676" s="13">
        <f t="shared" si="90"/>
        <v>0.99575159315256778</v>
      </c>
      <c r="G676" s="13">
        <f t="shared" si="91"/>
        <v>0.15201209938752192</v>
      </c>
      <c r="H676" s="13">
        <f t="shared" si="92"/>
        <v>4.4453186947078608E-4</v>
      </c>
      <c r="I676" s="13">
        <f t="shared" si="98"/>
        <v>-4.2574569692980322E-3</v>
      </c>
      <c r="J676" s="19">
        <f t="shared" si="93"/>
        <v>-1.8925753057534813E-6</v>
      </c>
      <c r="K676" s="13">
        <f t="shared" si="94"/>
        <v>0.87050285233717861</v>
      </c>
      <c r="L676" s="13">
        <f t="shared" si="95"/>
        <v>-0.13868424311392141</v>
      </c>
      <c r="M676" s="13">
        <f t="shared" si="96"/>
        <v>1.923331928808129E-2</v>
      </c>
      <c r="N676" s="19">
        <f t="shared" si="97"/>
        <v>8.549823379259304E-6</v>
      </c>
    </row>
    <row r="677" spans="1:14" x14ac:dyDescent="0.2">
      <c r="A677" s="5">
        <v>675</v>
      </c>
      <c r="B677" s="2" t="str">
        <f>'Исходные данные'!A927</f>
        <v>16.07.2013</v>
      </c>
      <c r="C677" s="2">
        <f>'Исходные данные'!B927</f>
        <v>79.87</v>
      </c>
      <c r="D677" s="6" t="str">
        <f>'Исходные данные'!A679</f>
        <v>16.07.2014</v>
      </c>
      <c r="E677" s="2">
        <f>'Исходные данные'!B679</f>
        <v>80.81</v>
      </c>
      <c r="F677" s="13">
        <f t="shared" si="90"/>
        <v>1.0117691248278453</v>
      </c>
      <c r="G677" s="13">
        <f t="shared" si="91"/>
        <v>0.15158782661386322</v>
      </c>
      <c r="H677" s="13">
        <f t="shared" si="92"/>
        <v>4.4329116054037885E-4</v>
      </c>
      <c r="I677" s="13">
        <f t="shared" si="98"/>
        <v>1.1700407316058755E-2</v>
      </c>
      <c r="J677" s="19">
        <f t="shared" si="93"/>
        <v>5.1866871379308249E-6</v>
      </c>
      <c r="K677" s="13">
        <f t="shared" si="94"/>
        <v>0.88450564892481498</v>
      </c>
      <c r="L677" s="13">
        <f t="shared" si="95"/>
        <v>-0.12272637882856456</v>
      </c>
      <c r="M677" s="13">
        <f t="shared" si="96"/>
        <v>1.506176406037237E-2</v>
      </c>
      <c r="N677" s="19">
        <f t="shared" si="97"/>
        <v>6.6767468701078365E-6</v>
      </c>
    </row>
    <row r="678" spans="1:14" x14ac:dyDescent="0.2">
      <c r="A678" s="5">
        <v>676</v>
      </c>
      <c r="B678" s="2" t="str">
        <f>'Исходные данные'!A928</f>
        <v>15.07.2013</v>
      </c>
      <c r="C678" s="2">
        <f>'Исходные данные'!B928</f>
        <v>79.349999999999994</v>
      </c>
      <c r="D678" s="6" t="str">
        <f>'Исходные данные'!A680</f>
        <v>15.07.2014</v>
      </c>
      <c r="E678" s="2">
        <f>'Исходные данные'!B680</f>
        <v>81.14</v>
      </c>
      <c r="F678" s="13">
        <f t="shared" si="90"/>
        <v>1.0225582860743543</v>
      </c>
      <c r="G678" s="13">
        <f t="shared" si="91"/>
        <v>0.15116473800506497</v>
      </c>
      <c r="H678" s="13">
        <f t="shared" si="92"/>
        <v>4.4205391448576433E-4</v>
      </c>
      <c r="I678" s="13">
        <f t="shared" si="98"/>
        <v>2.2307610805883248E-2</v>
      </c>
      <c r="J678" s="19">
        <f t="shared" si="93"/>
        <v>9.8611666795656245E-6</v>
      </c>
      <c r="K678" s="13">
        <f t="shared" si="94"/>
        <v>0.89393771582181747</v>
      </c>
      <c r="L678" s="13">
        <f t="shared" si="95"/>
        <v>-0.11211917533874005</v>
      </c>
      <c r="M678" s="13">
        <f t="shared" si="96"/>
        <v>1.2570709478639164E-2</v>
      </c>
      <c r="N678" s="19">
        <f t="shared" si="97"/>
        <v>5.556931332895744E-6</v>
      </c>
    </row>
    <row r="679" spans="1:14" x14ac:dyDescent="0.2">
      <c r="A679" s="5">
        <v>677</v>
      </c>
      <c r="B679" s="2" t="str">
        <f>'Исходные данные'!A929</f>
        <v>12.07.2013</v>
      </c>
      <c r="C679" s="2">
        <f>'Исходные данные'!B929</f>
        <v>78.62</v>
      </c>
      <c r="D679" s="6" t="str">
        <f>'Исходные данные'!A681</f>
        <v>14.07.2014</v>
      </c>
      <c r="E679" s="2">
        <f>'Исходные данные'!B681</f>
        <v>81.11</v>
      </c>
      <c r="F679" s="13">
        <f t="shared" si="90"/>
        <v>1.0316713304502669</v>
      </c>
      <c r="G679" s="13">
        <f t="shared" si="91"/>
        <v>0.15074283025606858</v>
      </c>
      <c r="H679" s="13">
        <f t="shared" si="92"/>
        <v>4.4082012164189699E-4</v>
      </c>
      <c r="I679" s="13">
        <f t="shared" si="98"/>
        <v>3.1180138088538919E-2</v>
      </c>
      <c r="J679" s="19">
        <f t="shared" si="93"/>
        <v>1.3744832265000871E-5</v>
      </c>
      <c r="K679" s="13">
        <f t="shared" si="94"/>
        <v>0.90190449305547615</v>
      </c>
      <c r="L679" s="13">
        <f t="shared" si="95"/>
        <v>-0.10324664805608438</v>
      </c>
      <c r="M679" s="13">
        <f t="shared" si="96"/>
        <v>1.065987033481698E-2</v>
      </c>
      <c r="N679" s="19">
        <f t="shared" si="97"/>
        <v>4.6990853376808706E-6</v>
      </c>
    </row>
    <row r="680" spans="1:14" x14ac:dyDescent="0.2">
      <c r="A680" s="5">
        <v>678</v>
      </c>
      <c r="B680" s="2" t="str">
        <f>'Исходные данные'!A930</f>
        <v>11.07.2013</v>
      </c>
      <c r="C680" s="2">
        <f>'Исходные данные'!B930</f>
        <v>78.53</v>
      </c>
      <c r="D680" s="6" t="str">
        <f>'Исходные данные'!A682</f>
        <v>11.07.2014</v>
      </c>
      <c r="E680" s="2">
        <f>'Исходные данные'!B682</f>
        <v>80.8</v>
      </c>
      <c r="F680" s="13">
        <f t="shared" si="90"/>
        <v>1.0289061505157264</v>
      </c>
      <c r="G680" s="13">
        <f t="shared" si="91"/>
        <v>0.15032210007103988</v>
      </c>
      <c r="H680" s="13">
        <f t="shared" si="92"/>
        <v>4.3958977237070634E-4</v>
      </c>
      <c r="I680" s="13">
        <f t="shared" si="98"/>
        <v>2.8496248140266384E-2</v>
      </c>
      <c r="J680" s="19">
        <f t="shared" si="93"/>
        <v>1.2526659233398864E-5</v>
      </c>
      <c r="K680" s="13">
        <f t="shared" si="94"/>
        <v>0.89948712607680814</v>
      </c>
      <c r="L680" s="13">
        <f t="shared" si="95"/>
        <v>-0.10593053800435696</v>
      </c>
      <c r="M680" s="13">
        <f t="shared" si="96"/>
        <v>1.1221278881892541E-2</v>
      </c>
      <c r="N680" s="19">
        <f t="shared" si="97"/>
        <v>4.9327594293993563E-6</v>
      </c>
    </row>
    <row r="681" spans="1:14" x14ac:dyDescent="0.2">
      <c r="A681" s="5">
        <v>679</v>
      </c>
      <c r="B681" s="2" t="str">
        <f>'Исходные данные'!A931</f>
        <v>10.07.2013</v>
      </c>
      <c r="C681" s="2">
        <f>'Исходные данные'!B931</f>
        <v>78.59</v>
      </c>
      <c r="D681" s="6" t="str">
        <f>'Исходные данные'!A683</f>
        <v>10.07.2014</v>
      </c>
      <c r="E681" s="2">
        <f>'Исходные данные'!B683</f>
        <v>80.760000000000005</v>
      </c>
      <c r="F681" s="13">
        <f t="shared" si="90"/>
        <v>1.027611655426899</v>
      </c>
      <c r="G681" s="13">
        <f t="shared" si="91"/>
        <v>0.14990254416334364</v>
      </c>
      <c r="H681" s="13">
        <f t="shared" si="92"/>
        <v>4.3836285706102255E-4</v>
      </c>
      <c r="I681" s="13">
        <f t="shared" si="98"/>
        <v>2.7237328566553122E-2</v>
      </c>
      <c r="J681" s="19">
        <f t="shared" si="93"/>
        <v>1.1939833169144032E-5</v>
      </c>
      <c r="K681" s="13">
        <f t="shared" si="94"/>
        <v>0.89835545661736693</v>
      </c>
      <c r="L681" s="13">
        <f t="shared" si="95"/>
        <v>-0.10718945757807019</v>
      </c>
      <c r="M681" s="13">
        <f t="shared" si="96"/>
        <v>1.1489579815880935E-2</v>
      </c>
      <c r="N681" s="19">
        <f t="shared" si="97"/>
        <v>5.0366050345202244E-6</v>
      </c>
    </row>
    <row r="682" spans="1:14" x14ac:dyDescent="0.2">
      <c r="A682" s="5">
        <v>680</v>
      </c>
      <c r="B682" s="2" t="str">
        <f>'Исходные данные'!A932</f>
        <v>09.07.2013</v>
      </c>
      <c r="C682" s="2">
        <f>'Исходные данные'!B932</f>
        <v>79.11</v>
      </c>
      <c r="D682" s="6" t="str">
        <f>'Исходные данные'!A684</f>
        <v>09.07.2014</v>
      </c>
      <c r="E682" s="2">
        <f>'Исходные данные'!B684</f>
        <v>81.59</v>
      </c>
      <c r="F682" s="13">
        <f t="shared" si="90"/>
        <v>1.031348754898243</v>
      </c>
      <c r="G682" s="13">
        <f t="shared" si="91"/>
        <v>0.14948415925551767</v>
      </c>
      <c r="H682" s="13">
        <f t="shared" si="92"/>
        <v>4.3713936612850069E-4</v>
      </c>
      <c r="I682" s="13">
        <f t="shared" si="98"/>
        <v>3.0867416407403824E-2</v>
      </c>
      <c r="J682" s="19">
        <f t="shared" si="93"/>
        <v>1.349336284235699E-5</v>
      </c>
      <c r="K682" s="13">
        <f t="shared" si="94"/>
        <v>0.90162249206239498</v>
      </c>
      <c r="L682" s="13">
        <f t="shared" si="95"/>
        <v>-0.10355936973721956</v>
      </c>
      <c r="M682" s="13">
        <f t="shared" si="96"/>
        <v>1.0724543060370172E-2</v>
      </c>
      <c r="N682" s="19">
        <f t="shared" si="97"/>
        <v>4.6881199554280275E-6</v>
      </c>
    </row>
    <row r="683" spans="1:14" x14ac:dyDescent="0.2">
      <c r="A683" s="5">
        <v>681</v>
      </c>
      <c r="B683" s="2" t="str">
        <f>'Исходные данные'!A933</f>
        <v>08.07.2013</v>
      </c>
      <c r="C683" s="2">
        <f>'Исходные данные'!B933</f>
        <v>78.84</v>
      </c>
      <c r="D683" s="6" t="str">
        <f>'Исходные данные'!A685</f>
        <v>08.07.2014</v>
      </c>
      <c r="E683" s="2">
        <f>'Исходные данные'!B685</f>
        <v>82.52</v>
      </c>
      <c r="F683" s="13">
        <f t="shared" si="90"/>
        <v>1.0466768138001015</v>
      </c>
      <c r="G683" s="13">
        <f t="shared" si="91"/>
        <v>0.14906694207924734</v>
      </c>
      <c r="H683" s="13">
        <f t="shared" si="92"/>
        <v>4.3591929001554624E-4</v>
      </c>
      <c r="I683" s="13">
        <f t="shared" si="98"/>
        <v>4.5620205918531616E-2</v>
      </c>
      <c r="J683" s="19">
        <f t="shared" si="93"/>
        <v>1.9886727774369322E-5</v>
      </c>
      <c r="K683" s="13">
        <f t="shared" si="94"/>
        <v>0.91502253991229654</v>
      </c>
      <c r="L683" s="13">
        <f t="shared" si="95"/>
        <v>-8.8806580226091766E-2</v>
      </c>
      <c r="M683" s="13">
        <f t="shared" si="96"/>
        <v>7.8866086914532955E-3</v>
      </c>
      <c r="N683" s="19">
        <f t="shared" si="97"/>
        <v>3.4379248614087569E-6</v>
      </c>
    </row>
    <row r="684" spans="1:14" x14ac:dyDescent="0.2">
      <c r="A684" s="5">
        <v>682</v>
      </c>
      <c r="B684" s="2" t="str">
        <f>'Исходные данные'!A934</f>
        <v>05.07.2013</v>
      </c>
      <c r="C684" s="2">
        <f>'Исходные данные'!B934</f>
        <v>78.650000000000006</v>
      </c>
      <c r="D684" s="6" t="str">
        <f>'Исходные данные'!A686</f>
        <v>07.07.2014</v>
      </c>
      <c r="E684" s="2">
        <f>'Исходные данные'!B686</f>
        <v>81.64</v>
      </c>
      <c r="F684" s="13">
        <f t="shared" si="90"/>
        <v>1.0380165289256198</v>
      </c>
      <c r="G684" s="13">
        <f t="shared" si="91"/>
        <v>0.14865088937534013</v>
      </c>
      <c r="H684" s="13">
        <f t="shared" si="92"/>
        <v>4.3470261919124063E-4</v>
      </c>
      <c r="I684" s="13">
        <f t="shared" si="98"/>
        <v>3.7311708437357177E-2</v>
      </c>
      <c r="J684" s="19">
        <f t="shared" si="93"/>
        <v>1.6219497384219076E-5</v>
      </c>
      <c r="K684" s="13">
        <f t="shared" si="94"/>
        <v>0.90745157267796772</v>
      </c>
      <c r="L684" s="13">
        <f t="shared" si="95"/>
        <v>-9.7115077707266198E-2</v>
      </c>
      <c r="M684" s="13">
        <f t="shared" si="96"/>
        <v>9.431338318088376E-3</v>
      </c>
      <c r="N684" s="19">
        <f t="shared" si="97"/>
        <v>4.0998274693517267E-6</v>
      </c>
    </row>
    <row r="685" spans="1:14" x14ac:dyDescent="0.2">
      <c r="A685" s="5">
        <v>683</v>
      </c>
      <c r="B685" s="2" t="str">
        <f>'Исходные данные'!A935</f>
        <v>04.07.2013</v>
      </c>
      <c r="C685" s="2">
        <f>'Исходные данные'!B935</f>
        <v>78.56</v>
      </c>
      <c r="D685" s="6" t="str">
        <f>'Исходные данные'!A687</f>
        <v>04.07.2014</v>
      </c>
      <c r="E685" s="2">
        <f>'Исходные данные'!B687</f>
        <v>81.06</v>
      </c>
      <c r="F685" s="13">
        <f t="shared" si="90"/>
        <v>1.0318228105906313</v>
      </c>
      <c r="G685" s="13">
        <f t="shared" si="91"/>
        <v>0.14823599789370004</v>
      </c>
      <c r="H685" s="13">
        <f t="shared" si="92"/>
        <v>4.3348934415126631E-4</v>
      </c>
      <c r="I685" s="13">
        <f t="shared" si="98"/>
        <v>3.1326957153951979E-2</v>
      </c>
      <c r="J685" s="19">
        <f t="shared" si="93"/>
        <v>1.3579902110921464E-5</v>
      </c>
      <c r="K685" s="13">
        <f t="shared" si="94"/>
        <v>0.90203691955136767</v>
      </c>
      <c r="L685" s="13">
        <f t="shared" si="95"/>
        <v>-0.10309982899067135</v>
      </c>
      <c r="M685" s="13">
        <f t="shared" si="96"/>
        <v>1.0629574737905703E-2</v>
      </c>
      <c r="N685" s="19">
        <f t="shared" si="97"/>
        <v>4.6078073817416118E-6</v>
      </c>
    </row>
    <row r="686" spans="1:14" x14ac:dyDescent="0.2">
      <c r="A686" s="5">
        <v>684</v>
      </c>
      <c r="B686" s="2" t="str">
        <f>'Исходные данные'!A936</f>
        <v>03.07.2013</v>
      </c>
      <c r="C686" s="2">
        <f>'Исходные данные'!B936</f>
        <v>77.97</v>
      </c>
      <c r="D686" s="6" t="str">
        <f>'Исходные данные'!A688</f>
        <v>03.07.2014</v>
      </c>
      <c r="E686" s="2">
        <f>'Исходные данные'!B688</f>
        <v>81.34</v>
      </c>
      <c r="F686" s="13">
        <f t="shared" si="90"/>
        <v>1.0432217519558806</v>
      </c>
      <c r="G686" s="13">
        <f t="shared" si="91"/>
        <v>0.14782226439330209</v>
      </c>
      <c r="H686" s="13">
        <f t="shared" si="92"/>
        <v>4.3227945541783245E-4</v>
      </c>
      <c r="I686" s="13">
        <f t="shared" si="98"/>
        <v>4.2313763157570045E-2</v>
      </c>
      <c r="J686" s="19">
        <f t="shared" si="93"/>
        <v>1.8291370494433521E-5</v>
      </c>
      <c r="K686" s="13">
        <f t="shared" si="94"/>
        <v>0.91200206652206739</v>
      </c>
      <c r="L686" s="13">
        <f t="shared" si="95"/>
        <v>-9.2113022987053358E-2</v>
      </c>
      <c r="M686" s="13">
        <f t="shared" si="96"/>
        <v>8.4848090038134438E-3</v>
      </c>
      <c r="N686" s="19">
        <f t="shared" si="97"/>
        <v>3.6678086154927969E-6</v>
      </c>
    </row>
    <row r="687" spans="1:14" x14ac:dyDescent="0.2">
      <c r="A687" s="5">
        <v>685</v>
      </c>
      <c r="B687" s="2" t="str">
        <f>'Исходные данные'!A937</f>
        <v>02.07.2013</v>
      </c>
      <c r="C687" s="2">
        <f>'Исходные данные'!B937</f>
        <v>78.23</v>
      </c>
      <c r="D687" s="6" t="str">
        <f>'Исходные данные'!A689</f>
        <v>02.07.2014</v>
      </c>
      <c r="E687" s="2">
        <f>'Исходные данные'!B689</f>
        <v>81.17</v>
      </c>
      <c r="F687" s="13">
        <f t="shared" si="90"/>
        <v>1.0375814904767993</v>
      </c>
      <c r="G687" s="13">
        <f t="shared" si="91"/>
        <v>0.14740968564216747</v>
      </c>
      <c r="H687" s="13">
        <f t="shared" si="92"/>
        <v>4.3107294353960198E-4</v>
      </c>
      <c r="I687" s="13">
        <f t="shared" si="98"/>
        <v>3.6892515076095145E-2</v>
      </c>
      <c r="J687" s="19">
        <f t="shared" si="93"/>
        <v>1.5903365068431479E-5</v>
      </c>
      <c r="K687" s="13">
        <f t="shared" si="94"/>
        <v>0.90707125472198469</v>
      </c>
      <c r="L687" s="13">
        <f t="shared" si="95"/>
        <v>-9.7534271068528244E-2</v>
      </c>
      <c r="M687" s="13">
        <f t="shared" si="96"/>
        <v>9.5129340328691699E-3</v>
      </c>
      <c r="N687" s="19">
        <f t="shared" si="97"/>
        <v>4.1007684752469701E-6</v>
      </c>
    </row>
    <row r="688" spans="1:14" x14ac:dyDescent="0.2">
      <c r="A688" s="5">
        <v>686</v>
      </c>
      <c r="B688" s="2" t="str">
        <f>'Исходные данные'!A938</f>
        <v>01.07.2013</v>
      </c>
      <c r="C688" s="2">
        <f>'Исходные данные'!B938</f>
        <v>77.569999999999993</v>
      </c>
      <c r="D688" s="6" t="str">
        <f>'Исходные данные'!A690</f>
        <v>01.07.2014</v>
      </c>
      <c r="E688" s="2">
        <f>'Исходные данные'!B690</f>
        <v>80.459999999999994</v>
      </c>
      <c r="F688" s="13">
        <f t="shared" si="90"/>
        <v>1.03725667139358</v>
      </c>
      <c r="G688" s="13">
        <f t="shared" si="91"/>
        <v>0.14699825841733766</v>
      </c>
      <c r="H688" s="13">
        <f t="shared" si="92"/>
        <v>4.2986979909161611E-4</v>
      </c>
      <c r="I688" s="13">
        <f t="shared" si="98"/>
        <v>3.6579412018861973E-2</v>
      </c>
      <c r="J688" s="19">
        <f t="shared" si="93"/>
        <v>1.5724384495437642E-5</v>
      </c>
      <c r="K688" s="13">
        <f t="shared" si="94"/>
        <v>0.90678729239605893</v>
      </c>
      <c r="L688" s="13">
        <f t="shared" si="95"/>
        <v>-9.7847374125761402E-2</v>
      </c>
      <c r="M688" s="13">
        <f t="shared" si="96"/>
        <v>9.5741086233067461E-3</v>
      </c>
      <c r="N688" s="19">
        <f t="shared" si="97"/>
        <v>4.1156201503821801E-6</v>
      </c>
    </row>
    <row r="689" spans="1:14" x14ac:dyDescent="0.2">
      <c r="A689" s="5">
        <v>687</v>
      </c>
      <c r="B689" s="2" t="str">
        <f>'Исходные данные'!A939</f>
        <v>28.06.2013</v>
      </c>
      <c r="C689" s="2">
        <f>'Исходные данные'!B939</f>
        <v>77.099999999999994</v>
      </c>
      <c r="D689" s="6" t="str">
        <f>'Исходные данные'!A691</f>
        <v>30.06.2014</v>
      </c>
      <c r="E689" s="2">
        <f>'Исходные данные'!B691</f>
        <v>80.14</v>
      </c>
      <c r="F689" s="13">
        <f t="shared" si="90"/>
        <v>1.0394293125810636</v>
      </c>
      <c r="G689" s="13">
        <f t="shared" si="91"/>
        <v>0.14658797950484967</v>
      </c>
      <c r="H689" s="13">
        <f t="shared" si="92"/>
        <v>4.2867001267522185E-4</v>
      </c>
      <c r="I689" s="13">
        <f t="shared" si="98"/>
        <v>3.8671824638714769E-2</v>
      </c>
      <c r="J689" s="19">
        <f t="shared" si="93"/>
        <v>1.6577451558051815E-5</v>
      </c>
      <c r="K689" s="13">
        <f t="shared" si="94"/>
        <v>0.90868665199921239</v>
      </c>
      <c r="L689" s="13">
        <f t="shared" si="95"/>
        <v>-9.5754961505908648E-2</v>
      </c>
      <c r="M689" s="13">
        <f t="shared" si="96"/>
        <v>9.1690126529980712E-3</v>
      </c>
      <c r="N689" s="19">
        <f t="shared" si="97"/>
        <v>3.9304807701799524E-6</v>
      </c>
    </row>
    <row r="690" spans="1:14" x14ac:dyDescent="0.2">
      <c r="A690" s="5">
        <v>688</v>
      </c>
      <c r="B690" s="2" t="str">
        <f>'Исходные данные'!A940</f>
        <v>27.06.2013</v>
      </c>
      <c r="C690" s="2">
        <f>'Исходные данные'!B940</f>
        <v>76.25</v>
      </c>
      <c r="D690" s="6" t="str">
        <f>'Исходные данные'!A692</f>
        <v>27.06.2014</v>
      </c>
      <c r="E690" s="2">
        <f>'Исходные данные'!B692</f>
        <v>80.8</v>
      </c>
      <c r="F690" s="13">
        <f t="shared" si="90"/>
        <v>1.059672131147541</v>
      </c>
      <c r="G690" s="13">
        <f t="shared" si="91"/>
        <v>0.14617884569971087</v>
      </c>
      <c r="H690" s="13">
        <f t="shared" si="92"/>
        <v>4.2747357491799835E-4</v>
      </c>
      <c r="I690" s="13">
        <f t="shared" si="98"/>
        <v>5.7959550039528705E-2</v>
      </c>
      <c r="J690" s="19">
        <f t="shared" si="93"/>
        <v>2.4776176056035949E-5</v>
      </c>
      <c r="K690" s="13">
        <f t="shared" si="94"/>
        <v>0.92638326571556384</v>
      </c>
      <c r="L690" s="13">
        <f t="shared" si="95"/>
        <v>-7.6467236105094705E-2</v>
      </c>
      <c r="M690" s="13">
        <f t="shared" si="96"/>
        <v>5.8472381975523185E-3</v>
      </c>
      <c r="N690" s="19">
        <f t="shared" si="97"/>
        <v>2.4995398157047628E-6</v>
      </c>
    </row>
    <row r="691" spans="1:14" x14ac:dyDescent="0.2">
      <c r="A691" s="5">
        <v>689</v>
      </c>
      <c r="B691" s="2" t="str">
        <f>'Исходные данные'!A941</f>
        <v>26.06.2013</v>
      </c>
      <c r="C691" s="2">
        <f>'Исходные данные'!B941</f>
        <v>76.209999999999994</v>
      </c>
      <c r="D691" s="6" t="str">
        <f>'Исходные данные'!A693</f>
        <v>26.06.2014</v>
      </c>
      <c r="E691" s="2">
        <f>'Исходные данные'!B693</f>
        <v>80.489999999999995</v>
      </c>
      <c r="F691" s="13">
        <f t="shared" si="90"/>
        <v>1.0561606088439837</v>
      </c>
      <c r="G691" s="13">
        <f t="shared" si="91"/>
        <v>0.1457708538058739</v>
      </c>
      <c r="H691" s="13">
        <f t="shared" si="92"/>
        <v>4.2628047647368355E-4</v>
      </c>
      <c r="I691" s="13">
        <f t="shared" si="98"/>
        <v>5.4640265427616311E-2</v>
      </c>
      <c r="J691" s="19">
        <f t="shared" si="93"/>
        <v>2.3292078381132819E-5</v>
      </c>
      <c r="K691" s="13">
        <f t="shared" si="94"/>
        <v>0.92331343363865559</v>
      </c>
      <c r="L691" s="13">
        <f t="shared" si="95"/>
        <v>-7.9786520717007064E-2</v>
      </c>
      <c r="M691" s="13">
        <f t="shared" si="96"/>
        <v>6.3658888881254171E-3</v>
      </c>
      <c r="N691" s="19">
        <f t="shared" si="97"/>
        <v>2.7136541484086304E-6</v>
      </c>
    </row>
    <row r="692" spans="1:14" x14ac:dyDescent="0.2">
      <c r="A692" s="5">
        <v>690</v>
      </c>
      <c r="B692" s="2" t="str">
        <f>'Исходные данные'!A942</f>
        <v>25.06.2013</v>
      </c>
      <c r="C692" s="2">
        <f>'Исходные данные'!B942</f>
        <v>75.52</v>
      </c>
      <c r="D692" s="6" t="str">
        <f>'Исходные данные'!A694</f>
        <v>25.06.2014</v>
      </c>
      <c r="E692" s="2">
        <f>'Исходные данные'!B694</f>
        <v>80.319999999999993</v>
      </c>
      <c r="F692" s="13">
        <f t="shared" si="90"/>
        <v>1.0635593220338984</v>
      </c>
      <c r="G692" s="13">
        <f t="shared" si="91"/>
        <v>0.14536400063621172</v>
      </c>
      <c r="H692" s="13">
        <f t="shared" si="92"/>
        <v>4.2509070802210138E-4</v>
      </c>
      <c r="I692" s="13">
        <f t="shared" si="98"/>
        <v>6.1621134106173869E-2</v>
      </c>
      <c r="J692" s="19">
        <f t="shared" si="93"/>
        <v>2.619457152631831E-5</v>
      </c>
      <c r="K692" s="13">
        <f t="shared" si="94"/>
        <v>0.92978151360933825</v>
      </c>
      <c r="L692" s="13">
        <f t="shared" si="95"/>
        <v>-7.2805652038449478E-2</v>
      </c>
      <c r="M692" s="13">
        <f t="shared" si="96"/>
        <v>5.3006629687438007E-3</v>
      </c>
      <c r="N692" s="19">
        <f t="shared" si="97"/>
        <v>2.2532625743698363E-6</v>
      </c>
    </row>
    <row r="693" spans="1:14" x14ac:dyDescent="0.2">
      <c r="A693" s="5">
        <v>691</v>
      </c>
      <c r="B693" s="2" t="str">
        <f>'Исходные данные'!A943</f>
        <v>24.06.2013</v>
      </c>
      <c r="C693" s="2">
        <f>'Исходные данные'!B943</f>
        <v>75.8</v>
      </c>
      <c r="D693" s="6" t="str">
        <f>'Исходные данные'!A695</f>
        <v>24.06.2014</v>
      </c>
      <c r="E693" s="2">
        <f>'Исходные данные'!B695</f>
        <v>80.38</v>
      </c>
      <c r="F693" s="13">
        <f t="shared" si="90"/>
        <v>1.0604221635883906</v>
      </c>
      <c r="G693" s="13">
        <f t="shared" si="91"/>
        <v>0.14495828301249261</v>
      </c>
      <c r="H693" s="13">
        <f t="shared" si="92"/>
        <v>4.2390426026908847E-4</v>
      </c>
      <c r="I693" s="13">
        <f t="shared" si="98"/>
        <v>5.8667096372729155E-2</v>
      </c>
      <c r="J693" s="19">
        <f t="shared" si="93"/>
        <v>2.4869232090017074E-5</v>
      </c>
      <c r="K693" s="13">
        <f t="shared" si="94"/>
        <v>0.92703895673689374</v>
      </c>
      <c r="L693" s="13">
        <f t="shared" si="95"/>
        <v>-7.5759689771894151E-2</v>
      </c>
      <c r="M693" s="13">
        <f t="shared" si="96"/>
        <v>5.7395305943336618E-3</v>
      </c>
      <c r="N693" s="19">
        <f t="shared" si="97"/>
        <v>2.4330114708828126E-6</v>
      </c>
    </row>
    <row r="694" spans="1:14" x14ac:dyDescent="0.2">
      <c r="A694" s="5">
        <v>692</v>
      </c>
      <c r="B694" s="2" t="str">
        <f>'Исходные данные'!A944</f>
        <v>21.06.2013</v>
      </c>
      <c r="C694" s="2">
        <f>'Исходные данные'!B944</f>
        <v>76.64</v>
      </c>
      <c r="D694" s="6" t="str">
        <f>'Исходные данные'!A696</f>
        <v>23.06.2014</v>
      </c>
      <c r="E694" s="2">
        <f>'Исходные данные'!B696</f>
        <v>79.790000000000006</v>
      </c>
      <c r="F694" s="13">
        <f t="shared" si="90"/>
        <v>1.0411012526096035</v>
      </c>
      <c r="G694" s="13">
        <f t="shared" si="91"/>
        <v>0.14455369776535557</v>
      </c>
      <c r="H694" s="13">
        <f t="shared" si="92"/>
        <v>4.2272112394642222E-4</v>
      </c>
      <c r="I694" s="13">
        <f t="shared" si="98"/>
        <v>4.0279049657584637E-2</v>
      </c>
      <c r="J694" s="19">
        <f t="shared" si="93"/>
        <v>1.702680514274793E-5</v>
      </c>
      <c r="K694" s="13">
        <f t="shared" si="94"/>
        <v>0.91014829019671983</v>
      </c>
      <c r="L694" s="13">
        <f t="shared" si="95"/>
        <v>-9.4147736487038752E-2</v>
      </c>
      <c r="M694" s="13">
        <f t="shared" si="96"/>
        <v>8.8637962856329116E-3</v>
      </c>
      <c r="N694" s="19">
        <f t="shared" si="97"/>
        <v>3.7469139282948668E-6</v>
      </c>
    </row>
    <row r="695" spans="1:14" x14ac:dyDescent="0.2">
      <c r="A695" s="5">
        <v>693</v>
      </c>
      <c r="B695" s="2" t="str">
        <f>'Исходные данные'!A945</f>
        <v>20.06.2013</v>
      </c>
      <c r="C695" s="2">
        <f>'Исходные данные'!B945</f>
        <v>76.48</v>
      </c>
      <c r="D695" s="6" t="str">
        <f>'Исходные данные'!A697</f>
        <v>20.06.2014</v>
      </c>
      <c r="E695" s="2">
        <f>'Исходные данные'!B697</f>
        <v>80.290000000000006</v>
      </c>
      <c r="F695" s="13">
        <f t="shared" si="90"/>
        <v>1.0498169456066946</v>
      </c>
      <c r="G695" s="13">
        <f t="shared" si="91"/>
        <v>0.14415024173428539</v>
      </c>
      <c r="H695" s="13">
        <f t="shared" si="92"/>
        <v>4.21541289811748E-4</v>
      </c>
      <c r="I695" s="13">
        <f t="shared" si="98"/>
        <v>4.8615811453446803E-2</v>
      </c>
      <c r="J695" s="19">
        <f t="shared" si="93"/>
        <v>2.0493571865330716E-5</v>
      </c>
      <c r="K695" s="13">
        <f t="shared" si="94"/>
        <v>0.91776769614719622</v>
      </c>
      <c r="L695" s="13">
        <f t="shared" si="95"/>
        <v>-8.5810974691176517E-2</v>
      </c>
      <c r="M695" s="13">
        <f t="shared" si="96"/>
        <v>7.3635233774497584E-3</v>
      </c>
      <c r="N695" s="19">
        <f t="shared" si="97"/>
        <v>3.1040291420891302E-6</v>
      </c>
    </row>
    <row r="696" spans="1:14" x14ac:dyDescent="0.2">
      <c r="A696" s="5">
        <v>694</v>
      </c>
      <c r="B696" s="2" t="str">
        <f>'Исходные данные'!A946</f>
        <v>19.06.2013</v>
      </c>
      <c r="C696" s="2">
        <f>'Исходные данные'!B946</f>
        <v>77.45</v>
      </c>
      <c r="D696" s="6" t="str">
        <f>'Исходные данные'!A698</f>
        <v>19.06.2014</v>
      </c>
      <c r="E696" s="2">
        <f>'Исходные данные'!B698</f>
        <v>80.84</v>
      </c>
      <c r="F696" s="13">
        <f t="shared" si="90"/>
        <v>1.0437701743060039</v>
      </c>
      <c r="G696" s="13">
        <f t="shared" si="91"/>
        <v>0.14374791176758803</v>
      </c>
      <c r="H696" s="13">
        <f t="shared" si="92"/>
        <v>4.2036474864850701E-4</v>
      </c>
      <c r="I696" s="13">
        <f t="shared" si="98"/>
        <v>4.2839325672542686E-2</v>
      </c>
      <c r="J696" s="19">
        <f t="shared" si="93"/>
        <v>1.8008142368609941E-5</v>
      </c>
      <c r="K696" s="13">
        <f t="shared" si="94"/>
        <v>0.91248150659863947</v>
      </c>
      <c r="L696" s="13">
        <f t="shared" si="95"/>
        <v>-9.1587460472080676E-2</v>
      </c>
      <c r="M696" s="13">
        <f t="shared" si="96"/>
        <v>8.3882629157249634E-3</v>
      </c>
      <c r="N696" s="19">
        <f t="shared" si="97"/>
        <v>3.5261300321663167E-6</v>
      </c>
    </row>
    <row r="697" spans="1:14" x14ac:dyDescent="0.2">
      <c r="A697" s="5">
        <v>695</v>
      </c>
      <c r="B697" s="2" t="str">
        <f>'Исходные данные'!A947</f>
        <v>18.06.2013</v>
      </c>
      <c r="C697" s="2">
        <f>'Исходные данные'!B947</f>
        <v>77.989999999999995</v>
      </c>
      <c r="D697" s="6" t="str">
        <f>'Исходные данные'!A699</f>
        <v>18.06.2014</v>
      </c>
      <c r="E697" s="2">
        <f>'Исходные данные'!B699</f>
        <v>80.62</v>
      </c>
      <c r="F697" s="13">
        <f t="shared" si="90"/>
        <v>1.033722272086165</v>
      </c>
      <c r="G697" s="13">
        <f t="shared" si="91"/>
        <v>0.14334670472236588</v>
      </c>
      <c r="H697" s="13">
        <f t="shared" si="92"/>
        <v>4.1919149126586416E-4</v>
      </c>
      <c r="I697" s="13">
        <f t="shared" si="98"/>
        <v>3.3166144346613115E-2</v>
      </c>
      <c r="J697" s="19">
        <f t="shared" si="93"/>
        <v>1.3902965508195662E-5</v>
      </c>
      <c r="K697" s="13">
        <f t="shared" si="94"/>
        <v>0.90369746085618419</v>
      </c>
      <c r="L697" s="13">
        <f t="shared" si="95"/>
        <v>-0.10126064179801023</v>
      </c>
      <c r="M697" s="13">
        <f t="shared" si="96"/>
        <v>1.0253717577344961E-2</v>
      </c>
      <c r="N697" s="19">
        <f t="shared" si="97"/>
        <v>4.2982711622662379E-6</v>
      </c>
    </row>
    <row r="698" spans="1:14" x14ac:dyDescent="0.2">
      <c r="A698" s="5">
        <v>696</v>
      </c>
      <c r="B698" s="2" t="str">
        <f>'Исходные данные'!A948</f>
        <v>17.06.2013</v>
      </c>
      <c r="C698" s="2">
        <f>'Исходные данные'!B948</f>
        <v>78.03</v>
      </c>
      <c r="D698" s="6" t="str">
        <f>'Исходные данные'!A700</f>
        <v>17.06.2014</v>
      </c>
      <c r="E698" s="2">
        <f>'Исходные данные'!B700</f>
        <v>80.150000000000006</v>
      </c>
      <c r="F698" s="13">
        <f t="shared" si="90"/>
        <v>1.0271690375496605</v>
      </c>
      <c r="G698" s="13">
        <f t="shared" si="91"/>
        <v>0.14294661746449333</v>
      </c>
      <c r="H698" s="13">
        <f t="shared" si="92"/>
        <v>4.1802150849863635E-4</v>
      </c>
      <c r="I698" s="13">
        <f t="shared" si="98"/>
        <v>2.6806510926892194E-2</v>
      </c>
      <c r="J698" s="19">
        <f t="shared" si="93"/>
        <v>1.1205698135244653E-5</v>
      </c>
      <c r="K698" s="13">
        <f t="shared" si="94"/>
        <v>0.89796851259711008</v>
      </c>
      <c r="L698" s="13">
        <f t="shared" si="95"/>
        <v>-0.10762027521773117</v>
      </c>
      <c r="M698" s="13">
        <f t="shared" si="96"/>
        <v>1.1582123637940228E-2</v>
      </c>
      <c r="N698" s="19">
        <f t="shared" si="97"/>
        <v>4.8415767947494876E-6</v>
      </c>
    </row>
    <row r="699" spans="1:14" x14ac:dyDescent="0.2">
      <c r="A699" s="5">
        <v>697</v>
      </c>
      <c r="B699" s="2" t="str">
        <f>'Исходные данные'!A949</f>
        <v>14.06.2013</v>
      </c>
      <c r="C699" s="2">
        <f>'Исходные данные'!B949</f>
        <v>76.099999999999994</v>
      </c>
      <c r="D699" s="6" t="str">
        <f>'Исходные данные'!A701</f>
        <v>16.06.2014</v>
      </c>
      <c r="E699" s="2">
        <f>'Исходные данные'!B701</f>
        <v>80.36</v>
      </c>
      <c r="F699" s="13">
        <f t="shared" si="90"/>
        <v>1.0559789750328517</v>
      </c>
      <c r="G699" s="13">
        <f t="shared" si="91"/>
        <v>0.14254764686859239</v>
      </c>
      <c r="H699" s="13">
        <f t="shared" si="92"/>
        <v>4.168547912072213E-4</v>
      </c>
      <c r="I699" s="13">
        <f t="shared" si="98"/>
        <v>5.4468275079093645E-2</v>
      </c>
      <c r="J699" s="19">
        <f t="shared" si="93"/>
        <v>2.2705361435513077E-5</v>
      </c>
      <c r="K699" s="13">
        <f t="shared" si="94"/>
        <v>0.9231546462947452</v>
      </c>
      <c r="L699" s="13">
        <f t="shared" si="95"/>
        <v>-7.9958511065529675E-2</v>
      </c>
      <c r="M699" s="13">
        <f t="shared" si="96"/>
        <v>6.3933634918164513E-3</v>
      </c>
      <c r="N699" s="19">
        <f t="shared" si="97"/>
        <v>2.6651042034930183E-6</v>
      </c>
    </row>
    <row r="700" spans="1:14" x14ac:dyDescent="0.2">
      <c r="A700" s="5">
        <v>698</v>
      </c>
      <c r="B700" s="2" t="str">
        <f>'Исходные данные'!A950</f>
        <v>13.06.2013</v>
      </c>
      <c r="C700" s="2">
        <f>'Исходные данные'!B950</f>
        <v>75.37</v>
      </c>
      <c r="D700" s="6" t="str">
        <f>'Исходные данные'!A702</f>
        <v>11.06.2014</v>
      </c>
      <c r="E700" s="2">
        <f>'Исходные данные'!B702</f>
        <v>79.73</v>
      </c>
      <c r="F700" s="13">
        <f t="shared" si="90"/>
        <v>1.0578479501127769</v>
      </c>
      <c r="G700" s="13">
        <f t="shared" si="91"/>
        <v>0.14214978981800797</v>
      </c>
      <c r="H700" s="13">
        <f t="shared" si="92"/>
        <v>4.1569133027752542E-4</v>
      </c>
      <c r="I700" s="13">
        <f t="shared" si="98"/>
        <v>5.6236608659025474E-2</v>
      </c>
      <c r="J700" s="19">
        <f t="shared" si="93"/>
        <v>2.3377070663766905E-5</v>
      </c>
      <c r="K700" s="13">
        <f t="shared" si="94"/>
        <v>0.92478853586038579</v>
      </c>
      <c r="L700" s="13">
        <f t="shared" si="95"/>
        <v>-7.8190177485597895E-2</v>
      </c>
      <c r="M700" s="13">
        <f t="shared" si="96"/>
        <v>6.1137038552293195E-3</v>
      </c>
      <c r="N700" s="19">
        <f t="shared" si="97"/>
        <v>2.5414136885031113E-6</v>
      </c>
    </row>
    <row r="701" spans="1:14" x14ac:dyDescent="0.2">
      <c r="A701" s="5">
        <v>699</v>
      </c>
      <c r="B701" s="2" t="str">
        <f>'Исходные данные'!A951</f>
        <v>11.06.2013</v>
      </c>
      <c r="C701" s="2">
        <f>'Исходные данные'!B951</f>
        <v>76.5</v>
      </c>
      <c r="D701" s="6" t="str">
        <f>'Исходные данные'!A703</f>
        <v>10.06.2014</v>
      </c>
      <c r="E701" s="2">
        <f>'Исходные данные'!B703</f>
        <v>79.349999999999994</v>
      </c>
      <c r="F701" s="13">
        <f t="shared" si="90"/>
        <v>1.0372549019607842</v>
      </c>
      <c r="G701" s="13">
        <f t="shared" si="91"/>
        <v>0.14175304320478382</v>
      </c>
      <c r="H701" s="13">
        <f t="shared" si="92"/>
        <v>4.1453111662089327E-4</v>
      </c>
      <c r="I701" s="13">
        <f t="shared" si="98"/>
        <v>3.65777061399278E-2</v>
      </c>
      <c r="J701" s="19">
        <f t="shared" si="93"/>
        <v>1.5162597369615174E-5</v>
      </c>
      <c r="K701" s="13">
        <f t="shared" si="94"/>
        <v>0.90678574552803848</v>
      </c>
      <c r="L701" s="13">
        <f t="shared" si="95"/>
        <v>-9.7849080004695541E-2</v>
      </c>
      <c r="M701" s="13">
        <f t="shared" si="96"/>
        <v>9.5744424577653333E-3</v>
      </c>
      <c r="N701" s="19">
        <f t="shared" si="97"/>
        <v>3.9689043230399536E-6</v>
      </c>
    </row>
    <row r="702" spans="1:14" x14ac:dyDescent="0.2">
      <c r="A702" s="5">
        <v>700</v>
      </c>
      <c r="B702" s="2" t="str">
        <f>'Исходные данные'!A952</f>
        <v>10.06.2013</v>
      </c>
      <c r="C702" s="2">
        <f>'Исходные данные'!B952</f>
        <v>77.819999999999993</v>
      </c>
      <c r="D702" s="6" t="str">
        <f>'Исходные данные'!A704</f>
        <v>09.06.2014</v>
      </c>
      <c r="E702" s="2">
        <f>'Исходные данные'!B704</f>
        <v>79.48</v>
      </c>
      <c r="F702" s="13">
        <f t="shared" si="90"/>
        <v>1.0213312773066052</v>
      </c>
      <c r="G702" s="13">
        <f t="shared" si="91"/>
        <v>0.14135740392963805</v>
      </c>
      <c r="H702" s="13">
        <f t="shared" si="92"/>
        <v>4.1337414117403583E-4</v>
      </c>
      <c r="I702" s="13">
        <f t="shared" si="98"/>
        <v>2.1106950127208816E-2</v>
      </c>
      <c r="J702" s="19">
        <f t="shared" si="93"/>
        <v>8.7250673816381502E-6</v>
      </c>
      <c r="K702" s="13">
        <f t="shared" si="94"/>
        <v>0.89286504404352118</v>
      </c>
      <c r="L702" s="13">
        <f t="shared" si="95"/>
        <v>-0.11331983601741452</v>
      </c>
      <c r="M702" s="13">
        <f t="shared" si="96"/>
        <v>1.2841385235013745E-2</v>
      </c>
      <c r="N702" s="19">
        <f t="shared" si="97"/>
        <v>5.308296593008751E-6</v>
      </c>
    </row>
    <row r="703" spans="1:14" x14ac:dyDescent="0.2">
      <c r="A703" s="5">
        <v>701</v>
      </c>
      <c r="B703" s="2" t="str">
        <f>'Исходные данные'!A953</f>
        <v>07.06.2013</v>
      </c>
      <c r="C703" s="2">
        <f>'Исходные данные'!B953</f>
        <v>77.13</v>
      </c>
      <c r="D703" s="6" t="str">
        <f>'Исходные данные'!A705</f>
        <v>06.06.2014</v>
      </c>
      <c r="E703" s="2">
        <f>'Исходные данные'!B705</f>
        <v>79.34</v>
      </c>
      <c r="F703" s="13">
        <f t="shared" si="90"/>
        <v>1.0286529236354207</v>
      </c>
      <c r="G703" s="13">
        <f t="shared" si="91"/>
        <v>0.14096286890193918</v>
      </c>
      <c r="H703" s="13">
        <f t="shared" si="92"/>
        <v>4.1222039489896079E-4</v>
      </c>
      <c r="I703" s="13">
        <f t="shared" si="98"/>
        <v>2.8250105140276271E-2</v>
      </c>
      <c r="J703" s="19">
        <f t="shared" si="93"/>
        <v>1.1645269496861846E-5</v>
      </c>
      <c r="K703" s="13">
        <f t="shared" si="94"/>
        <v>0.89926575086324034</v>
      </c>
      <c r="L703" s="13">
        <f t="shared" si="95"/>
        <v>-0.10617668100434714</v>
      </c>
      <c r="M703" s="13">
        <f t="shared" si="96"/>
        <v>1.1273487589098918E-2</v>
      </c>
      <c r="N703" s="19">
        <f t="shared" si="97"/>
        <v>4.6471615058668888E-6</v>
      </c>
    </row>
    <row r="704" spans="1:14" x14ac:dyDescent="0.2">
      <c r="A704" s="5">
        <v>702</v>
      </c>
      <c r="B704" s="2" t="str">
        <f>'Исходные данные'!A954</f>
        <v>06.06.2013</v>
      </c>
      <c r="C704" s="2">
        <f>'Исходные данные'!B954</f>
        <v>76.58</v>
      </c>
      <c r="D704" s="6" t="str">
        <f>'Исходные данные'!A706</f>
        <v>05.06.2014</v>
      </c>
      <c r="E704" s="2">
        <f>'Исходные данные'!B706</f>
        <v>79.239999999999995</v>
      </c>
      <c r="F704" s="13">
        <f t="shared" si="90"/>
        <v>1.0347349177330896</v>
      </c>
      <c r="G704" s="13">
        <f t="shared" si="91"/>
        <v>0.14056943503968156</v>
      </c>
      <c r="H704" s="13">
        <f t="shared" si="92"/>
        <v>4.1106986878290051E-4</v>
      </c>
      <c r="I704" s="13">
        <f t="shared" si="98"/>
        <v>3.4145275781201717E-2</v>
      </c>
      <c r="J704" s="19">
        <f t="shared" si="93"/>
        <v>1.403609403493454E-5</v>
      </c>
      <c r="K704" s="13">
        <f t="shared" si="94"/>
        <v>0.90458273277552281</v>
      </c>
      <c r="L704" s="13">
        <f t="shared" si="95"/>
        <v>-0.10028151036342166</v>
      </c>
      <c r="M704" s="13">
        <f t="shared" si="96"/>
        <v>1.0056381320769071E-2</v>
      </c>
      <c r="N704" s="19">
        <f t="shared" si="97"/>
        <v>4.1338753499593535E-6</v>
      </c>
    </row>
    <row r="705" spans="1:14" x14ac:dyDescent="0.2">
      <c r="A705" s="5">
        <v>703</v>
      </c>
      <c r="B705" s="2" t="str">
        <f>'Исходные данные'!A955</f>
        <v>05.06.2013</v>
      </c>
      <c r="C705" s="2">
        <f>'Исходные данные'!B955</f>
        <v>76.83</v>
      </c>
      <c r="D705" s="6" t="str">
        <f>'Исходные данные'!A707</f>
        <v>04.06.2014</v>
      </c>
      <c r="E705" s="2">
        <f>'Исходные данные'!B707</f>
        <v>78.8</v>
      </c>
      <c r="F705" s="13">
        <f t="shared" si="90"/>
        <v>1.0256410256410255</v>
      </c>
      <c r="G705" s="13">
        <f t="shared" si="91"/>
        <v>0.14017709926946181</v>
      </c>
      <c r="H705" s="13">
        <f t="shared" si="92"/>
        <v>4.0992255383824318E-4</v>
      </c>
      <c r="I705" s="13">
        <f t="shared" si="98"/>
        <v>2.5317807984289786E-2</v>
      </c>
      <c r="J705" s="19">
        <f t="shared" si="93"/>
        <v>1.0378340506506332E-5</v>
      </c>
      <c r="K705" s="13">
        <f t="shared" si="94"/>
        <v>0.89663269879172047</v>
      </c>
      <c r="L705" s="13">
        <f t="shared" si="95"/>
        <v>-0.10910897816033358</v>
      </c>
      <c r="M705" s="13">
        <f t="shared" si="96"/>
        <v>1.1904769115192176E-2</v>
      </c>
      <c r="N705" s="19">
        <f t="shared" si="97"/>
        <v>4.8800333585542195E-6</v>
      </c>
    </row>
    <row r="706" spans="1:14" x14ac:dyDescent="0.2">
      <c r="A706" s="5">
        <v>704</v>
      </c>
      <c r="B706" s="2" t="str">
        <f>'Исходные данные'!A956</f>
        <v>04.06.2013</v>
      </c>
      <c r="C706" s="2">
        <f>'Исходные данные'!B956</f>
        <v>77.22</v>
      </c>
      <c r="D706" s="6" t="str">
        <f>'Исходные данные'!A708</f>
        <v>03.06.2014</v>
      </c>
      <c r="E706" s="2">
        <f>'Исходные данные'!B708</f>
        <v>78.709999999999994</v>
      </c>
      <c r="F706" s="13">
        <f t="shared" ref="F706:F769" si="99">E706/C706</f>
        <v>1.0192955192955193</v>
      </c>
      <c r="G706" s="13">
        <f t="shared" ref="G706:G769" si="100">1/POWER(2,A706/248)</f>
        <v>0.13978585852645437</v>
      </c>
      <c r="H706" s="13">
        <f t="shared" ref="H706:H769" si="101">G706/SUM(G$2:G$1106)</f>
        <v>4.0877844110246103E-4</v>
      </c>
      <c r="I706" s="13">
        <f t="shared" si="98"/>
        <v>1.911172131826851E-2</v>
      </c>
      <c r="J706" s="19">
        <f t="shared" ref="J706:J769" si="102">H706*I706</f>
        <v>7.8124596472664723E-6</v>
      </c>
      <c r="K706" s="13">
        <f t="shared" ref="K706:K769" si="103">F706/GEOMEAN(F$2:F$1106)</f>
        <v>0.89108535002394351</v>
      </c>
      <c r="L706" s="13">
        <f t="shared" ref="L706:L769" si="104">LN(K706)</f>
        <v>-0.11531506482635485</v>
      </c>
      <c r="M706" s="13">
        <f t="shared" ref="M706:M769" si="105">POWER(L706-AVERAGE(L$2:L$1106),2)</f>
        <v>1.3297564175906452E-2</v>
      </c>
      <c r="N706" s="19">
        <f t="shared" ref="N706:N769" si="106">M706*H706</f>
        <v>5.435757554286971E-6</v>
      </c>
    </row>
    <row r="707" spans="1:14" x14ac:dyDescent="0.2">
      <c r="A707" s="5">
        <v>705</v>
      </c>
      <c r="B707" s="2" t="str">
        <f>'Исходные данные'!A957</f>
        <v>03.06.2013</v>
      </c>
      <c r="C707" s="2">
        <f>'Исходные данные'!B957</f>
        <v>76.83</v>
      </c>
      <c r="D707" s="6" t="str">
        <f>'Исходные данные'!A709</f>
        <v>02.06.2014</v>
      </c>
      <c r="E707" s="2">
        <f>'Исходные данные'!B709</f>
        <v>78.989999999999995</v>
      </c>
      <c r="F707" s="13">
        <f t="shared" si="99"/>
        <v>1.0281140179617336</v>
      </c>
      <c r="G707" s="13">
        <f t="shared" si="100"/>
        <v>0.13939570975438795</v>
      </c>
      <c r="H707" s="13">
        <f t="shared" si="101"/>
        <v>4.0763752163804209E-4</v>
      </c>
      <c r="I707" s="13">
        <f t="shared" ref="I707:I770" si="107">LN(F707)</f>
        <v>2.7726073296784091E-2</v>
      </c>
      <c r="J707" s="19">
        <f t="shared" si="102"/>
        <v>1.1302187803455766E-5</v>
      </c>
      <c r="K707" s="13">
        <f t="shared" si="103"/>
        <v>0.89879463042586294</v>
      </c>
      <c r="L707" s="13">
        <f t="shared" si="104"/>
        <v>-0.1067007128478393</v>
      </c>
      <c r="M707" s="13">
        <f t="shared" si="105"/>
        <v>1.1385042122237087E-2</v>
      </c>
      <c r="N707" s="19">
        <f t="shared" si="106"/>
        <v>4.6409703544534412E-6</v>
      </c>
    </row>
    <row r="708" spans="1:14" x14ac:dyDescent="0.2">
      <c r="A708" s="5">
        <v>706</v>
      </c>
      <c r="B708" s="2" t="str">
        <f>'Исходные данные'!A958</f>
        <v>31.05.2013</v>
      </c>
      <c r="C708" s="2">
        <f>'Исходные данные'!B958</f>
        <v>77.59</v>
      </c>
      <c r="D708" s="6" t="str">
        <f>'Исходные данные'!A710</f>
        <v>30.05.2014</v>
      </c>
      <c r="E708" s="2">
        <f>'Исходные данные'!B710</f>
        <v>77.87</v>
      </c>
      <c r="F708" s="13">
        <f t="shared" si="99"/>
        <v>1.0036087124629463</v>
      </c>
      <c r="G708" s="13">
        <f t="shared" si="100"/>
        <v>0.13900664990552122</v>
      </c>
      <c r="H708" s="13">
        <f t="shared" si="101"/>
        <v>4.0649978653241835E-4</v>
      </c>
      <c r="I708" s="13">
        <f t="shared" si="107"/>
        <v>3.6022166830368138E-3</v>
      </c>
      <c r="J708" s="19">
        <f t="shared" si="102"/>
        <v>1.464300312697981E-6</v>
      </c>
      <c r="K708" s="13">
        <f t="shared" si="103"/>
        <v>0.87737167867687194</v>
      </c>
      <c r="L708" s="13">
        <f t="shared" si="104"/>
        <v>-0.1308245694615866</v>
      </c>
      <c r="M708" s="13">
        <f t="shared" si="105"/>
        <v>1.7115067974809526E-2</v>
      </c>
      <c r="N708" s="19">
        <f t="shared" si="106"/>
        <v>6.9572714782479024E-6</v>
      </c>
    </row>
    <row r="709" spans="1:14" x14ac:dyDescent="0.2">
      <c r="A709" s="5">
        <v>707</v>
      </c>
      <c r="B709" s="2" t="str">
        <f>'Исходные данные'!A959</f>
        <v>30.05.2013</v>
      </c>
      <c r="C709" s="2">
        <f>'Исходные данные'!B959</f>
        <v>78.31</v>
      </c>
      <c r="D709" s="6" t="str">
        <f>'Исходные данные'!A711</f>
        <v>29.05.2014</v>
      </c>
      <c r="E709" s="2">
        <f>'Исходные данные'!B711</f>
        <v>77.209999999999994</v>
      </c>
      <c r="F709" s="13">
        <f t="shared" si="99"/>
        <v>0.98595326267398786</v>
      </c>
      <c r="G709" s="13">
        <f t="shared" si="100"/>
        <v>0.13861867594061941</v>
      </c>
      <c r="H709" s="13">
        <f t="shared" si="101"/>
        <v>4.0536522689789791E-4</v>
      </c>
      <c r="I709" s="13">
        <f t="shared" si="107"/>
        <v>-1.4146326442122038E-2</v>
      </c>
      <c r="J709" s="19">
        <f t="shared" si="102"/>
        <v>-5.734428827982533E-6</v>
      </c>
      <c r="K709" s="13">
        <f t="shared" si="103"/>
        <v>0.86193698642403294</v>
      </c>
      <c r="L709" s="13">
        <f t="shared" si="104"/>
        <v>-0.14857311258674535</v>
      </c>
      <c r="M709" s="13">
        <f t="shared" si="105"/>
        <v>2.2073969783713742E-2</v>
      </c>
      <c r="N709" s="19">
        <f t="shared" si="106"/>
        <v>8.9480197699124643E-6</v>
      </c>
    </row>
    <row r="710" spans="1:14" x14ac:dyDescent="0.2">
      <c r="A710" s="5">
        <v>708</v>
      </c>
      <c r="B710" s="2" t="str">
        <f>'Исходные данные'!A960</f>
        <v>29.05.2013</v>
      </c>
      <c r="C710" s="2">
        <f>'Исходные данные'!B960</f>
        <v>78.430000000000007</v>
      </c>
      <c r="D710" s="6" t="str">
        <f>'Исходные данные'!A712</f>
        <v>28.05.2014</v>
      </c>
      <c r="E710" s="2">
        <f>'Исходные данные'!B712</f>
        <v>76.06</v>
      </c>
      <c r="F710" s="13">
        <f t="shared" si="99"/>
        <v>0.96978197118449572</v>
      </c>
      <c r="G710" s="13">
        <f t="shared" si="100"/>
        <v>0.13823178482893034</v>
      </c>
      <c r="H710" s="13">
        <f t="shared" si="101"/>
        <v>4.0423383387159454E-4</v>
      </c>
      <c r="I710" s="13">
        <f t="shared" si="107"/>
        <v>-3.0684004724461526E-2</v>
      </c>
      <c r="J710" s="19">
        <f t="shared" si="102"/>
        <v>-1.2403512868303202E-5</v>
      </c>
      <c r="K710" s="13">
        <f t="shared" si="103"/>
        <v>0.8477997704111413</v>
      </c>
      <c r="L710" s="13">
        <f t="shared" si="104"/>
        <v>-0.16511079086908484</v>
      </c>
      <c r="M710" s="13">
        <f t="shared" si="105"/>
        <v>2.7261573261414707E-2</v>
      </c>
      <c r="N710" s="19">
        <f t="shared" si="106"/>
        <v>1.1020050276833016E-5</v>
      </c>
    </row>
    <row r="711" spans="1:14" x14ac:dyDescent="0.2">
      <c r="A711" s="5">
        <v>709</v>
      </c>
      <c r="B711" s="2" t="str">
        <f>'Исходные данные'!A961</f>
        <v>28.05.2013</v>
      </c>
      <c r="C711" s="2">
        <f>'Исходные данные'!B961</f>
        <v>79.31</v>
      </c>
      <c r="D711" s="6" t="str">
        <f>'Исходные данные'!A713</f>
        <v>27.05.2014</v>
      </c>
      <c r="E711" s="2">
        <f>'Исходные данные'!B713</f>
        <v>75.41</v>
      </c>
      <c r="F711" s="13">
        <f t="shared" si="99"/>
        <v>0.95082587315597022</v>
      </c>
      <c r="G711" s="13">
        <f t="shared" si="100"/>
        <v>0.13784597354816078</v>
      </c>
      <c r="H711" s="13">
        <f t="shared" si="101"/>
        <v>4.0310559861535879E-4</v>
      </c>
      <c r="I711" s="13">
        <f t="shared" si="107"/>
        <v>-5.0424331880672621E-2</v>
      </c>
      <c r="J711" s="19">
        <f t="shared" si="102"/>
        <v>-2.0326330487538057E-5</v>
      </c>
      <c r="K711" s="13">
        <f t="shared" si="103"/>
        <v>0.83122802951061092</v>
      </c>
      <c r="L711" s="13">
        <f t="shared" si="104"/>
        <v>-0.18485111802529602</v>
      </c>
      <c r="M711" s="13">
        <f t="shared" si="105"/>
        <v>3.4169935835201962E-2</v>
      </c>
      <c r="N711" s="19">
        <f t="shared" si="106"/>
        <v>1.3774092439497487E-5</v>
      </c>
    </row>
    <row r="712" spans="1:14" x14ac:dyDescent="0.2">
      <c r="A712" s="5">
        <v>710</v>
      </c>
      <c r="B712" s="2" t="str">
        <f>'Исходные данные'!A962</f>
        <v>27.05.2013</v>
      </c>
      <c r="C712" s="2">
        <f>'Исходные данные'!B962</f>
        <v>77.849999999999994</v>
      </c>
      <c r="D712" s="6" t="str">
        <f>'Исходные данные'!A714</f>
        <v>26.05.2014</v>
      </c>
      <c r="E712" s="2">
        <f>'Исходные данные'!B714</f>
        <v>76.23</v>
      </c>
      <c r="F712" s="13">
        <f t="shared" si="99"/>
        <v>0.97919075144508683</v>
      </c>
      <c r="G712" s="13">
        <f t="shared" si="100"/>
        <v>0.1374612390844529</v>
      </c>
      <c r="H712" s="13">
        <f t="shared" si="101"/>
        <v>4.0198051231570903E-4</v>
      </c>
      <c r="I712" s="13">
        <f t="shared" si="107"/>
        <v>-2.1028812279824803E-2</v>
      </c>
      <c r="J712" s="19">
        <f t="shared" si="102"/>
        <v>-8.4531727336348469E-6</v>
      </c>
      <c r="K712" s="13">
        <f t="shared" si="103"/>
        <v>0.85602508494759855</v>
      </c>
      <c r="L712" s="13">
        <f t="shared" si="104"/>
        <v>-0.15545559842444814</v>
      </c>
      <c r="M712" s="13">
        <f t="shared" si="105"/>
        <v>2.4166443081503317E-2</v>
      </c>
      <c r="N712" s="19">
        <f t="shared" si="106"/>
        <v>9.7144391707511252E-6</v>
      </c>
    </row>
    <row r="713" spans="1:14" x14ac:dyDescent="0.2">
      <c r="A713" s="5">
        <v>711</v>
      </c>
      <c r="B713" s="2" t="str">
        <f>'Исходные данные'!A963</f>
        <v>24.05.2013</v>
      </c>
      <c r="C713" s="2">
        <f>'Исходные данные'!B963</f>
        <v>77.849999999999994</v>
      </c>
      <c r="D713" s="6" t="str">
        <f>'Исходные данные'!A715</f>
        <v>23.05.2014</v>
      </c>
      <c r="E713" s="2">
        <f>'Исходные данные'!B715</f>
        <v>75.72</v>
      </c>
      <c r="F713" s="13">
        <f t="shared" si="99"/>
        <v>0.97263969171483633</v>
      </c>
      <c r="G713" s="13">
        <f t="shared" si="100"/>
        <v>0.13707757843236068</v>
      </c>
      <c r="H713" s="13">
        <f t="shared" si="101"/>
        <v>4.0085856618376228E-4</v>
      </c>
      <c r="I713" s="13">
        <f t="shared" si="107"/>
        <v>-2.7741571938885129E-2</v>
      </c>
      <c r="J713" s="19">
        <f t="shared" si="102"/>
        <v>-1.1120446751105187E-5</v>
      </c>
      <c r="K713" s="13">
        <f t="shared" si="103"/>
        <v>0.85029803794086523</v>
      </c>
      <c r="L713" s="13">
        <f t="shared" si="104"/>
        <v>-0.16216835808350855</v>
      </c>
      <c r="M713" s="13">
        <f t="shared" si="105"/>
        <v>2.6298576363501087E-2</v>
      </c>
      <c r="N713" s="19">
        <f t="shared" si="106"/>
        <v>1.0542009613747227E-5</v>
      </c>
    </row>
    <row r="714" spans="1:14" x14ac:dyDescent="0.2">
      <c r="A714" s="5">
        <v>712</v>
      </c>
      <c r="B714" s="2" t="str">
        <f>'Исходные данные'!A964</f>
        <v>23.05.2013</v>
      </c>
      <c r="C714" s="2">
        <f>'Исходные данные'!B964</f>
        <v>78.180000000000007</v>
      </c>
      <c r="D714" s="6" t="str">
        <f>'Исходные данные'!A716</f>
        <v>22.05.2014</v>
      </c>
      <c r="E714" s="2">
        <f>'Исходные данные'!B716</f>
        <v>75.34</v>
      </c>
      <c r="F714" s="13">
        <f t="shared" si="99"/>
        <v>0.96367357380404195</v>
      </c>
      <c r="G714" s="13">
        <f t="shared" si="100"/>
        <v>0.13669498859482634</v>
      </c>
      <c r="H714" s="13">
        <f t="shared" si="101"/>
        <v>3.9973975145516559E-4</v>
      </c>
      <c r="I714" s="13">
        <f t="shared" si="107"/>
        <v>-3.7002658100913743E-2</v>
      </c>
      <c r="J714" s="19">
        <f t="shared" si="102"/>
        <v>-1.4791433352439729E-5</v>
      </c>
      <c r="K714" s="13">
        <f t="shared" si="103"/>
        <v>0.84245970630332589</v>
      </c>
      <c r="L714" s="13">
        <f t="shared" si="104"/>
        <v>-0.17142944424553713</v>
      </c>
      <c r="M714" s="13">
        <f t="shared" si="105"/>
        <v>2.9388054354333764E-2</v>
      </c>
      <c r="N714" s="19">
        <f t="shared" si="106"/>
        <v>1.1747573543352276E-5</v>
      </c>
    </row>
    <row r="715" spans="1:14" x14ac:dyDescent="0.2">
      <c r="A715" s="5">
        <v>713</v>
      </c>
      <c r="B715" s="2" t="str">
        <f>'Исходные данные'!A965</f>
        <v>22.05.2013</v>
      </c>
      <c r="C715" s="2">
        <f>'Исходные данные'!B965</f>
        <v>79.31</v>
      </c>
      <c r="D715" s="6" t="str">
        <f>'Исходные данные'!A717</f>
        <v>21.05.2014</v>
      </c>
      <c r="E715" s="2">
        <f>'Исходные данные'!B717</f>
        <v>74.53</v>
      </c>
      <c r="F715" s="13">
        <f t="shared" si="99"/>
        <v>0.93973017273988146</v>
      </c>
      <c r="G715" s="13">
        <f t="shared" si="100"/>
        <v>0.13631346658315721</v>
      </c>
      <c r="H715" s="13">
        <f t="shared" si="101"/>
        <v>3.986240593900282E-4</v>
      </c>
      <c r="I715" s="13">
        <f t="shared" si="107"/>
        <v>-6.2162495201625811E-2</v>
      </c>
      <c r="J715" s="19">
        <f t="shared" si="102"/>
        <v>-2.4779466179085231E-5</v>
      </c>
      <c r="K715" s="13">
        <f t="shared" si="103"/>
        <v>0.82152798089677548</v>
      </c>
      <c r="L715" s="13">
        <f t="shared" si="104"/>
        <v>-0.19658928134624912</v>
      </c>
      <c r="M715" s="13">
        <f t="shared" si="105"/>
        <v>3.8647345540234732E-2</v>
      </c>
      <c r="N715" s="19">
        <f t="shared" si="106"/>
        <v>1.5405761763897471E-5</v>
      </c>
    </row>
    <row r="716" spans="1:14" x14ac:dyDescent="0.2">
      <c r="A716" s="5">
        <v>714</v>
      </c>
      <c r="B716" s="2" t="str">
        <f>'Исходные данные'!A966</f>
        <v>21.05.2013</v>
      </c>
      <c r="C716" s="2">
        <f>'Исходные данные'!B966</f>
        <v>78.33</v>
      </c>
      <c r="D716" s="6" t="str">
        <f>'Исходные данные'!A718</f>
        <v>20.05.2014</v>
      </c>
      <c r="E716" s="2">
        <f>'Исходные данные'!B718</f>
        <v>74.14</v>
      </c>
      <c r="F716" s="13">
        <f t="shared" si="99"/>
        <v>0.94650836205795996</v>
      </c>
      <c r="G716" s="13">
        <f t="shared" si="100"/>
        <v>0.13593300941700207</v>
      </c>
      <c r="H716" s="13">
        <f t="shared" si="101"/>
        <v>3.9751148127285243E-4</v>
      </c>
      <c r="I716" s="13">
        <f t="shared" si="107"/>
        <v>-5.4975473656560907E-2</v>
      </c>
      <c r="J716" s="19">
        <f t="shared" si="102"/>
        <v>-2.1853381966896201E-5</v>
      </c>
      <c r="K716" s="13">
        <f t="shared" si="103"/>
        <v>0.82745358842343564</v>
      </c>
      <c r="L716" s="13">
        <f t="shared" si="104"/>
        <v>-0.18940225980118425</v>
      </c>
      <c r="M716" s="13">
        <f t="shared" si="105"/>
        <v>3.5873216017795334E-2</v>
      </c>
      <c r="N716" s="19">
        <f t="shared" si="106"/>
        <v>1.426001523725484E-5</v>
      </c>
    </row>
    <row r="717" spans="1:14" x14ac:dyDescent="0.2">
      <c r="A717" s="5">
        <v>715</v>
      </c>
      <c r="B717" s="2" t="str">
        <f>'Исходные данные'!A967</f>
        <v>20.05.2013</v>
      </c>
      <c r="C717" s="2">
        <f>'Исходные данные'!B967</f>
        <v>78.02</v>
      </c>
      <c r="D717" s="6" t="str">
        <f>'Исходные данные'!A719</f>
        <v>19.05.2014</v>
      </c>
      <c r="E717" s="2">
        <f>'Исходные данные'!B719</f>
        <v>73.42</v>
      </c>
      <c r="F717" s="13">
        <f t="shared" si="99"/>
        <v>0.94104075877980009</v>
      </c>
      <c r="G717" s="13">
        <f t="shared" si="100"/>
        <v>0.13555361412432793</v>
      </c>
      <c r="H717" s="13">
        <f t="shared" si="101"/>
        <v>3.9640200841246578E-4</v>
      </c>
      <c r="I717" s="13">
        <f t="shared" si="107"/>
        <v>-6.0768826009822176E-2</v>
      </c>
      <c r="J717" s="19">
        <f t="shared" si="102"/>
        <v>-2.40888846791612E-5</v>
      </c>
      <c r="K717" s="13">
        <f t="shared" si="103"/>
        <v>0.82267371733729711</v>
      </c>
      <c r="L717" s="13">
        <f t="shared" si="104"/>
        <v>-0.19519561215444559</v>
      </c>
      <c r="M717" s="13">
        <f t="shared" si="105"/>
        <v>3.8101327004348789E-2</v>
      </c>
      <c r="N717" s="19">
        <f t="shared" si="106"/>
        <v>1.5103442547703979E-5</v>
      </c>
    </row>
    <row r="718" spans="1:14" x14ac:dyDescent="0.2">
      <c r="A718" s="5">
        <v>716</v>
      </c>
      <c r="B718" s="2" t="str">
        <f>'Исходные данные'!A968</f>
        <v>17.05.2013</v>
      </c>
      <c r="C718" s="2">
        <f>'Исходные данные'!B968</f>
        <v>78.680000000000007</v>
      </c>
      <c r="D718" s="6" t="str">
        <f>'Исходные данные'!A720</f>
        <v>16.05.2014</v>
      </c>
      <c r="E718" s="2">
        <f>'Исходные данные'!B720</f>
        <v>72.73</v>
      </c>
      <c r="F718" s="13">
        <f t="shared" si="99"/>
        <v>0.92437722419928825</v>
      </c>
      <c r="G718" s="13">
        <f t="shared" si="100"/>
        <v>0.13517527774139718</v>
      </c>
      <c r="H718" s="13">
        <f t="shared" si="101"/>
        <v>3.9529563214195406E-4</v>
      </c>
      <c r="I718" s="13">
        <f t="shared" si="107"/>
        <v>-7.8635039354408992E-2</v>
      </c>
      <c r="J718" s="19">
        <f t="shared" si="102"/>
        <v>-3.1084087590108536E-5</v>
      </c>
      <c r="K718" s="13">
        <f t="shared" si="103"/>
        <v>0.80810617410452201</v>
      </c>
      <c r="L718" s="13">
        <f t="shared" si="104"/>
        <v>-0.21306182549903233</v>
      </c>
      <c r="M718" s="13">
        <f t="shared" si="105"/>
        <v>4.5395341484980152E-2</v>
      </c>
      <c r="N718" s="19">
        <f t="shared" si="106"/>
        <v>1.7944580208605102E-5</v>
      </c>
    </row>
    <row r="719" spans="1:14" x14ac:dyDescent="0.2">
      <c r="A719" s="5">
        <v>717</v>
      </c>
      <c r="B719" s="2" t="str">
        <f>'Исходные данные'!A969</f>
        <v>16.05.2013</v>
      </c>
      <c r="C719" s="2">
        <f>'Исходные данные'!B969</f>
        <v>77.989999999999995</v>
      </c>
      <c r="D719" s="6" t="str">
        <f>'Исходные данные'!A721</f>
        <v>15.05.2014</v>
      </c>
      <c r="E719" s="2">
        <f>'Исходные данные'!B721</f>
        <v>72.94</v>
      </c>
      <c r="F719" s="13">
        <f t="shared" si="99"/>
        <v>0.93524810873188868</v>
      </c>
      <c r="G719" s="13">
        <f t="shared" si="100"/>
        <v>0.13479799731274372</v>
      </c>
      <c r="H719" s="13">
        <f t="shared" si="101"/>
        <v>3.9419234381859168E-4</v>
      </c>
      <c r="I719" s="13">
        <f t="shared" si="107"/>
        <v>-6.6943427961872526E-2</v>
      </c>
      <c r="J719" s="19">
        <f t="shared" si="102"/>
        <v>-2.6388586771541578E-5</v>
      </c>
      <c r="K719" s="13">
        <f t="shared" si="103"/>
        <v>0.81760968487782271</v>
      </c>
      <c r="L719" s="13">
        <f t="shared" si="104"/>
        <v>-0.20137021410649592</v>
      </c>
      <c r="M719" s="13">
        <f t="shared" si="105"/>
        <v>4.0549963129296054E-2</v>
      </c>
      <c r="N719" s="19">
        <f t="shared" si="106"/>
        <v>1.5984485007694686E-5</v>
      </c>
    </row>
    <row r="720" spans="1:14" x14ac:dyDescent="0.2">
      <c r="A720" s="5">
        <v>718</v>
      </c>
      <c r="B720" s="2" t="str">
        <f>'Исходные данные'!A970</f>
        <v>15.05.2013</v>
      </c>
      <c r="C720" s="2">
        <f>'Исходные данные'!B970</f>
        <v>78.319999999999993</v>
      </c>
      <c r="D720" s="6" t="str">
        <f>'Исходные данные'!A722</f>
        <v>14.05.2014</v>
      </c>
      <c r="E720" s="2">
        <f>'Исходные данные'!B722</f>
        <v>72.56</v>
      </c>
      <c r="F720" s="13">
        <f t="shared" si="99"/>
        <v>0.92645556690500519</v>
      </c>
      <c r="G720" s="13">
        <f t="shared" si="100"/>
        <v>0.13442176989115062</v>
      </c>
      <c r="H720" s="13">
        <f t="shared" si="101"/>
        <v>3.9309213482377605E-4</v>
      </c>
      <c r="I720" s="13">
        <f t="shared" si="107"/>
        <v>-7.6389192415373688E-2</v>
      </c>
      <c r="J720" s="19">
        <f t="shared" si="102"/>
        <v>-3.0027990724023445E-5</v>
      </c>
      <c r="K720" s="13">
        <f t="shared" si="103"/>
        <v>0.80992309638303206</v>
      </c>
      <c r="L720" s="13">
        <f t="shared" si="104"/>
        <v>-0.21081597855999701</v>
      </c>
      <c r="M720" s="13">
        <f t="shared" si="105"/>
        <v>4.4443376816209162E-2</v>
      </c>
      <c r="N720" s="19">
        <f t="shared" si="106"/>
        <v>1.7470341871461174E-5</v>
      </c>
    </row>
    <row r="721" spans="1:14" x14ac:dyDescent="0.2">
      <c r="A721" s="5">
        <v>719</v>
      </c>
      <c r="B721" s="2" t="str">
        <f>'Исходные данные'!A971</f>
        <v>14.05.2013</v>
      </c>
      <c r="C721" s="2">
        <f>'Исходные данные'!B971</f>
        <v>78.8</v>
      </c>
      <c r="D721" s="6" t="str">
        <f>'Исходные данные'!A723</f>
        <v>13.05.2014</v>
      </c>
      <c r="E721" s="2">
        <f>'Исходные данные'!B723</f>
        <v>72.78</v>
      </c>
      <c r="F721" s="13">
        <f t="shared" si="99"/>
        <v>0.92360406091370562</v>
      </c>
      <c r="G721" s="13">
        <f t="shared" si="100"/>
        <v>0.13404659253762663</v>
      </c>
      <c r="H721" s="13">
        <f t="shared" si="101"/>
        <v>3.9199499656295938E-4</v>
      </c>
      <c r="I721" s="13">
        <f t="shared" si="107"/>
        <v>-7.9471804679819638E-2</v>
      </c>
      <c r="J721" s="19">
        <f t="shared" si="102"/>
        <v>-3.1152549802318076E-5</v>
      </c>
      <c r="K721" s="13">
        <f t="shared" si="103"/>
        <v>0.80743026170824728</v>
      </c>
      <c r="L721" s="13">
        <f t="shared" si="104"/>
        <v>-0.21389859082444307</v>
      </c>
      <c r="M721" s="13">
        <f t="shared" si="105"/>
        <v>4.575260715668257E-2</v>
      </c>
      <c r="N721" s="19">
        <f t="shared" si="106"/>
        <v>1.7934793085130214E-5</v>
      </c>
    </row>
    <row r="722" spans="1:14" x14ac:dyDescent="0.2">
      <c r="A722" s="5">
        <v>720</v>
      </c>
      <c r="B722" s="2" t="str">
        <f>'Исходные данные'!A972</f>
        <v>13.05.2013</v>
      </c>
      <c r="C722" s="2">
        <f>'Исходные данные'!B972</f>
        <v>77.83</v>
      </c>
      <c r="D722" s="6" t="str">
        <f>'Исходные данные'!A724</f>
        <v>12.05.2014</v>
      </c>
      <c r="E722" s="2">
        <f>'Исходные данные'!B724</f>
        <v>72.17</v>
      </c>
      <c r="F722" s="13">
        <f t="shared" si="99"/>
        <v>0.92727739946036236</v>
      </c>
      <c r="G722" s="13">
        <f t="shared" si="100"/>
        <v>0.13367246232138338</v>
      </c>
      <c r="H722" s="13">
        <f t="shared" si="101"/>
        <v>3.9090092046558148E-4</v>
      </c>
      <c r="I722" s="13">
        <f t="shared" si="107"/>
        <v>-7.5502513887114903E-2</v>
      </c>
      <c r="J722" s="19">
        <f t="shared" si="102"/>
        <v>-2.9514002175938563E-5</v>
      </c>
      <c r="K722" s="13">
        <f t="shared" si="103"/>
        <v>0.81064155627654522</v>
      </c>
      <c r="L722" s="13">
        <f t="shared" si="104"/>
        <v>-0.20992930003173824</v>
      </c>
      <c r="M722" s="13">
        <f t="shared" si="105"/>
        <v>4.4070311011815619E-2</v>
      </c>
      <c r="N722" s="19">
        <f t="shared" si="106"/>
        <v>1.7227125139723179E-5</v>
      </c>
    </row>
    <row r="723" spans="1:14" x14ac:dyDescent="0.2">
      <c r="A723" s="5">
        <v>721</v>
      </c>
      <c r="B723" s="2" t="str">
        <f>'Исходные данные'!A973</f>
        <v>08.05.2013</v>
      </c>
      <c r="C723" s="2">
        <f>'Исходные данные'!B973</f>
        <v>78.150000000000006</v>
      </c>
      <c r="D723" s="6" t="str">
        <f>'Исходные данные'!A725</f>
        <v>08.05.2014</v>
      </c>
      <c r="E723" s="2">
        <f>'Исходные данные'!B725</f>
        <v>71.930000000000007</v>
      </c>
      <c r="F723" s="13">
        <f t="shared" si="99"/>
        <v>0.92040946896992959</v>
      </c>
      <c r="G723" s="13">
        <f t="shared" si="100"/>
        <v>0.13329937631981251</v>
      </c>
      <c r="H723" s="13">
        <f t="shared" si="101"/>
        <v>3.8980989798500322E-4</v>
      </c>
      <c r="I723" s="13">
        <f t="shared" si="107"/>
        <v>-8.2936632988220807E-2</v>
      </c>
      <c r="J723" s="19">
        <f t="shared" si="102"/>
        <v>-3.2329520444358008E-5</v>
      </c>
      <c r="K723" s="13">
        <f t="shared" si="103"/>
        <v>0.80463749550206332</v>
      </c>
      <c r="L723" s="13">
        <f t="shared" si="104"/>
        <v>-0.21736341913284413</v>
      </c>
      <c r="M723" s="13">
        <f t="shared" si="105"/>
        <v>4.7246855977120514E-2</v>
      </c>
      <c r="N723" s="19">
        <f t="shared" si="106"/>
        <v>1.8417292108553488E-5</v>
      </c>
    </row>
    <row r="724" spans="1:14" x14ac:dyDescent="0.2">
      <c r="A724" s="5">
        <v>722</v>
      </c>
      <c r="B724" s="2" t="str">
        <f>'Исходные данные'!A974</f>
        <v>07.05.2013</v>
      </c>
      <c r="C724" s="2">
        <f>'Исходные данные'!B974</f>
        <v>77.3</v>
      </c>
      <c r="D724" s="6" t="str">
        <f>'Исходные данные'!A726</f>
        <v>07.05.2014</v>
      </c>
      <c r="E724" s="2">
        <f>'Исходные данные'!B726</f>
        <v>71.11</v>
      </c>
      <c r="F724" s="13">
        <f t="shared" si="99"/>
        <v>0.91992238033635187</v>
      </c>
      <c r="G724" s="13">
        <f t="shared" si="100"/>
        <v>0.13292733161846276</v>
      </c>
      <c r="H724" s="13">
        <f t="shared" si="101"/>
        <v>3.8872192059843951E-4</v>
      </c>
      <c r="I724" s="13">
        <f t="shared" si="107"/>
        <v>-8.3465981697949707E-2</v>
      </c>
      <c r="J724" s="19">
        <f t="shared" si="102"/>
        <v>-3.2445056710261214E-5</v>
      </c>
      <c r="K724" s="13">
        <f t="shared" si="103"/>
        <v>0.80421167439588959</v>
      </c>
      <c r="L724" s="13">
        <f t="shared" si="104"/>
        <v>-0.21789276784257311</v>
      </c>
      <c r="M724" s="13">
        <f t="shared" si="105"/>
        <v>4.7477258278097512E-2</v>
      </c>
      <c r="N724" s="19">
        <f t="shared" si="106"/>
        <v>1.8455451022610226E-5</v>
      </c>
    </row>
    <row r="725" spans="1:14" x14ac:dyDescent="0.2">
      <c r="A725" s="5">
        <v>723</v>
      </c>
      <c r="B725" s="2" t="str">
        <f>'Исходные данные'!A975</f>
        <v>06.05.2013</v>
      </c>
      <c r="C725" s="2">
        <f>'Исходные данные'!B975</f>
        <v>76.64</v>
      </c>
      <c r="D725" s="6" t="str">
        <f>'Исходные данные'!A727</f>
        <v>06.05.2014</v>
      </c>
      <c r="E725" s="2">
        <f>'Исходные данные'!B727</f>
        <v>70.12</v>
      </c>
      <c r="F725" s="13">
        <f t="shared" si="99"/>
        <v>0.91492693110647183</v>
      </c>
      <c r="G725" s="13">
        <f t="shared" si="100"/>
        <v>0.13255632531101708</v>
      </c>
      <c r="H725" s="13">
        <f t="shared" si="101"/>
        <v>3.8763697980689205E-4</v>
      </c>
      <c r="I725" s="13">
        <f t="shared" si="107"/>
        <v>-8.8911073609571345E-2</v>
      </c>
      <c r="J725" s="19">
        <f t="shared" si="102"/>
        <v>-3.4465220045402502E-5</v>
      </c>
      <c r="K725" s="13">
        <f t="shared" si="103"/>
        <v>0.79984456834934181</v>
      </c>
      <c r="L725" s="13">
        <f t="shared" si="104"/>
        <v>-0.22333785975419476</v>
      </c>
      <c r="M725" s="13">
        <f t="shared" si="105"/>
        <v>4.9879799599584419E-2</v>
      </c>
      <c r="N725" s="19">
        <f t="shared" si="106"/>
        <v>1.9335254870155929E-5</v>
      </c>
    </row>
    <row r="726" spans="1:14" x14ac:dyDescent="0.2">
      <c r="A726" s="5">
        <v>724</v>
      </c>
      <c r="B726" s="2" t="str">
        <f>'Исходные данные'!A976</f>
        <v>30.04.2013</v>
      </c>
      <c r="C726" s="2">
        <f>'Исходные данные'!B976</f>
        <v>74.94</v>
      </c>
      <c r="D726" s="6" t="str">
        <f>'Исходные данные'!A728</f>
        <v>05.05.2014</v>
      </c>
      <c r="E726" s="2">
        <f>'Исходные данные'!B728</f>
        <v>69.44</v>
      </c>
      <c r="F726" s="13">
        <f t="shared" si="99"/>
        <v>0.92660795302908994</v>
      </c>
      <c r="G726" s="13">
        <f t="shared" si="100"/>
        <v>0.13218635449927046</v>
      </c>
      <c r="H726" s="13">
        <f t="shared" si="101"/>
        <v>3.8655506713508505E-4</v>
      </c>
      <c r="I726" s="13">
        <f t="shared" si="107"/>
        <v>-7.6224723013446585E-2</v>
      </c>
      <c r="J726" s="19">
        <f t="shared" si="102"/>
        <v>-2.9465052921816106E-5</v>
      </c>
      <c r="K726" s="13">
        <f t="shared" si="103"/>
        <v>0.81005631490518615</v>
      </c>
      <c r="L726" s="13">
        <f t="shared" si="104"/>
        <v>-0.21065150915806991</v>
      </c>
      <c r="M726" s="13">
        <f t="shared" si="105"/>
        <v>4.4374058310572458E-2</v>
      </c>
      <c r="N726" s="19">
        <f t="shared" si="106"/>
        <v>1.7153017089299515E-5</v>
      </c>
    </row>
    <row r="727" spans="1:14" x14ac:dyDescent="0.2">
      <c r="A727" s="5">
        <v>725</v>
      </c>
      <c r="B727" s="2" t="str">
        <f>'Исходные данные'!A977</f>
        <v>29.04.2013</v>
      </c>
      <c r="C727" s="2">
        <f>'Исходные данные'!B977</f>
        <v>74.41</v>
      </c>
      <c r="D727" s="6" t="str">
        <f>'Исходные данные'!A729</f>
        <v>30.04.2014</v>
      </c>
      <c r="E727" s="2">
        <f>'Исходные данные'!B729</f>
        <v>69.290000000000006</v>
      </c>
      <c r="F727" s="13">
        <f t="shared" si="99"/>
        <v>0.93119204408009693</v>
      </c>
      <c r="G727" s="13">
        <f t="shared" si="100"/>
        <v>0.13181741629310656</v>
      </c>
      <c r="H727" s="13">
        <f t="shared" si="101"/>
        <v>3.8547617413139631E-4</v>
      </c>
      <c r="I727" s="13">
        <f t="shared" si="107"/>
        <v>-7.1289745769879787E-2</v>
      </c>
      <c r="J727" s="19">
        <f t="shared" si="102"/>
        <v>-2.7480498454173154E-5</v>
      </c>
      <c r="K727" s="13">
        <f t="shared" si="103"/>
        <v>0.81406380468749318</v>
      </c>
      <c r="L727" s="13">
        <f t="shared" si="104"/>
        <v>-0.2057165319145032</v>
      </c>
      <c r="M727" s="13">
        <f t="shared" si="105"/>
        <v>4.2319291502930859E-2</v>
      </c>
      <c r="N727" s="19">
        <f t="shared" si="106"/>
        <v>1.6313078580501096E-5</v>
      </c>
    </row>
    <row r="728" spans="1:14" x14ac:dyDescent="0.2">
      <c r="A728" s="5">
        <v>726</v>
      </c>
      <c r="B728" s="2" t="str">
        <f>'Исходные данные'!A978</f>
        <v>26.04.2013</v>
      </c>
      <c r="C728" s="2">
        <f>'Исходные данные'!B978</f>
        <v>74.53</v>
      </c>
      <c r="D728" s="6" t="str">
        <f>'Исходные данные'!A730</f>
        <v>29.04.2014</v>
      </c>
      <c r="E728" s="2">
        <f>'Исходные данные'!B730</f>
        <v>69.5</v>
      </c>
      <c r="F728" s="13">
        <f t="shared" si="99"/>
        <v>0.93251039849724937</v>
      </c>
      <c r="G728" s="13">
        <f t="shared" si="100"/>
        <v>0.13144950781047562</v>
      </c>
      <c r="H728" s="13">
        <f t="shared" si="101"/>
        <v>3.8440029236779297E-4</v>
      </c>
      <c r="I728" s="13">
        <f t="shared" si="107"/>
        <v>-6.9874976322856067E-2</v>
      </c>
      <c r="J728" s="19">
        <f t="shared" si="102"/>
        <v>-2.6859961327698484E-5</v>
      </c>
      <c r="K728" s="13">
        <f t="shared" si="103"/>
        <v>0.81521633237453317</v>
      </c>
      <c r="L728" s="13">
        <f t="shared" si="104"/>
        <v>-0.2043017624674795</v>
      </c>
      <c r="M728" s="13">
        <f t="shared" si="105"/>
        <v>4.1739210147318462E-2</v>
      </c>
      <c r="N728" s="19">
        <f t="shared" si="106"/>
        <v>1.6044564583829968E-5</v>
      </c>
    </row>
    <row r="729" spans="1:14" x14ac:dyDescent="0.2">
      <c r="A729" s="5">
        <v>727</v>
      </c>
      <c r="B729" s="2" t="str">
        <f>'Исходные данные'!A979</f>
        <v>25.04.2013</v>
      </c>
      <c r="C729" s="2">
        <f>'Исходные данные'!B979</f>
        <v>75.44</v>
      </c>
      <c r="D729" s="6" t="str">
        <f>'Исходные данные'!A731</f>
        <v>28.04.2014</v>
      </c>
      <c r="E729" s="2">
        <f>'Исходные данные'!B731</f>
        <v>68.209999999999994</v>
      </c>
      <c r="F729" s="13">
        <f t="shared" si="99"/>
        <v>0.90416224814422053</v>
      </c>
      <c r="G729" s="13">
        <f t="shared" si="100"/>
        <v>0.13108262617737185</v>
      </c>
      <c r="H729" s="13">
        <f t="shared" si="101"/>
        <v>3.8332741343976532E-4</v>
      </c>
      <c r="I729" s="13">
        <f t="shared" si="107"/>
        <v>-0.10074645665857414</v>
      </c>
      <c r="J729" s="19">
        <f t="shared" si="102"/>
        <v>-3.8618878644152643E-5</v>
      </c>
      <c r="K729" s="13">
        <f t="shared" si="103"/>
        <v>0.7904339007816632</v>
      </c>
      <c r="L729" s="13">
        <f t="shared" si="104"/>
        <v>-0.23517324280319754</v>
      </c>
      <c r="M729" s="13">
        <f t="shared" si="105"/>
        <v>5.5306454130571753E-2</v>
      </c>
      <c r="N729" s="19">
        <f t="shared" si="106"/>
        <v>2.1200480008397095E-5</v>
      </c>
    </row>
    <row r="730" spans="1:14" x14ac:dyDescent="0.2">
      <c r="A730" s="5">
        <v>728</v>
      </c>
      <c r="B730" s="2" t="str">
        <f>'Исходные данные'!A980</f>
        <v>24.04.2013</v>
      </c>
      <c r="C730" s="2">
        <f>'Исходные данные'!B980</f>
        <v>74.12</v>
      </c>
      <c r="D730" s="6" t="str">
        <f>'Исходные данные'!A732</f>
        <v>25.04.2014</v>
      </c>
      <c r="E730" s="2">
        <f>'Исходные данные'!B732</f>
        <v>69.209999999999994</v>
      </c>
      <c r="F730" s="13">
        <f t="shared" si="99"/>
        <v>0.9337560712358336</v>
      </c>
      <c r="G730" s="13">
        <f t="shared" si="100"/>
        <v>0.13071676852781086</v>
      </c>
      <c r="H730" s="13">
        <f t="shared" si="101"/>
        <v>3.8225752896626082E-4</v>
      </c>
      <c r="I730" s="13">
        <f t="shared" si="107"/>
        <v>-6.8540040563387236E-2</v>
      </c>
      <c r="J730" s="19">
        <f t="shared" si="102"/>
        <v>-2.6199946541007687E-5</v>
      </c>
      <c r="K730" s="13">
        <f t="shared" si="103"/>
        <v>0.81630532051120608</v>
      </c>
      <c r="L730" s="13">
        <f t="shared" si="104"/>
        <v>-0.20296682670801058</v>
      </c>
      <c r="M730" s="13">
        <f t="shared" si="105"/>
        <v>4.1195532743919641E-2</v>
      </c>
      <c r="N730" s="19">
        <f t="shared" si="106"/>
        <v>1.5747302551139409E-5</v>
      </c>
    </row>
    <row r="731" spans="1:14" x14ac:dyDescent="0.2">
      <c r="A731" s="5">
        <v>729</v>
      </c>
      <c r="B731" s="2" t="str">
        <f>'Исходные данные'!A981</f>
        <v>23.04.2013</v>
      </c>
      <c r="C731" s="2">
        <f>'Исходные данные'!B981</f>
        <v>72.569999999999993</v>
      </c>
      <c r="D731" s="6" t="str">
        <f>'Исходные данные'!A733</f>
        <v>24.04.2014</v>
      </c>
      <c r="E731" s="2">
        <f>'Исходные данные'!B733</f>
        <v>70.58</v>
      </c>
      <c r="F731" s="13">
        <f t="shared" si="99"/>
        <v>0.9725782003582748</v>
      </c>
      <c r="G731" s="13">
        <f t="shared" si="100"/>
        <v>0.13035193200380754</v>
      </c>
      <c r="H731" s="13">
        <f t="shared" si="101"/>
        <v>3.8119063058961931E-4</v>
      </c>
      <c r="I731" s="13">
        <f t="shared" si="107"/>
        <v>-2.7804795042921535E-2</v>
      </c>
      <c r="J731" s="19">
        <f t="shared" si="102"/>
        <v>-1.0598927355826381E-5</v>
      </c>
      <c r="K731" s="13">
        <f t="shared" si="103"/>
        <v>0.85024428115890383</v>
      </c>
      <c r="L731" s="13">
        <f t="shared" si="104"/>
        <v>-0.16223158118754485</v>
      </c>
      <c r="M731" s="13">
        <f t="shared" si="105"/>
        <v>2.6319085934610995E-2</v>
      </c>
      <c r="N731" s="19">
        <f t="shared" si="106"/>
        <v>1.0032588963956745E-5</v>
      </c>
    </row>
    <row r="732" spans="1:14" x14ac:dyDescent="0.2">
      <c r="A732" s="5">
        <v>730</v>
      </c>
      <c r="B732" s="2" t="str">
        <f>'Исходные данные'!A982</f>
        <v>22.04.2013</v>
      </c>
      <c r="C732" s="2">
        <f>'Исходные данные'!B982</f>
        <v>72.709999999999994</v>
      </c>
      <c r="D732" s="6" t="str">
        <f>'Исходные данные'!A734</f>
        <v>23.04.2014</v>
      </c>
      <c r="E732" s="2">
        <f>'Исходные данные'!B734</f>
        <v>71.64</v>
      </c>
      <c r="F732" s="13">
        <f t="shared" si="99"/>
        <v>0.98528400495117596</v>
      </c>
      <c r="G732" s="13">
        <f t="shared" si="100"/>
        <v>0.12998811375535321</v>
      </c>
      <c r="H732" s="13">
        <f t="shared" si="101"/>
        <v>3.8012670997550623E-4</v>
      </c>
      <c r="I732" s="13">
        <f t="shared" si="107"/>
        <v>-1.4825349469454374E-2</v>
      </c>
      <c r="J732" s="19">
        <f t="shared" si="102"/>
        <v>-5.6355113180608079E-6</v>
      </c>
      <c r="K732" s="13">
        <f t="shared" si="103"/>
        <v>0.86135191002479572</v>
      </c>
      <c r="L732" s="13">
        <f t="shared" si="104"/>
        <v>-0.14925213561407769</v>
      </c>
      <c r="M732" s="13">
        <f t="shared" si="105"/>
        <v>2.2276199985363069E-2</v>
      </c>
      <c r="N732" s="19">
        <f t="shared" si="106"/>
        <v>8.4677786111924832E-6</v>
      </c>
    </row>
    <row r="733" spans="1:14" x14ac:dyDescent="0.2">
      <c r="A733" s="5">
        <v>731</v>
      </c>
      <c r="B733" s="2" t="str">
        <f>'Исходные данные'!A983</f>
        <v>19.04.2013</v>
      </c>
      <c r="C733" s="2">
        <f>'Исходные данные'!B983</f>
        <v>72.540000000000006</v>
      </c>
      <c r="D733" s="6" t="str">
        <f>'Исходные данные'!A735</f>
        <v>22.04.2014</v>
      </c>
      <c r="E733" s="2">
        <f>'Исходные данные'!B735</f>
        <v>72.28</v>
      </c>
      <c r="F733" s="13">
        <f t="shared" si="99"/>
        <v>0.99641577060931896</v>
      </c>
      <c r="G733" s="13">
        <f t="shared" si="100"/>
        <v>0.12962531094039401</v>
      </c>
      <c r="H733" s="13">
        <f t="shared" si="101"/>
        <v>3.7906575881284951E-4</v>
      </c>
      <c r="I733" s="13">
        <f t="shared" si="107"/>
        <v>-3.5906681307285959E-3</v>
      </c>
      <c r="J733" s="19">
        <f t="shared" si="102"/>
        <v>-1.3610993396197512E-6</v>
      </c>
      <c r="K733" s="13">
        <f t="shared" si="103"/>
        <v>0.87108348748206399</v>
      </c>
      <c r="L733" s="13">
        <f t="shared" si="104"/>
        <v>-0.13801745427535195</v>
      </c>
      <c r="M733" s="13">
        <f t="shared" si="105"/>
        <v>1.9048817684648896E-2</v>
      </c>
      <c r="N733" s="19">
        <f t="shared" si="106"/>
        <v>7.2207545301190611E-6</v>
      </c>
    </row>
    <row r="734" spans="1:14" x14ac:dyDescent="0.2">
      <c r="A734" s="5">
        <v>732</v>
      </c>
      <c r="B734" s="2" t="str">
        <f>'Исходные данные'!A984</f>
        <v>18.04.2013</v>
      </c>
      <c r="C734" s="2">
        <f>'Исходные данные'!B984</f>
        <v>72.650000000000006</v>
      </c>
      <c r="D734" s="6" t="str">
        <f>'Исходные данные'!A736</f>
        <v>21.04.2014</v>
      </c>
      <c r="E734" s="2">
        <f>'Исходные данные'!B736</f>
        <v>73.5</v>
      </c>
      <c r="F734" s="13">
        <f t="shared" si="99"/>
        <v>1.0116999311768753</v>
      </c>
      <c r="G734" s="13">
        <f t="shared" si="100"/>
        <v>0.12926352072480823</v>
      </c>
      <c r="H734" s="13">
        <f t="shared" si="101"/>
        <v>3.7800776881377325E-4</v>
      </c>
      <c r="I734" s="13">
        <f t="shared" si="107"/>
        <v>1.1632016202498941E-2</v>
      </c>
      <c r="J734" s="19">
        <f t="shared" si="102"/>
        <v>4.3969924915122842E-6</v>
      </c>
      <c r="K734" s="13">
        <f t="shared" si="103"/>
        <v>0.88444515866705664</v>
      </c>
      <c r="L734" s="13">
        <f t="shared" si="104"/>
        <v>-0.12279476994212443</v>
      </c>
      <c r="M734" s="13">
        <f t="shared" si="105"/>
        <v>1.5078555525139297E-2</v>
      </c>
      <c r="N734" s="19">
        <f t="shared" si="106"/>
        <v>5.6998111309924985E-6</v>
      </c>
    </row>
    <row r="735" spans="1:14" x14ac:dyDescent="0.2">
      <c r="A735" s="5">
        <v>733</v>
      </c>
      <c r="B735" s="2" t="str">
        <f>'Исходные данные'!A985</f>
        <v>17.04.2013</v>
      </c>
      <c r="C735" s="2">
        <f>'Исходные данные'!B985</f>
        <v>72.28</v>
      </c>
      <c r="D735" s="6" t="str">
        <f>'Исходные данные'!A737</f>
        <v>18.04.2014</v>
      </c>
      <c r="E735" s="2">
        <f>'Исходные данные'!B737</f>
        <v>73.569999999999993</v>
      </c>
      <c r="F735" s="13">
        <f t="shared" si="99"/>
        <v>1.017847260653016</v>
      </c>
      <c r="G735" s="13">
        <f t="shared" si="100"/>
        <v>0.12890274028238438</v>
      </c>
      <c r="H735" s="13">
        <f t="shared" si="101"/>
        <v>3.7695273171353347E-4</v>
      </c>
      <c r="I735" s="13">
        <f t="shared" si="107"/>
        <v>1.7689868220145278E-2</v>
      </c>
      <c r="J735" s="19">
        <f t="shared" si="102"/>
        <v>6.6682441492361849E-6</v>
      </c>
      <c r="K735" s="13">
        <f t="shared" si="103"/>
        <v>0.88981925787014671</v>
      </c>
      <c r="L735" s="13">
        <f t="shared" si="104"/>
        <v>-0.11673691792447813</v>
      </c>
      <c r="M735" s="13">
        <f t="shared" si="105"/>
        <v>1.3627508006506372E-2</v>
      </c>
      <c r="N735" s="19">
        <f t="shared" si="106"/>
        <v>5.1369263695006254E-6</v>
      </c>
    </row>
    <row r="736" spans="1:14" x14ac:dyDescent="0.2">
      <c r="A736" s="5">
        <v>734</v>
      </c>
      <c r="B736" s="2" t="str">
        <f>'Исходные данные'!A986</f>
        <v>16.04.2013</v>
      </c>
      <c r="C736" s="2">
        <f>'Исходные данные'!B986</f>
        <v>72.72</v>
      </c>
      <c r="D736" s="6" t="str">
        <f>'Исходные данные'!A738</f>
        <v>17.04.2014</v>
      </c>
      <c r="E736" s="2">
        <f>'Исходные данные'!B738</f>
        <v>71.84</v>
      </c>
      <c r="F736" s="13">
        <f t="shared" si="99"/>
        <v>0.98789878987898794</v>
      </c>
      <c r="G736" s="13">
        <f t="shared" si="100"/>
        <v>0.12854296679479907</v>
      </c>
      <c r="H736" s="13">
        <f t="shared" si="101"/>
        <v>3.7590063927045355E-4</v>
      </c>
      <c r="I736" s="13">
        <f t="shared" si="107"/>
        <v>-1.2175025875279192E-2</v>
      </c>
      <c r="J736" s="19">
        <f t="shared" si="102"/>
        <v>-4.5766000096517612E-6</v>
      </c>
      <c r="K736" s="13">
        <f t="shared" si="103"/>
        <v>0.86363779914971506</v>
      </c>
      <c r="L736" s="13">
        <f t="shared" si="104"/>
        <v>-0.14660181201990252</v>
      </c>
      <c r="M736" s="13">
        <f t="shared" si="105"/>
        <v>2.1492091287518868E-2</v>
      </c>
      <c r="N736" s="19">
        <f t="shared" si="106"/>
        <v>8.0788908542372869E-6</v>
      </c>
    </row>
    <row r="737" spans="1:14" x14ac:dyDescent="0.2">
      <c r="A737" s="5">
        <v>735</v>
      </c>
      <c r="B737" s="2" t="str">
        <f>'Исходные данные'!A987</f>
        <v>15.04.2013</v>
      </c>
      <c r="C737" s="2">
        <f>'Исходные данные'!B987</f>
        <v>73.739999999999995</v>
      </c>
      <c r="D737" s="6" t="str">
        <f>'Исходные данные'!A739</f>
        <v>16.04.2014</v>
      </c>
      <c r="E737" s="2">
        <f>'Исходные данные'!B739</f>
        <v>70.67</v>
      </c>
      <c r="F737" s="13">
        <f t="shared" si="99"/>
        <v>0.95836723623542186</v>
      </c>
      <c r="G737" s="13">
        <f t="shared" si="100"/>
        <v>0.12818419745159482</v>
      </c>
      <c r="H737" s="13">
        <f t="shared" si="101"/>
        <v>3.7485148326585934E-4</v>
      </c>
      <c r="I737" s="13">
        <f t="shared" si="107"/>
        <v>-4.2524238103235391E-2</v>
      </c>
      <c r="J737" s="19">
        <f t="shared" si="102"/>
        <v>-1.594027372774836E-5</v>
      </c>
      <c r="K737" s="13">
        <f t="shared" si="103"/>
        <v>0.83782081642284545</v>
      </c>
      <c r="L737" s="13">
        <f t="shared" si="104"/>
        <v>-0.1769510242478588</v>
      </c>
      <c r="M737" s="13">
        <f t="shared" si="105"/>
        <v>3.1311664982366351E-2</v>
      </c>
      <c r="N737" s="19">
        <f t="shared" si="106"/>
        <v>1.1737224062163694E-5</v>
      </c>
    </row>
    <row r="738" spans="1:14" x14ac:dyDescent="0.2">
      <c r="A738" s="5">
        <v>736</v>
      </c>
      <c r="B738" s="2" t="str">
        <f>'Исходные данные'!A988</f>
        <v>12.04.2013</v>
      </c>
      <c r="C738" s="2">
        <f>'Исходные данные'!B988</f>
        <v>75.010000000000005</v>
      </c>
      <c r="D738" s="6" t="str">
        <f>'Исходные данные'!A740</f>
        <v>15.04.2014</v>
      </c>
      <c r="E738" s="2">
        <f>'Исходные данные'!B740</f>
        <v>70.819999999999993</v>
      </c>
      <c r="F738" s="13">
        <f t="shared" si="99"/>
        <v>0.94414078122916933</v>
      </c>
      <c r="G738" s="13">
        <f t="shared" si="100"/>
        <v>0.1278264294501586</v>
      </c>
      <c r="H738" s="13">
        <f t="shared" si="101"/>
        <v>3.7380525550401628E-4</v>
      </c>
      <c r="I738" s="13">
        <f t="shared" si="107"/>
        <v>-5.7479991297787372E-2</v>
      </c>
      <c r="J738" s="19">
        <f t="shared" si="102"/>
        <v>-2.1486322833438039E-5</v>
      </c>
      <c r="K738" s="13">
        <f t="shared" si="103"/>
        <v>0.82538380929501265</v>
      </c>
      <c r="L738" s="13">
        <f t="shared" si="104"/>
        <v>-0.19190677744241078</v>
      </c>
      <c r="M738" s="13">
        <f t="shared" si="105"/>
        <v>3.682821122833102E-2</v>
      </c>
      <c r="N738" s="19">
        <f t="shared" si="106"/>
        <v>1.3766578907962158E-5</v>
      </c>
    </row>
    <row r="739" spans="1:14" x14ac:dyDescent="0.2">
      <c r="A739" s="5">
        <v>737</v>
      </c>
      <c r="B739" s="2" t="str">
        <f>'Исходные данные'!A989</f>
        <v>11.04.2013</v>
      </c>
      <c r="C739" s="2">
        <f>'Исходные данные'!B989</f>
        <v>76.02</v>
      </c>
      <c r="D739" s="6" t="str">
        <f>'Исходные данные'!A741</f>
        <v>14.04.2014</v>
      </c>
      <c r="E739" s="2">
        <f>'Исходные данные'!B741</f>
        <v>71.989999999999995</v>
      </c>
      <c r="F739" s="13">
        <f t="shared" si="99"/>
        <v>0.94698763483293869</v>
      </c>
      <c r="G739" s="13">
        <f t="shared" si="100"/>
        <v>0.1274696599956992</v>
      </c>
      <c r="H739" s="13">
        <f t="shared" si="101"/>
        <v>3.7276194781206342E-4</v>
      </c>
      <c r="I739" s="13">
        <f t="shared" si="107"/>
        <v>-5.4469243079891164E-2</v>
      </c>
      <c r="J739" s="19">
        <f t="shared" si="102"/>
        <v>-2.0304061146308988E-5</v>
      </c>
      <c r="K739" s="13">
        <f t="shared" si="103"/>
        <v>0.82787257677407999</v>
      </c>
      <c r="L739" s="13">
        <f t="shared" si="104"/>
        <v>-0.18889602922451454</v>
      </c>
      <c r="M739" s="13">
        <f t="shared" si="105"/>
        <v>3.5681709856788695E-2</v>
      </c>
      <c r="N739" s="19">
        <f t="shared" si="106"/>
        <v>1.3300783667481456E-5</v>
      </c>
    </row>
    <row r="740" spans="1:14" x14ac:dyDescent="0.2">
      <c r="A740" s="5">
        <v>738</v>
      </c>
      <c r="B740" s="2" t="str">
        <f>'Исходные данные'!A990</f>
        <v>10.04.2013</v>
      </c>
      <c r="C740" s="2">
        <f>'Исходные данные'!B990</f>
        <v>76.52</v>
      </c>
      <c r="D740" s="6" t="str">
        <f>'Исходные данные'!A742</f>
        <v>11.04.2014</v>
      </c>
      <c r="E740" s="2">
        <f>'Исходные данные'!B742</f>
        <v>73.5</v>
      </c>
      <c r="F740" s="13">
        <f t="shared" si="99"/>
        <v>0.96053319393622583</v>
      </c>
      <c r="G740" s="13">
        <f t="shared" si="100"/>
        <v>0.12711388630122608</v>
      </c>
      <c r="H740" s="13">
        <f t="shared" si="101"/>
        <v>3.7172155203995128E-4</v>
      </c>
      <c r="I740" s="13">
        <f t="shared" si="107"/>
        <v>-4.0266738353261132E-2</v>
      </c>
      <c r="J740" s="19">
        <f t="shared" si="102"/>
        <v>-1.4968014476260861E-5</v>
      </c>
      <c r="K740" s="13">
        <f t="shared" si="103"/>
        <v>0.83971433320911759</v>
      </c>
      <c r="L740" s="13">
        <f t="shared" si="104"/>
        <v>-0.17469352449788444</v>
      </c>
      <c r="M740" s="13">
        <f t="shared" si="105"/>
        <v>3.051782750149299E-2</v>
      </c>
      <c r="N740" s="19">
        <f t="shared" si="106"/>
        <v>1.1344134203742483E-5</v>
      </c>
    </row>
    <row r="741" spans="1:14" x14ac:dyDescent="0.2">
      <c r="A741" s="5">
        <v>739</v>
      </c>
      <c r="B741" s="2" t="str">
        <f>'Исходные данные'!A991</f>
        <v>09.04.2013</v>
      </c>
      <c r="C741" s="2">
        <f>'Исходные данные'!B991</f>
        <v>76.89</v>
      </c>
      <c r="D741" s="6" t="str">
        <f>'Исходные данные'!A743</f>
        <v>10.04.2014</v>
      </c>
      <c r="E741" s="2">
        <f>'Исходные данные'!B743</f>
        <v>73.08</v>
      </c>
      <c r="F741" s="13">
        <f t="shared" si="99"/>
        <v>0.9504486929379633</v>
      </c>
      <c r="G741" s="13">
        <f t="shared" si="100"/>
        <v>0.12675910558752726</v>
      </c>
      <c r="H741" s="13">
        <f t="shared" si="101"/>
        <v>3.706840600603776E-4</v>
      </c>
      <c r="I741" s="13">
        <f t="shared" si="107"/>
        <v>-5.0821097534283488E-2</v>
      </c>
      <c r="J741" s="19">
        <f t="shared" si="102"/>
        <v>-1.8838570770732647E-5</v>
      </c>
      <c r="K741" s="13">
        <f t="shared" si="103"/>
        <v>0.83089829219672862</v>
      </c>
      <c r="L741" s="13">
        <f t="shared" si="104"/>
        <v>-0.18524788367890685</v>
      </c>
      <c r="M741" s="13">
        <f t="shared" si="105"/>
        <v>3.4316778407513841E-2</v>
      </c>
      <c r="N741" s="19">
        <f t="shared" si="106"/>
        <v>1.272068274828953E-5</v>
      </c>
    </row>
    <row r="742" spans="1:14" x14ac:dyDescent="0.2">
      <c r="A742" s="5">
        <v>740</v>
      </c>
      <c r="B742" s="2" t="str">
        <f>'Исходные данные'!A992</f>
        <v>08.04.2013</v>
      </c>
      <c r="C742" s="2">
        <f>'Исходные данные'!B992</f>
        <v>77.23</v>
      </c>
      <c r="D742" s="6" t="str">
        <f>'Исходные данные'!A744</f>
        <v>09.04.2014</v>
      </c>
      <c r="E742" s="2">
        <f>'Исходные данные'!B744</f>
        <v>71.45</v>
      </c>
      <c r="F742" s="13">
        <f t="shared" si="99"/>
        <v>0.92515861711770031</v>
      </c>
      <c r="G742" s="13">
        <f t="shared" si="100"/>
        <v>0.12640531508314759</v>
      </c>
      <c r="H742" s="13">
        <f t="shared" si="101"/>
        <v>3.6964946376872335E-4</v>
      </c>
      <c r="I742" s="13">
        <f t="shared" si="107"/>
        <v>-7.7790078205296154E-2</v>
      </c>
      <c r="J742" s="19">
        <f t="shared" si="102"/>
        <v>-2.8755060695114775E-5</v>
      </c>
      <c r="K742" s="13">
        <f t="shared" si="103"/>
        <v>0.80878928098474323</v>
      </c>
      <c r="L742" s="13">
        <f t="shared" si="104"/>
        <v>-0.21221686434991952</v>
      </c>
      <c r="M742" s="13">
        <f t="shared" si="105"/>
        <v>4.5035997514512184E-2</v>
      </c>
      <c r="N742" s="19">
        <f t="shared" si="106"/>
        <v>1.6647532331528987E-5</v>
      </c>
    </row>
    <row r="743" spans="1:14" x14ac:dyDescent="0.2">
      <c r="A743" s="5">
        <v>741</v>
      </c>
      <c r="B743" s="2" t="str">
        <f>'Исходные данные'!A993</f>
        <v>05.04.2013</v>
      </c>
      <c r="C743" s="2">
        <f>'Исходные данные'!B993</f>
        <v>77.16</v>
      </c>
      <c r="D743" s="6" t="str">
        <f>'Исходные данные'!A745</f>
        <v>08.04.2014</v>
      </c>
      <c r="E743" s="2">
        <f>'Исходные данные'!B745</f>
        <v>70.09</v>
      </c>
      <c r="F743" s="13">
        <f t="shared" si="99"/>
        <v>0.90837221358216702</v>
      </c>
      <c r="G743" s="13">
        <f t="shared" si="100"/>
        <v>0.12605251202436726</v>
      </c>
      <c r="H743" s="13">
        <f t="shared" si="101"/>
        <v>3.6861775508299023E-4</v>
      </c>
      <c r="I743" s="13">
        <f t="shared" si="107"/>
        <v>-9.6101057525294839E-2</v>
      </c>
      <c r="J743" s="19">
        <f t="shared" si="102"/>
        <v>-3.5424556086075487E-5</v>
      </c>
      <c r="K743" s="13">
        <f t="shared" si="103"/>
        <v>0.79411432363729795</v>
      </c>
      <c r="L743" s="13">
        <f t="shared" si="104"/>
        <v>-0.23052784366991816</v>
      </c>
      <c r="M743" s="13">
        <f t="shared" si="105"/>
        <v>5.3143086707102279E-2</v>
      </c>
      <c r="N743" s="19">
        <f t="shared" si="106"/>
        <v>1.9589485320152743E-5</v>
      </c>
    </row>
    <row r="744" spans="1:14" x14ac:dyDescent="0.2">
      <c r="A744" s="5">
        <v>742</v>
      </c>
      <c r="B744" s="2" t="str">
        <f>'Исходные данные'!A994</f>
        <v>04.04.2013</v>
      </c>
      <c r="C744" s="2">
        <f>'Исходные данные'!B994</f>
        <v>76.88</v>
      </c>
      <c r="D744" s="6" t="str">
        <f>'Исходные данные'!A746</f>
        <v>07.04.2014</v>
      </c>
      <c r="E744" s="2">
        <f>'Исходные данные'!B746</f>
        <v>70.28</v>
      </c>
      <c r="F744" s="13">
        <f t="shared" si="99"/>
        <v>0.91415192507804377</v>
      </c>
      <c r="G744" s="13">
        <f t="shared" si="100"/>
        <v>0.12570069365518019</v>
      </c>
      <c r="H744" s="13">
        <f t="shared" si="101"/>
        <v>3.6758892594373734E-4</v>
      </c>
      <c r="I744" s="13">
        <f t="shared" si="107"/>
        <v>-8.9758501343140534E-2</v>
      </c>
      <c r="J744" s="19">
        <f t="shared" si="102"/>
        <v>-3.2994231103044534E-5</v>
      </c>
      <c r="K744" s="13">
        <f t="shared" si="103"/>
        <v>0.79916704499616376</v>
      </c>
      <c r="L744" s="13">
        <f t="shared" si="104"/>
        <v>-0.22418528748776395</v>
      </c>
      <c r="M744" s="13">
        <f t="shared" si="105"/>
        <v>5.0259043125971424E-2</v>
      </c>
      <c r="N744" s="19">
        <f t="shared" si="106"/>
        <v>1.8474667681635809E-5</v>
      </c>
    </row>
    <row r="745" spans="1:14" x14ac:dyDescent="0.2">
      <c r="A745" s="5">
        <v>743</v>
      </c>
      <c r="B745" s="2" t="str">
        <f>'Исходные данные'!A995</f>
        <v>03.04.2013</v>
      </c>
      <c r="C745" s="2">
        <f>'Исходные данные'!B995</f>
        <v>76.959999999999994</v>
      </c>
      <c r="D745" s="6" t="str">
        <f>'Исходные данные'!A747</f>
        <v>04.04.2014</v>
      </c>
      <c r="E745" s="2">
        <f>'Исходные данные'!B747</f>
        <v>71.569999999999993</v>
      </c>
      <c r="F745" s="13">
        <f t="shared" si="99"/>
        <v>0.92996361746361744</v>
      </c>
      <c r="G745" s="13">
        <f t="shared" si="100"/>
        <v>0.12534985722727215</v>
      </c>
      <c r="H745" s="13">
        <f t="shared" si="101"/>
        <v>3.6656296831401715E-4</v>
      </c>
      <c r="I745" s="13">
        <f t="shared" si="107"/>
        <v>-7.2609814606944947E-2</v>
      </c>
      <c r="J745" s="19">
        <f t="shared" si="102"/>
        <v>-2.6616069171052221E-5</v>
      </c>
      <c r="K745" s="13">
        <f t="shared" si="103"/>
        <v>0.81298989340190164</v>
      </c>
      <c r="L745" s="13">
        <f t="shared" si="104"/>
        <v>-0.20703660075156835</v>
      </c>
      <c r="M745" s="13">
        <f t="shared" si="105"/>
        <v>4.286415405076436E-2</v>
      </c>
      <c r="N745" s="19">
        <f t="shared" si="106"/>
        <v>1.5712411543117487E-5</v>
      </c>
    </row>
    <row r="746" spans="1:14" x14ac:dyDescent="0.2">
      <c r="A746" s="5">
        <v>744</v>
      </c>
      <c r="B746" s="2" t="str">
        <f>'Исходные данные'!A996</f>
        <v>02.04.2013</v>
      </c>
      <c r="C746" s="2">
        <f>'Исходные данные'!B996</f>
        <v>76.760000000000005</v>
      </c>
      <c r="D746" s="6" t="str">
        <f>'Исходные данные'!A748</f>
        <v>03.04.2014</v>
      </c>
      <c r="E746" s="2">
        <f>'Исходные данные'!B748</f>
        <v>71.260000000000005</v>
      </c>
      <c r="F746" s="13">
        <f t="shared" si="99"/>
        <v>0.92834809796769147</v>
      </c>
      <c r="G746" s="13">
        <f t="shared" si="100"/>
        <v>0.125</v>
      </c>
      <c r="H746" s="13">
        <f t="shared" si="101"/>
        <v>3.6553987417931483E-4</v>
      </c>
      <c r="I746" s="13">
        <f t="shared" si="107"/>
        <v>-7.4348510961809222E-2</v>
      </c>
      <c r="J746" s="19">
        <f t="shared" si="102"/>
        <v>-2.7177345342399152E-5</v>
      </c>
      <c r="K746" s="13">
        <f t="shared" si="103"/>
        <v>0.81157757898645855</v>
      </c>
      <c r="L746" s="13">
        <f t="shared" si="104"/>
        <v>-0.2087752971064325</v>
      </c>
      <c r="M746" s="13">
        <f t="shared" si="105"/>
        <v>4.3587124681879211E-2</v>
      </c>
      <c r="N746" s="19">
        <f t="shared" si="106"/>
        <v>1.5932832072052236E-5</v>
      </c>
    </row>
    <row r="747" spans="1:14" x14ac:dyDescent="0.2">
      <c r="A747" s="5">
        <v>745</v>
      </c>
      <c r="B747" s="2" t="str">
        <f>'Исходные данные'!A997</f>
        <v>01.04.2013</v>
      </c>
      <c r="C747" s="2">
        <f>'Исходные данные'!B997</f>
        <v>76.98</v>
      </c>
      <c r="D747" s="6" t="str">
        <f>'Исходные данные'!A749</f>
        <v>02.04.2014</v>
      </c>
      <c r="E747" s="2">
        <f>'Исходные данные'!B749</f>
        <v>70.53</v>
      </c>
      <c r="F747" s="13">
        <f t="shared" si="99"/>
        <v>0.91621200311769291</v>
      </c>
      <c r="G747" s="13">
        <f t="shared" si="100"/>
        <v>0.12465111924036955</v>
      </c>
      <c r="H747" s="13">
        <f t="shared" si="101"/>
        <v>3.6451963554748362E-4</v>
      </c>
      <c r="I747" s="13">
        <f t="shared" si="107"/>
        <v>-8.750749663551223E-2</v>
      </c>
      <c r="J747" s="19">
        <f t="shared" si="102"/>
        <v>-3.1898200781249569E-5</v>
      </c>
      <c r="K747" s="13">
        <f t="shared" si="103"/>
        <v>0.80096799999526569</v>
      </c>
      <c r="L747" s="13">
        <f t="shared" si="104"/>
        <v>-0.22193428278013555</v>
      </c>
      <c r="M747" s="13">
        <f t="shared" si="105"/>
        <v>4.9254825873133221E-2</v>
      </c>
      <c r="N747" s="19">
        <f t="shared" si="106"/>
        <v>1.7954351176229289E-5</v>
      </c>
    </row>
    <row r="748" spans="1:14" x14ac:dyDescent="0.2">
      <c r="A748" s="5">
        <v>746</v>
      </c>
      <c r="B748" s="2" t="str">
        <f>'Исходные данные'!A998</f>
        <v>29.03.2013</v>
      </c>
      <c r="C748" s="2">
        <f>'Исходные данные'!B998</f>
        <v>77.06</v>
      </c>
      <c r="D748" s="6" t="str">
        <f>'Исходные данные'!A750</f>
        <v>01.04.2014</v>
      </c>
      <c r="E748" s="2">
        <f>'Исходные данные'!B750</f>
        <v>70.17</v>
      </c>
      <c r="F748" s="13">
        <f t="shared" si="99"/>
        <v>0.91058915131066698</v>
      </c>
      <c r="G748" s="13">
        <f t="shared" si="100"/>
        <v>0.12430321222301456</v>
      </c>
      <c r="H748" s="13">
        <f t="shared" si="101"/>
        <v>3.6350224444868328E-4</v>
      </c>
      <c r="I748" s="13">
        <f t="shared" si="107"/>
        <v>-9.366346993381422E-2</v>
      </c>
      <c r="J748" s="19">
        <f t="shared" si="102"/>
        <v>-3.404688154379323E-5</v>
      </c>
      <c r="K748" s="13">
        <f t="shared" si="103"/>
        <v>0.79605240802439203</v>
      </c>
      <c r="L748" s="13">
        <f t="shared" si="104"/>
        <v>-0.22809025607843764</v>
      </c>
      <c r="M748" s="13">
        <f t="shared" si="105"/>
        <v>5.2025164917927309E-2</v>
      </c>
      <c r="N748" s="19">
        <f t="shared" si="106"/>
        <v>1.8911264215479474E-5</v>
      </c>
    </row>
    <row r="749" spans="1:14" x14ac:dyDescent="0.2">
      <c r="A749" s="5">
        <v>747</v>
      </c>
      <c r="B749" s="2" t="str">
        <f>'Исходные данные'!A999</f>
        <v>28.03.2013</v>
      </c>
      <c r="C749" s="2">
        <f>'Исходные данные'!B999</f>
        <v>76.430000000000007</v>
      </c>
      <c r="D749" s="6" t="str">
        <f>'Исходные данные'!A751</f>
        <v>31.03.2014</v>
      </c>
      <c r="E749" s="2">
        <f>'Исходные данные'!B751</f>
        <v>69.260000000000005</v>
      </c>
      <c r="F749" s="13">
        <f t="shared" si="99"/>
        <v>0.906188669370666</v>
      </c>
      <c r="G749" s="13">
        <f t="shared" si="100"/>
        <v>0.12395627623017558</v>
      </c>
      <c r="H749" s="13">
        <f t="shared" si="101"/>
        <v>3.6248769293531822E-4</v>
      </c>
      <c r="I749" s="13">
        <f t="shared" si="107"/>
        <v>-9.8507750280516782E-2</v>
      </c>
      <c r="J749" s="19">
        <f t="shared" si="102"/>
        <v>-3.5707847135432971E-5</v>
      </c>
      <c r="K749" s="13">
        <f t="shared" si="103"/>
        <v>0.792205432426491</v>
      </c>
      <c r="L749" s="13">
        <f t="shared" si="104"/>
        <v>-0.23293453642514009</v>
      </c>
      <c r="M749" s="13">
        <f t="shared" si="105"/>
        <v>5.4258498259594966E-2</v>
      </c>
      <c r="N749" s="19">
        <f t="shared" si="106"/>
        <v>1.9668037856255557E-5</v>
      </c>
    </row>
    <row r="750" spans="1:14" x14ac:dyDescent="0.2">
      <c r="A750" s="5">
        <v>748</v>
      </c>
      <c r="B750" s="2" t="str">
        <f>'Исходные данные'!A1000</f>
        <v>27.03.2013</v>
      </c>
      <c r="C750" s="2">
        <f>'Исходные данные'!B1000</f>
        <v>75.680000000000007</v>
      </c>
      <c r="D750" s="6" t="str">
        <f>'Исходные данные'!A752</f>
        <v>28.03.2014</v>
      </c>
      <c r="E750" s="2">
        <f>'Исходные данные'!B752</f>
        <v>68.8</v>
      </c>
      <c r="F750" s="13">
        <f t="shared" si="99"/>
        <v>0.90909090909090895</v>
      </c>
      <c r="G750" s="13">
        <f t="shared" si="100"/>
        <v>0.12361030855167839</v>
      </c>
      <c r="H750" s="13">
        <f t="shared" si="101"/>
        <v>3.6147597308197442E-4</v>
      </c>
      <c r="I750" s="13">
        <f t="shared" si="107"/>
        <v>-9.5310179804325018E-2</v>
      </c>
      <c r="J750" s="19">
        <f t="shared" si="102"/>
        <v>-3.445233998938633E-5</v>
      </c>
      <c r="K750" s="13">
        <f t="shared" si="103"/>
        <v>0.79474261938357038</v>
      </c>
      <c r="L750" s="13">
        <f t="shared" si="104"/>
        <v>-0.22973696594894835</v>
      </c>
      <c r="M750" s="13">
        <f t="shared" si="105"/>
        <v>5.2779073523428303E-2</v>
      </c>
      <c r="N750" s="19">
        <f t="shared" si="106"/>
        <v>1.9078366960246318E-5</v>
      </c>
    </row>
    <row r="751" spans="1:14" x14ac:dyDescent="0.2">
      <c r="A751" s="5">
        <v>749</v>
      </c>
      <c r="B751" s="2" t="str">
        <f>'Исходные данные'!A1001</f>
        <v>26.03.2013</v>
      </c>
      <c r="C751" s="2">
        <f>'Исходные данные'!B1001</f>
        <v>76.08</v>
      </c>
      <c r="D751" s="6" t="str">
        <f>'Исходные данные'!A753</f>
        <v>27.03.2014</v>
      </c>
      <c r="E751" s="2">
        <f>'Исходные данные'!B753</f>
        <v>68.23</v>
      </c>
      <c r="F751" s="13">
        <f t="shared" si="99"/>
        <v>0.89681913774973721</v>
      </c>
      <c r="G751" s="13">
        <f t="shared" si="100"/>
        <v>0.12326530648491309</v>
      </c>
      <c r="H751" s="13">
        <f t="shared" si="101"/>
        <v>3.6046707698535847E-4</v>
      </c>
      <c r="I751" s="13">
        <f t="shared" si="107"/>
        <v>-0.10890106740980252</v>
      </c>
      <c r="J751" s="19">
        <f t="shared" si="102"/>
        <v>-3.9255249449796996E-5</v>
      </c>
      <c r="K751" s="13">
        <f t="shared" si="103"/>
        <v>0.78401442971339541</v>
      </c>
      <c r="L751" s="13">
        <f t="shared" si="104"/>
        <v>-0.24332785355442585</v>
      </c>
      <c r="M751" s="13">
        <f t="shared" si="105"/>
        <v>5.9208444315404167E-2</v>
      </c>
      <c r="N751" s="19">
        <f t="shared" si="106"/>
        <v>2.1342694855224103E-5</v>
      </c>
    </row>
    <row r="752" spans="1:14" x14ac:dyDescent="0.2">
      <c r="A752" s="5">
        <v>750</v>
      </c>
      <c r="B752" s="2" t="str">
        <f>'Исходные данные'!A1002</f>
        <v>25.03.2013</v>
      </c>
      <c r="C752" s="2">
        <f>'Исходные данные'!B1002</f>
        <v>77.91</v>
      </c>
      <c r="D752" s="6" t="str">
        <f>'Исходные данные'!A754</f>
        <v>26.03.2014</v>
      </c>
      <c r="E752" s="2">
        <f>'Исходные данные'!B754</f>
        <v>67.95</v>
      </c>
      <c r="F752" s="13">
        <f t="shared" si="99"/>
        <v>0.87216018482864854</v>
      </c>
      <c r="G752" s="13">
        <f t="shared" si="100"/>
        <v>0.12292126733481272</v>
      </c>
      <c r="H752" s="13">
        <f t="shared" si="101"/>
        <v>3.5946099676423493E-4</v>
      </c>
      <c r="I752" s="13">
        <f t="shared" si="107"/>
        <v>-0.13678217374561394</v>
      </c>
      <c r="J752" s="19">
        <f t="shared" si="102"/>
        <v>-4.9167856514177155E-5</v>
      </c>
      <c r="K752" s="13">
        <f t="shared" si="103"/>
        <v>0.76245715679405701</v>
      </c>
      <c r="L752" s="13">
        <f t="shared" si="104"/>
        <v>-0.2712089598902373</v>
      </c>
      <c r="M752" s="13">
        <f t="shared" si="105"/>
        <v>7.355429992474441E-2</v>
      </c>
      <c r="N752" s="19">
        <f t="shared" si="106"/>
        <v>2.6439901967244117E-5</v>
      </c>
    </row>
    <row r="753" spans="1:14" x14ac:dyDescent="0.2">
      <c r="A753" s="5">
        <v>751</v>
      </c>
      <c r="B753" s="2" t="str">
        <f>'Исходные данные'!A1003</f>
        <v>22.03.2013</v>
      </c>
      <c r="C753" s="2">
        <f>'Исходные данные'!B1003</f>
        <v>78.67</v>
      </c>
      <c r="D753" s="6" t="str">
        <f>'Исходные данные'!A755</f>
        <v>25.03.2014</v>
      </c>
      <c r="E753" s="2">
        <f>'Исходные данные'!B755</f>
        <v>67.099999999999994</v>
      </c>
      <c r="F753" s="13">
        <f t="shared" si="99"/>
        <v>0.8529299605948899</v>
      </c>
      <c r="G753" s="13">
        <f t="shared" si="100"/>
        <v>0.12257818841383268</v>
      </c>
      <c r="H753" s="13">
        <f t="shared" si="101"/>
        <v>3.5845772455936597E-4</v>
      </c>
      <c r="I753" s="13">
        <f t="shared" si="107"/>
        <v>-0.15907784436351519</v>
      </c>
      <c r="J753" s="19">
        <f t="shared" si="102"/>
        <v>-5.7022682118354616E-5</v>
      </c>
      <c r="K753" s="13">
        <f t="shared" si="103"/>
        <v>0.74564577013729916</v>
      </c>
      <c r="L753" s="13">
        <f t="shared" si="104"/>
        <v>-0.29350463050813863</v>
      </c>
      <c r="M753" s="13">
        <f t="shared" si="105"/>
        <v>8.6144968129719043E-2</v>
      </c>
      <c r="N753" s="19">
        <f t="shared" si="106"/>
        <v>3.0879329258018189E-5</v>
      </c>
    </row>
    <row r="754" spans="1:14" x14ac:dyDescent="0.2">
      <c r="A754" s="5">
        <v>752</v>
      </c>
      <c r="B754" s="2" t="str">
        <f>'Исходные данные'!A1004</f>
        <v>21.03.2013</v>
      </c>
      <c r="C754" s="2">
        <f>'Исходные данные'!B1004</f>
        <v>79.69</v>
      </c>
      <c r="D754" s="6" t="str">
        <f>'Исходные данные'!A756</f>
        <v>24.03.2014</v>
      </c>
      <c r="E754" s="2">
        <f>'Исходные данные'!B756</f>
        <v>66.75</v>
      </c>
      <c r="F754" s="13">
        <f t="shared" si="99"/>
        <v>0.83762078052453259</v>
      </c>
      <c r="G754" s="13">
        <f t="shared" si="100"/>
        <v>0.1222360670419291</v>
      </c>
      <c r="H754" s="13">
        <f t="shared" si="101"/>
        <v>3.5745725253344846E-4</v>
      </c>
      <c r="I754" s="13">
        <f t="shared" si="107"/>
        <v>-0.17718981012929783</v>
      </c>
      <c r="J754" s="19">
        <f t="shared" si="102"/>
        <v>-6.33377827057422E-5</v>
      </c>
      <c r="K754" s="13">
        <f t="shared" si="103"/>
        <v>0.73226222648059558</v>
      </c>
      <c r="L754" s="13">
        <f t="shared" si="104"/>
        <v>-0.31161659627392124</v>
      </c>
      <c r="M754" s="13">
        <f t="shared" si="105"/>
        <v>9.7104903073344101E-2</v>
      </c>
      <c r="N754" s="19">
        <f t="shared" si="106"/>
        <v>3.4710851860124396E-5</v>
      </c>
    </row>
    <row r="755" spans="1:14" x14ac:dyDescent="0.2">
      <c r="A755" s="5">
        <v>753</v>
      </c>
      <c r="B755" s="2" t="str">
        <f>'Исходные данные'!A1005</f>
        <v>20.03.2013</v>
      </c>
      <c r="C755" s="2">
        <f>'Исходные данные'!B1005</f>
        <v>79.39</v>
      </c>
      <c r="D755" s="6" t="str">
        <f>'Исходные данные'!A757</f>
        <v>21.03.2014</v>
      </c>
      <c r="E755" s="2">
        <f>'Исходные данные'!B757</f>
        <v>65.930000000000007</v>
      </c>
      <c r="F755" s="13">
        <f t="shared" si="99"/>
        <v>0.83045723642776181</v>
      </c>
      <c r="G755" s="13">
        <f t="shared" si="100"/>
        <v>0.12189490054653844</v>
      </c>
      <c r="H755" s="13">
        <f t="shared" si="101"/>
        <v>3.5645957287105403E-4</v>
      </c>
      <c r="I755" s="13">
        <f t="shared" si="107"/>
        <v>-0.18577884261181357</v>
      </c>
      <c r="J755" s="19">
        <f t="shared" si="102"/>
        <v>-6.6222646885885831E-5</v>
      </c>
      <c r="K755" s="13">
        <f t="shared" si="103"/>
        <v>0.72599973530110462</v>
      </c>
      <c r="L755" s="13">
        <f t="shared" si="104"/>
        <v>-0.32020562875643688</v>
      </c>
      <c r="M755" s="13">
        <f t="shared" si="105"/>
        <v>0.10253164468730515</v>
      </c>
      <c r="N755" s="19">
        <f t="shared" si="106"/>
        <v>3.6548386271003467E-5</v>
      </c>
    </row>
    <row r="756" spans="1:14" x14ac:dyDescent="0.2">
      <c r="A756" s="5">
        <v>754</v>
      </c>
      <c r="B756" s="2" t="str">
        <f>'Исходные данные'!A1006</f>
        <v>19.03.2013</v>
      </c>
      <c r="C756" s="2">
        <f>'Исходные данные'!B1006</f>
        <v>80.02</v>
      </c>
      <c r="D756" s="6" t="str">
        <f>'Исходные данные'!A758</f>
        <v>20.03.2014</v>
      </c>
      <c r="E756" s="2">
        <f>'Исходные данные'!B758</f>
        <v>66.8</v>
      </c>
      <c r="F756" s="13">
        <f t="shared" si="99"/>
        <v>0.83479130217445641</v>
      </c>
      <c r="G756" s="13">
        <f t="shared" si="100"/>
        <v>0.12155468626255637</v>
      </c>
      <c r="H756" s="13">
        <f t="shared" si="101"/>
        <v>3.5546467777856759E-4</v>
      </c>
      <c r="I756" s="13">
        <f t="shared" si="107"/>
        <v>-0.1805735228864889</v>
      </c>
      <c r="J756" s="19">
        <f t="shared" si="102"/>
        <v>-6.4187509128186578E-5</v>
      </c>
      <c r="K756" s="13">
        <f t="shared" si="103"/>
        <v>0.72978864874162408</v>
      </c>
      <c r="L756" s="13">
        <f t="shared" si="104"/>
        <v>-0.31500030903111231</v>
      </c>
      <c r="M756" s="13">
        <f t="shared" si="105"/>
        <v>9.922519468969633E-2</v>
      </c>
      <c r="N756" s="19">
        <f t="shared" si="106"/>
        <v>3.5271051857888543E-5</v>
      </c>
    </row>
    <row r="757" spans="1:14" x14ac:dyDescent="0.2">
      <c r="A757" s="5">
        <v>755</v>
      </c>
      <c r="B757" s="2" t="str">
        <f>'Исходные данные'!A1007</f>
        <v>18.03.2013</v>
      </c>
      <c r="C757" s="2">
        <f>'Исходные данные'!B1007</f>
        <v>80</v>
      </c>
      <c r="D757" s="6" t="str">
        <f>'Исходные данные'!A759</f>
        <v>19.03.2014</v>
      </c>
      <c r="E757" s="2">
        <f>'Исходные данные'!B759</f>
        <v>67.02</v>
      </c>
      <c r="F757" s="13">
        <f t="shared" si="99"/>
        <v>0.83774999999999999</v>
      </c>
      <c r="G757" s="13">
        <f t="shared" si="100"/>
        <v>0.12121542153231699</v>
      </c>
      <c r="H757" s="13">
        <f t="shared" si="101"/>
        <v>3.5447255948412606E-4</v>
      </c>
      <c r="I757" s="13">
        <f t="shared" si="107"/>
        <v>-0.17703555236471727</v>
      </c>
      <c r="J757" s="19">
        <f t="shared" si="102"/>
        <v>-6.2754245366407357E-5</v>
      </c>
      <c r="K757" s="13">
        <f t="shared" si="103"/>
        <v>0.73237519232744475</v>
      </c>
      <c r="L757" s="13">
        <f t="shared" si="104"/>
        <v>-0.31146233850934069</v>
      </c>
      <c r="M757" s="13">
        <f t="shared" si="105"/>
        <v>9.7008788309707189E-2</v>
      </c>
      <c r="N757" s="19">
        <f t="shared" si="106"/>
        <v>3.4386953484595673E-5</v>
      </c>
    </row>
    <row r="758" spans="1:14" x14ac:dyDescent="0.2">
      <c r="A758" s="5">
        <v>756</v>
      </c>
      <c r="B758" s="2" t="str">
        <f>'Исходные данные'!A1008</f>
        <v>15.03.2013</v>
      </c>
      <c r="C758" s="2">
        <f>'Исходные данные'!B1008</f>
        <v>82.36</v>
      </c>
      <c r="D758" s="6" t="str">
        <f>'Исходные данные'!A760</f>
        <v>18.03.2014</v>
      </c>
      <c r="E758" s="2">
        <f>'Исходные данные'!B760</f>
        <v>65.11</v>
      </c>
      <c r="F758" s="13">
        <f t="shared" si="99"/>
        <v>0.79055366682855754</v>
      </c>
      <c r="G758" s="13">
        <f t="shared" si="100"/>
        <v>0.12087710370557204</v>
      </c>
      <c r="H758" s="13">
        <f t="shared" si="101"/>
        <v>3.5348321023755835E-4</v>
      </c>
      <c r="I758" s="13">
        <f t="shared" si="107"/>
        <v>-0.23502173491081801</v>
      </c>
      <c r="J758" s="19">
        <f t="shared" si="102"/>
        <v>-8.3076237331876389E-5</v>
      </c>
      <c r="K758" s="13">
        <f t="shared" si="103"/>
        <v>0.69111536113247574</v>
      </c>
      <c r="L758" s="13">
        <f t="shared" si="104"/>
        <v>-0.36944852105544135</v>
      </c>
      <c r="M758" s="13">
        <f t="shared" si="105"/>
        <v>0.13649220971005296</v>
      </c>
      <c r="N758" s="19">
        <f t="shared" si="106"/>
        <v>4.8247704460727552E-5</v>
      </c>
    </row>
    <row r="759" spans="1:14" x14ac:dyDescent="0.2">
      <c r="A759" s="5">
        <v>757</v>
      </c>
      <c r="B759" s="2" t="str">
        <f>'Исходные данные'!A1009</f>
        <v>14.03.2013</v>
      </c>
      <c r="C759" s="2">
        <f>'Исходные данные'!B1009</f>
        <v>82.76</v>
      </c>
      <c r="D759" s="6" t="str">
        <f>'Исходные данные'!A761</f>
        <v>17.03.2014</v>
      </c>
      <c r="E759" s="2">
        <f>'Исходные данные'!B761</f>
        <v>63.29</v>
      </c>
      <c r="F759" s="13">
        <f t="shared" si="99"/>
        <v>0.76474142097631703</v>
      </c>
      <c r="G759" s="13">
        <f t="shared" si="100"/>
        <v>0.12053973013947017</v>
      </c>
      <c r="H759" s="13">
        <f t="shared" si="101"/>
        <v>3.5249662231032393E-4</v>
      </c>
      <c r="I759" s="13">
        <f t="shared" si="107"/>
        <v>-0.26821751409012834</v>
      </c>
      <c r="J759" s="19">
        <f t="shared" si="102"/>
        <v>-9.4545767761241949E-5</v>
      </c>
      <c r="K759" s="13">
        <f t="shared" si="103"/>
        <v>0.66854986006361516</v>
      </c>
      <c r="L759" s="13">
        <f t="shared" si="104"/>
        <v>-0.40264430023475173</v>
      </c>
      <c r="M759" s="13">
        <f t="shared" si="105"/>
        <v>0.16212243251153299</v>
      </c>
      <c r="N759" s="19">
        <f t="shared" si="106"/>
        <v>5.7147609861048828E-5</v>
      </c>
    </row>
    <row r="760" spans="1:14" x14ac:dyDescent="0.2">
      <c r="A760" s="5">
        <v>758</v>
      </c>
      <c r="B760" s="2" t="str">
        <f>'Исходные данные'!A1010</f>
        <v>13.03.2013</v>
      </c>
      <c r="C760" s="2">
        <f>'Исходные данные'!B1010</f>
        <v>81.96</v>
      </c>
      <c r="D760" s="6" t="str">
        <f>'Исходные данные'!A762</f>
        <v>14.03.2014</v>
      </c>
      <c r="E760" s="2">
        <f>'Исходные данные'!B762</f>
        <v>61.49</v>
      </c>
      <c r="F760" s="13">
        <f t="shared" si="99"/>
        <v>0.7502440214738898</v>
      </c>
      <c r="G760" s="13">
        <f t="shared" si="100"/>
        <v>0.12020329819853648</v>
      </c>
      <c r="H760" s="13">
        <f t="shared" si="101"/>
        <v>3.5151278799545351E-4</v>
      </c>
      <c r="I760" s="13">
        <f t="shared" si="107"/>
        <v>-0.28735676340532051</v>
      </c>
      <c r="J760" s="19">
        <f t="shared" si="102"/>
        <v>-1.0100957705395412E-4</v>
      </c>
      <c r="K760" s="13">
        <f t="shared" si="103"/>
        <v>0.6558759886833252</v>
      </c>
      <c r="L760" s="13">
        <f t="shared" si="104"/>
        <v>-0.4217835495499439</v>
      </c>
      <c r="M760" s="13">
        <f t="shared" si="105"/>
        <v>0.17790136267095008</v>
      </c>
      <c r="N760" s="19">
        <f t="shared" si="106"/>
        <v>6.2534603980655956E-5</v>
      </c>
    </row>
    <row r="761" spans="1:14" x14ac:dyDescent="0.2">
      <c r="A761" s="5">
        <v>759</v>
      </c>
      <c r="B761" s="2" t="str">
        <f>'Исходные данные'!A1011</f>
        <v>12.03.2013</v>
      </c>
      <c r="C761" s="2">
        <f>'Исходные данные'!B1011</f>
        <v>81.8</v>
      </c>
      <c r="D761" s="6" t="str">
        <f>'Исходные данные'!A763</f>
        <v>13.03.2014</v>
      </c>
      <c r="E761" s="2">
        <f>'Исходные данные'!B763</f>
        <v>65.25</v>
      </c>
      <c r="F761" s="13">
        <f t="shared" si="99"/>
        <v>0.79767726161369201</v>
      </c>
      <c r="G761" s="13">
        <f t="shared" si="100"/>
        <v>0.11986780525465172</v>
      </c>
      <c r="H761" s="13">
        <f t="shared" si="101"/>
        <v>3.5053169960748805E-4</v>
      </c>
      <c r="I761" s="13">
        <f t="shared" si="107"/>
        <v>-0.22605119740589849</v>
      </c>
      <c r="J761" s="19">
        <f t="shared" si="102"/>
        <v>-7.9238110424997396E-5</v>
      </c>
      <c r="K761" s="13">
        <f t="shared" si="103"/>
        <v>0.69734292794933717</v>
      </c>
      <c r="L761" s="13">
        <f t="shared" si="104"/>
        <v>-0.3604779835505218</v>
      </c>
      <c r="M761" s="13">
        <f t="shared" si="105"/>
        <v>0.12994437662465033</v>
      </c>
      <c r="N761" s="19">
        <f t="shared" si="106"/>
        <v>4.5549623192674223E-5</v>
      </c>
    </row>
    <row r="762" spans="1:14" x14ac:dyDescent="0.2">
      <c r="A762" s="5">
        <v>760</v>
      </c>
      <c r="B762" s="2" t="str">
        <f>'Исходные данные'!A1012</f>
        <v>11.03.2013</v>
      </c>
      <c r="C762" s="2">
        <f>'Исходные данные'!B1012</f>
        <v>82.3</v>
      </c>
      <c r="D762" s="6" t="str">
        <f>'Исходные данные'!A764</f>
        <v>12.03.2014</v>
      </c>
      <c r="E762" s="2">
        <f>'Исходные данные'!B764</f>
        <v>66.62</v>
      </c>
      <c r="F762" s="13">
        <f t="shared" si="99"/>
        <v>0.80947752126366956</v>
      </c>
      <c r="G762" s="13">
        <f t="shared" si="100"/>
        <v>0.11953324868703187</v>
      </c>
      <c r="H762" s="13">
        <f t="shared" si="101"/>
        <v>3.4955334948241903E-4</v>
      </c>
      <c r="I762" s="13">
        <f t="shared" si="107"/>
        <v>-0.21136627491749047</v>
      </c>
      <c r="J762" s="19">
        <f t="shared" si="102"/>
        <v>-7.3883789365030599E-5</v>
      </c>
      <c r="K762" s="13">
        <f t="shared" si="103"/>
        <v>0.70765891413932946</v>
      </c>
      <c r="L762" s="13">
        <f t="shared" si="104"/>
        <v>-0.34579306106211388</v>
      </c>
      <c r="M762" s="13">
        <f t="shared" si="105"/>
        <v>0.1195728410787069</v>
      </c>
      <c r="N762" s="19">
        <f t="shared" si="106"/>
        <v>4.1797087106190987E-5</v>
      </c>
    </row>
    <row r="763" spans="1:14" x14ac:dyDescent="0.2">
      <c r="A763" s="5">
        <v>761</v>
      </c>
      <c r="B763" s="2" t="str">
        <f>'Исходные данные'!A1013</f>
        <v>07.03.2013</v>
      </c>
      <c r="C763" s="2">
        <f>'Исходные данные'!B1013</f>
        <v>81.89</v>
      </c>
      <c r="D763" s="6" t="str">
        <f>'Исходные данные'!A765</f>
        <v>11.03.2014</v>
      </c>
      <c r="E763" s="2">
        <f>'Исходные данные'!B765</f>
        <v>67.67</v>
      </c>
      <c r="F763" s="13">
        <f t="shared" si="99"/>
        <v>0.82635242398339237</v>
      </c>
      <c r="G763" s="13">
        <f t="shared" si="100"/>
        <v>0.11919962588220767</v>
      </c>
      <c r="H763" s="13">
        <f t="shared" si="101"/>
        <v>3.4857772997762873E-4</v>
      </c>
      <c r="I763" s="13">
        <f t="shared" si="107"/>
        <v>-0.19073393303796271</v>
      </c>
      <c r="J763" s="19">
        <f t="shared" si="102"/>
        <v>-6.648560140807808E-5</v>
      </c>
      <c r="K763" s="13">
        <f t="shared" si="103"/>
        <v>0.72241123896757653</v>
      </c>
      <c r="L763" s="13">
        <f t="shared" si="104"/>
        <v>-0.32516071918258599</v>
      </c>
      <c r="M763" s="13">
        <f t="shared" si="105"/>
        <v>0.10572949329933662</v>
      </c>
      <c r="N763" s="19">
        <f t="shared" si="106"/>
        <v>3.6854946765967663E-5</v>
      </c>
    </row>
    <row r="764" spans="1:14" x14ac:dyDescent="0.2">
      <c r="A764" s="5">
        <v>762</v>
      </c>
      <c r="B764" s="2" t="str">
        <f>'Исходные данные'!A1014</f>
        <v>06.03.2013</v>
      </c>
      <c r="C764" s="2">
        <f>'Исходные данные'!B1014</f>
        <v>81.84</v>
      </c>
      <c r="D764" s="6" t="str">
        <f>'Исходные данные'!A766</f>
        <v>07.03.2014</v>
      </c>
      <c r="E764" s="2">
        <f>'Исходные данные'!B766</f>
        <v>69.239999999999995</v>
      </c>
      <c r="F764" s="13">
        <f t="shared" si="99"/>
        <v>0.84604105571847499</v>
      </c>
      <c r="G764" s="13">
        <f t="shared" si="100"/>
        <v>0.11886693423400399</v>
      </c>
      <c r="H764" s="13">
        <f t="shared" si="101"/>
        <v>3.4760483347182969E-4</v>
      </c>
      <c r="I764" s="13">
        <f t="shared" si="107"/>
        <v>-0.16718739133536265</v>
      </c>
      <c r="J764" s="19">
        <f t="shared" si="102"/>
        <v>-5.8115145323718352E-5</v>
      </c>
      <c r="K764" s="13">
        <f t="shared" si="103"/>
        <v>0.7396233732005163</v>
      </c>
      <c r="L764" s="13">
        <f t="shared" si="104"/>
        <v>-0.30161417747998603</v>
      </c>
      <c r="M764" s="13">
        <f t="shared" si="105"/>
        <v>9.097111205692858E-2</v>
      </c>
      <c r="N764" s="19">
        <f t="shared" si="106"/>
        <v>3.1621998257295817E-5</v>
      </c>
    </row>
    <row r="765" spans="1:14" x14ac:dyDescent="0.2">
      <c r="A765" s="5">
        <v>763</v>
      </c>
      <c r="B765" s="2" t="str">
        <f>'Исходные данные'!A1015</f>
        <v>05.03.2013</v>
      </c>
      <c r="C765" s="2">
        <f>'Исходные данные'!B1015</f>
        <v>80.83</v>
      </c>
      <c r="D765" s="6" t="str">
        <f>'Исходные данные'!A767</f>
        <v>06.03.2014</v>
      </c>
      <c r="E765" s="2">
        <f>'Исходные данные'!B767</f>
        <v>69.650000000000006</v>
      </c>
      <c r="F765" s="13">
        <f t="shared" si="99"/>
        <v>0.86168501793888419</v>
      </c>
      <c r="G765" s="13">
        <f t="shared" si="100"/>
        <v>0.11853517114351994</v>
      </c>
      <c r="H765" s="13">
        <f t="shared" si="101"/>
        <v>3.4663465236500665E-4</v>
      </c>
      <c r="I765" s="13">
        <f t="shared" si="107"/>
        <v>-0.14886548351993817</v>
      </c>
      <c r="J765" s="19">
        <f t="shared" si="102"/>
        <v>-5.1601935129082394E-5</v>
      </c>
      <c r="K765" s="13">
        <f t="shared" si="103"/>
        <v>0.75329958906436056</v>
      </c>
      <c r="L765" s="13">
        <f t="shared" si="104"/>
        <v>-0.28329226966456145</v>
      </c>
      <c r="M765" s="13">
        <f t="shared" si="105"/>
        <v>8.025451005169866E-2</v>
      </c>
      <c r="N765" s="19">
        <f t="shared" si="106"/>
        <v>2.7818994192494498E-5</v>
      </c>
    </row>
    <row r="766" spans="1:14" x14ac:dyDescent="0.2">
      <c r="A766" s="5">
        <v>764</v>
      </c>
      <c r="B766" s="2" t="str">
        <f>'Исходные данные'!A1016</f>
        <v>04.03.2013</v>
      </c>
      <c r="C766" s="2">
        <f>'Исходные данные'!B1016</f>
        <v>80.42</v>
      </c>
      <c r="D766" s="6" t="str">
        <f>'Исходные данные'!A768</f>
        <v>05.03.2014</v>
      </c>
      <c r="E766" s="2">
        <f>'Исходные данные'!B768</f>
        <v>70.05</v>
      </c>
      <c r="F766" s="13">
        <f t="shared" si="99"/>
        <v>0.87105197712011928</v>
      </c>
      <c r="G766" s="13">
        <f t="shared" si="100"/>
        <v>0.11820433401910814</v>
      </c>
      <c r="H766" s="13">
        <f t="shared" si="101"/>
        <v>3.4566717907835595E-4</v>
      </c>
      <c r="I766" s="13">
        <f t="shared" si="107"/>
        <v>-0.13805362868611207</v>
      </c>
      <c r="J766" s="19">
        <f t="shared" si="102"/>
        <v>-4.7720608389459156E-5</v>
      </c>
      <c r="K766" s="13">
        <f t="shared" si="103"/>
        <v>0.76148834290724965</v>
      </c>
      <c r="L766" s="13">
        <f t="shared" si="104"/>
        <v>-0.27248041483073543</v>
      </c>
      <c r="M766" s="13">
        <f t="shared" si="105"/>
        <v>7.4245576466329719E-2</v>
      </c>
      <c r="N766" s="19">
        <f t="shared" si="106"/>
        <v>2.5664258976162564E-5</v>
      </c>
    </row>
    <row r="767" spans="1:14" x14ac:dyDescent="0.2">
      <c r="A767" s="5">
        <v>765</v>
      </c>
      <c r="B767" s="2" t="str">
        <f>'Исходные данные'!A1017</f>
        <v>01.03.2013</v>
      </c>
      <c r="C767" s="2">
        <f>'Исходные данные'!B1017</f>
        <v>80.55</v>
      </c>
      <c r="D767" s="6" t="str">
        <f>'Исходные данные'!A769</f>
        <v>04.03.2014</v>
      </c>
      <c r="E767" s="2">
        <f>'Исходные данные'!B769</f>
        <v>69.27</v>
      </c>
      <c r="F767" s="13">
        <f t="shared" si="99"/>
        <v>0.85996275605214145</v>
      </c>
      <c r="G767" s="13">
        <f t="shared" si="100"/>
        <v>0.11787442027635452</v>
      </c>
      <c r="H767" s="13">
        <f t="shared" si="101"/>
        <v>3.4470240605422644E-4</v>
      </c>
      <c r="I767" s="13">
        <f t="shared" si="107"/>
        <v>-0.15086619758846978</v>
      </c>
      <c r="J767" s="19">
        <f t="shared" si="102"/>
        <v>-5.2003941300997865E-5</v>
      </c>
      <c r="K767" s="13">
        <f t="shared" si="103"/>
        <v>0.75179395864891263</v>
      </c>
      <c r="L767" s="13">
        <f t="shared" si="104"/>
        <v>-0.2852929837330932</v>
      </c>
      <c r="M767" s="13">
        <f t="shared" si="105"/>
        <v>8.1392086567331046E-2</v>
      </c>
      <c r="N767" s="19">
        <f t="shared" si="106"/>
        <v>2.8056048073532897E-5</v>
      </c>
    </row>
    <row r="768" spans="1:14" x14ac:dyDescent="0.2">
      <c r="A768" s="5">
        <v>766</v>
      </c>
      <c r="B768" s="2" t="str">
        <f>'Исходные данные'!A1018</f>
        <v>28.02.2013</v>
      </c>
      <c r="C768" s="2">
        <f>'Исходные данные'!B1018</f>
        <v>81.42</v>
      </c>
      <c r="D768" s="6" t="str">
        <f>'Исходные данные'!A770</f>
        <v>03.03.2014</v>
      </c>
      <c r="E768" s="2">
        <f>'Исходные данные'!B770</f>
        <v>68.92</v>
      </c>
      <c r="F768" s="13">
        <f t="shared" si="99"/>
        <v>0.84647506755097024</v>
      </c>
      <c r="G768" s="13">
        <f t="shared" si="100"/>
        <v>0.11754542733805839</v>
      </c>
      <c r="H768" s="13">
        <f t="shared" si="101"/>
        <v>3.4374032575606127E-4</v>
      </c>
      <c r="I768" s="13">
        <f t="shared" si="107"/>
        <v>-0.16667453141510394</v>
      </c>
      <c r="J768" s="19">
        <f t="shared" si="102"/>
        <v>-5.7292757723866697E-5</v>
      </c>
      <c r="K768" s="13">
        <f t="shared" si="103"/>
        <v>0.74000279367117716</v>
      </c>
      <c r="L768" s="13">
        <f t="shared" si="104"/>
        <v>-0.3011013175597273</v>
      </c>
      <c r="M768" s="13">
        <f t="shared" si="105"/>
        <v>9.0662003436203814E-2</v>
      </c>
      <c r="N768" s="19">
        <f t="shared" si="106"/>
        <v>3.1164186594857846E-5</v>
      </c>
    </row>
    <row r="769" spans="1:14" x14ac:dyDescent="0.2">
      <c r="A769" s="5">
        <v>767</v>
      </c>
      <c r="B769" s="2" t="str">
        <f>'Исходные данные'!A1019</f>
        <v>27.02.2013</v>
      </c>
      <c r="C769" s="2">
        <f>'Исходные данные'!B1019</f>
        <v>81.03</v>
      </c>
      <c r="D769" s="6" t="str">
        <f>'Исходные данные'!A771</f>
        <v>28.02.2014</v>
      </c>
      <c r="E769" s="2">
        <f>'Исходные данные'!B771</f>
        <v>76.28</v>
      </c>
      <c r="F769" s="13">
        <f t="shared" si="99"/>
        <v>0.9413797359002839</v>
      </c>
      <c r="G769" s="13">
        <f t="shared" si="100"/>
        <v>0.11721735263421207</v>
      </c>
      <c r="H769" s="13">
        <f t="shared" si="101"/>
        <v>3.4278093066833807E-4</v>
      </c>
      <c r="I769" s="13">
        <f t="shared" si="107"/>
        <v>-6.0408675740415523E-2</v>
      </c>
      <c r="J769" s="19">
        <f t="shared" si="102"/>
        <v>-2.0706942090741489E-5</v>
      </c>
      <c r="K769" s="13">
        <f t="shared" si="103"/>
        <v>0.82297005685840596</v>
      </c>
      <c r="L769" s="13">
        <f t="shared" si="104"/>
        <v>-0.19483546188503892</v>
      </c>
      <c r="M769" s="13">
        <f t="shared" si="105"/>
        <v>3.79608572079565E-2</v>
      </c>
      <c r="N769" s="19">
        <f t="shared" si="106"/>
        <v>1.3012257962711219E-5</v>
      </c>
    </row>
    <row r="770" spans="1:14" x14ac:dyDescent="0.2">
      <c r="A770" s="5">
        <v>768</v>
      </c>
      <c r="B770" s="2" t="str">
        <f>'Исходные данные'!A1020</f>
        <v>26.02.2013</v>
      </c>
      <c r="C770" s="2">
        <f>'Исходные данные'!B1020</f>
        <v>80.95</v>
      </c>
      <c r="D770" s="6" t="str">
        <f>'Исходные данные'!A772</f>
        <v>27.02.2014</v>
      </c>
      <c r="E770" s="2">
        <f>'Исходные данные'!B772</f>
        <v>76.900000000000006</v>
      </c>
      <c r="F770" s="13">
        <f t="shared" ref="F770:F833" si="108">E770/C770</f>
        <v>0.94996911673872764</v>
      </c>
      <c r="G770" s="13">
        <f t="shared" ref="G770:G833" si="109">1/POWER(2,A770/248)</f>
        <v>0.11689019360198087</v>
      </c>
      <c r="H770" s="13">
        <f t="shared" ref="H770:H833" si="110">G770/SUM(G$2:G$1106)</f>
        <v>3.4182421329651073E-4</v>
      </c>
      <c r="I770" s="13">
        <f t="shared" si="107"/>
        <v>-5.132580361204582E-2</v>
      </c>
      <c r="J770" s="19">
        <f t="shared" ref="J770:J833" si="111">H770*I770</f>
        <v>-1.7544402441498773E-5</v>
      </c>
      <c r="K770" s="13">
        <f t="shared" ref="K770:K833" si="112">F770/GEOMEAN(F$2:F$1106)</f>
        <v>0.83047903858747663</v>
      </c>
      <c r="L770" s="13">
        <f t="shared" ref="L770:L833" si="113">LN(K770)</f>
        <v>-0.18575258975666914</v>
      </c>
      <c r="M770" s="13">
        <f t="shared" ref="M770:M833" si="114">POWER(L770-AVERAGE(L$2:L$1106),2)</f>
        <v>3.4504024601309469E-2</v>
      </c>
      <c r="N770" s="19">
        <f t="shared" ref="N770:N833" si="115">M770*H770</f>
        <v>1.1794311064906061E-5</v>
      </c>
    </row>
    <row r="771" spans="1:14" x14ac:dyDescent="0.2">
      <c r="A771" s="5">
        <v>769</v>
      </c>
      <c r="B771" s="2" t="str">
        <f>'Исходные данные'!A1021</f>
        <v>25.02.2013</v>
      </c>
      <c r="C771" s="2">
        <f>'Исходные данные'!B1021</f>
        <v>81.77</v>
      </c>
      <c r="D771" s="6" t="str">
        <f>'Исходные данные'!A773</f>
        <v>26.02.2014</v>
      </c>
      <c r="E771" s="2">
        <f>'Исходные данные'!B773</f>
        <v>78.42</v>
      </c>
      <c r="F771" s="13">
        <f t="shared" si="108"/>
        <v>0.95903142961966503</v>
      </c>
      <c r="G771" s="13">
        <f t="shared" si="109"/>
        <v>0.11656394768568321</v>
      </c>
      <c r="H771" s="13">
        <f t="shared" si="110"/>
        <v>3.4087016616695103E-4</v>
      </c>
      <c r="I771" s="13">
        <f t="shared" ref="I771:I834" si="116">LN(F771)</f>
        <v>-4.1831431309700191E-2</v>
      </c>
      <c r="J771" s="19">
        <f t="shared" si="111"/>
        <v>-1.4259086941538902E-5</v>
      </c>
      <c r="K771" s="13">
        <f t="shared" si="112"/>
        <v>0.83840146549181327</v>
      </c>
      <c r="L771" s="13">
        <f t="shared" si="113"/>
        <v>-0.17625821745432349</v>
      </c>
      <c r="M771" s="13">
        <f t="shared" si="114"/>
        <v>3.1066959220175626E-2</v>
      </c>
      <c r="N771" s="19">
        <f t="shared" si="115"/>
        <v>1.0589799551683157E-5</v>
      </c>
    </row>
    <row r="772" spans="1:14" x14ac:dyDescent="0.2">
      <c r="A772" s="5">
        <v>770</v>
      </c>
      <c r="B772" s="2" t="str">
        <f>'Исходные данные'!A1022</f>
        <v>22.02.2013</v>
      </c>
      <c r="C772" s="2">
        <f>'Исходные данные'!B1022</f>
        <v>81.849999999999994</v>
      </c>
      <c r="D772" s="6" t="str">
        <f>'Исходные данные'!A774</f>
        <v>25.02.2014</v>
      </c>
      <c r="E772" s="2">
        <f>'Исходные данные'!B774</f>
        <v>78.41</v>
      </c>
      <c r="F772" s="13">
        <f t="shared" si="108"/>
        <v>0.95797189981673792</v>
      </c>
      <c r="G772" s="13">
        <f t="shared" si="109"/>
        <v>0.11623861233677028</v>
      </c>
      <c r="H772" s="13">
        <f t="shared" si="110"/>
        <v>3.3991878182688929E-4</v>
      </c>
      <c r="I772" s="13">
        <f t="shared" si="116"/>
        <v>-4.2936833574313354E-2</v>
      </c>
      <c r="J772" s="19">
        <f t="shared" si="111"/>
        <v>-1.4595036164084477E-5</v>
      </c>
      <c r="K772" s="13">
        <f t="shared" si="112"/>
        <v>0.83747520665183062</v>
      </c>
      <c r="L772" s="13">
        <f t="shared" si="113"/>
        <v>-0.17736361971893674</v>
      </c>
      <c r="M772" s="13">
        <f t="shared" si="114"/>
        <v>3.1457853599803645E-2</v>
      </c>
      <c r="N772" s="19">
        <f t="shared" si="115"/>
        <v>1.0693115274533878E-5</v>
      </c>
    </row>
    <row r="773" spans="1:14" x14ac:dyDescent="0.2">
      <c r="A773" s="5">
        <v>771</v>
      </c>
      <c r="B773" s="2" t="str">
        <f>'Исходные данные'!A1023</f>
        <v>21.02.2013</v>
      </c>
      <c r="C773" s="2">
        <f>'Исходные данные'!B1023</f>
        <v>81.650000000000006</v>
      </c>
      <c r="D773" s="6" t="str">
        <f>'Исходные данные'!A775</f>
        <v>24.02.2014</v>
      </c>
      <c r="E773" s="2">
        <f>'Исходные данные'!B775</f>
        <v>78.69</v>
      </c>
      <c r="F773" s="13">
        <f t="shared" si="108"/>
        <v>0.96374770361298212</v>
      </c>
      <c r="G773" s="13">
        <f t="shared" si="109"/>
        <v>0.11591418501380676</v>
      </c>
      <c r="H773" s="13">
        <f t="shared" si="110"/>
        <v>3.3897005284435797E-4</v>
      </c>
      <c r="I773" s="13">
        <f t="shared" si="116"/>
        <v>-3.6925736869582247E-2</v>
      </c>
      <c r="J773" s="19">
        <f t="shared" si="111"/>
        <v>-1.2516718977999151E-5</v>
      </c>
      <c r="K773" s="13">
        <f t="shared" si="112"/>
        <v>0.84252451183371058</v>
      </c>
      <c r="L773" s="13">
        <f t="shared" si="113"/>
        <v>-0.17135252301420562</v>
      </c>
      <c r="M773" s="13">
        <f t="shared" si="114"/>
        <v>2.9361687143333905E-2</v>
      </c>
      <c r="N773" s="19">
        <f t="shared" si="115"/>
        <v>9.9527326425754005E-6</v>
      </c>
    </row>
    <row r="774" spans="1:14" x14ac:dyDescent="0.2">
      <c r="A774" s="5">
        <v>772</v>
      </c>
      <c r="B774" s="2" t="str">
        <f>'Исходные данные'!A1024</f>
        <v>20.02.2013</v>
      </c>
      <c r="C774" s="2">
        <f>'Исходные данные'!B1024</f>
        <v>83.55</v>
      </c>
      <c r="D774" s="6" t="str">
        <f>'Исходные данные'!A776</f>
        <v>21.02.2014</v>
      </c>
      <c r="E774" s="2">
        <f>'Исходные данные'!B776</f>
        <v>78.72</v>
      </c>
      <c r="F774" s="13">
        <f t="shared" si="108"/>
        <v>0.94219030520646319</v>
      </c>
      <c r="G774" s="13">
        <f t="shared" si="109"/>
        <v>0.11559066318245026</v>
      </c>
      <c r="H774" s="13">
        <f t="shared" si="110"/>
        <v>3.3802397180813143E-4</v>
      </c>
      <c r="I774" s="13">
        <f t="shared" si="116"/>
        <v>-5.9548002297404749E-2</v>
      </c>
      <c r="J774" s="19">
        <f t="shared" si="111"/>
        <v>-2.012865224980849E-5</v>
      </c>
      <c r="K774" s="13">
        <f t="shared" si="112"/>
        <v>0.82367867022934926</v>
      </c>
      <c r="L774" s="13">
        <f t="shared" si="113"/>
        <v>-0.19397478844202817</v>
      </c>
      <c r="M774" s="13">
        <f t="shared" si="114"/>
        <v>3.7626218551129631E-2</v>
      </c>
      <c r="N774" s="19">
        <f t="shared" si="115"/>
        <v>1.2718563838773635E-5</v>
      </c>
    </row>
    <row r="775" spans="1:14" x14ac:dyDescent="0.2">
      <c r="A775" s="5">
        <v>773</v>
      </c>
      <c r="B775" s="2" t="str">
        <f>'Исходные данные'!A1025</f>
        <v>19.02.2013</v>
      </c>
      <c r="C775" s="2">
        <f>'Исходные данные'!B1025</f>
        <v>83.78</v>
      </c>
      <c r="D775" s="6" t="str">
        <f>'Исходные данные'!A777</f>
        <v>20.02.2014</v>
      </c>
      <c r="E775" s="2">
        <f>'Исходные данные'!B777</f>
        <v>78.36</v>
      </c>
      <c r="F775" s="13">
        <f t="shared" si="108"/>
        <v>0.93530675578897104</v>
      </c>
      <c r="G775" s="13">
        <f t="shared" si="109"/>
        <v>0.11526804431543197</v>
      </c>
      <c r="H775" s="13">
        <f t="shared" si="110"/>
        <v>3.3708053132766949E-4</v>
      </c>
      <c r="I775" s="13">
        <f t="shared" si="116"/>
        <v>-6.688072244254889E-2</v>
      </c>
      <c r="J775" s="19">
        <f t="shared" si="111"/>
        <v>-2.2544189456512767E-5</v>
      </c>
      <c r="K775" s="13">
        <f t="shared" si="112"/>
        <v>0.81766095512516401</v>
      </c>
      <c r="L775" s="13">
        <f t="shared" si="113"/>
        <v>-0.2013075085871722</v>
      </c>
      <c r="M775" s="13">
        <f t="shared" si="114"/>
        <v>4.0524713013574451E-2</v>
      </c>
      <c r="N775" s="19">
        <f t="shared" si="115"/>
        <v>1.3660091794516998E-5</v>
      </c>
    </row>
    <row r="776" spans="1:14" x14ac:dyDescent="0.2">
      <c r="A776" s="5">
        <v>774</v>
      </c>
      <c r="B776" s="2" t="str">
        <f>'Исходные данные'!A1026</f>
        <v>18.02.2013</v>
      </c>
      <c r="C776" s="2">
        <f>'Исходные данные'!B1026</f>
        <v>83.63</v>
      </c>
      <c r="D776" s="6" t="str">
        <f>'Исходные данные'!A778</f>
        <v>19.02.2014</v>
      </c>
      <c r="E776" s="2">
        <f>'Исходные данные'!B778</f>
        <v>79.239999999999995</v>
      </c>
      <c r="F776" s="13">
        <f t="shared" si="108"/>
        <v>0.94750687552313761</v>
      </c>
      <c r="G776" s="13">
        <f t="shared" si="109"/>
        <v>0.11494632589253688</v>
      </c>
      <c r="H776" s="13">
        <f t="shared" si="110"/>
        <v>3.3613972403305958E-4</v>
      </c>
      <c r="I776" s="13">
        <f t="shared" si="116"/>
        <v>-5.3921085563084233E-2</v>
      </c>
      <c r="J776" s="19">
        <f t="shared" si="111"/>
        <v>-1.8125018820738127E-5</v>
      </c>
      <c r="K776" s="13">
        <f t="shared" si="112"/>
        <v>0.82832650575092115</v>
      </c>
      <c r="L776" s="13">
        <f t="shared" si="113"/>
        <v>-0.18834787170770761</v>
      </c>
      <c r="M776" s="13">
        <f t="shared" si="114"/>
        <v>3.5474920776823127E-2</v>
      </c>
      <c r="N776" s="19">
        <f t="shared" si="115"/>
        <v>1.1924530080015978E-5</v>
      </c>
    </row>
    <row r="777" spans="1:14" x14ac:dyDescent="0.2">
      <c r="A777" s="5">
        <v>775</v>
      </c>
      <c r="B777" s="2" t="str">
        <f>'Исходные данные'!A1027</f>
        <v>15.02.2013</v>
      </c>
      <c r="C777" s="2">
        <f>'Исходные данные'!B1027</f>
        <v>83.93</v>
      </c>
      <c r="D777" s="6" t="str">
        <f>'Исходные данные'!A779</f>
        <v>18.02.2014</v>
      </c>
      <c r="E777" s="2">
        <f>'Исходные данные'!B779</f>
        <v>79.930000000000007</v>
      </c>
      <c r="F777" s="13">
        <f t="shared" si="108"/>
        <v>0.95234123674490645</v>
      </c>
      <c r="G777" s="13">
        <f t="shared" si="109"/>
        <v>0.1146255054005839</v>
      </c>
      <c r="H777" s="13">
        <f t="shared" si="110"/>
        <v>3.3520154257495852E-4</v>
      </c>
      <c r="I777" s="13">
        <f t="shared" si="116"/>
        <v>-4.883186645680853E-2</v>
      </c>
      <c r="J777" s="19">
        <f t="shared" si="111"/>
        <v>-1.6368516963136592E-5</v>
      </c>
      <c r="K777" s="13">
        <f t="shared" si="112"/>
        <v>0.83255278594139959</v>
      </c>
      <c r="L777" s="13">
        <f t="shared" si="113"/>
        <v>-0.1832586526014319</v>
      </c>
      <c r="M777" s="13">
        <f t="shared" si="114"/>
        <v>3.3583733753292343E-2</v>
      </c>
      <c r="N777" s="19">
        <f t="shared" si="115"/>
        <v>1.1257319359530295E-5</v>
      </c>
    </row>
    <row r="778" spans="1:14" x14ac:dyDescent="0.2">
      <c r="A778" s="5">
        <v>776</v>
      </c>
      <c r="B778" s="2" t="str">
        <f>'Исходные данные'!A1028</f>
        <v>14.02.2013</v>
      </c>
      <c r="C778" s="2">
        <f>'Исходные данные'!B1028</f>
        <v>84.17</v>
      </c>
      <c r="D778" s="6" t="str">
        <f>'Исходные данные'!A780</f>
        <v>17.02.2014</v>
      </c>
      <c r="E778" s="2">
        <f>'Исходные данные'!B780</f>
        <v>79.91</v>
      </c>
      <c r="F778" s="13">
        <f t="shared" si="108"/>
        <v>0.94938814304383978</v>
      </c>
      <c r="G778" s="13">
        <f t="shared" si="109"/>
        <v>0.11430558033340649</v>
      </c>
      <c r="H778" s="13">
        <f t="shared" si="110"/>
        <v>3.3426597962453577E-4</v>
      </c>
      <c r="I778" s="13">
        <f t="shared" si="116"/>
        <v>-5.1937561837113372E-2</v>
      </c>
      <c r="J778" s="19">
        <f t="shared" si="111"/>
        <v>-1.7360959986792604E-5</v>
      </c>
      <c r="K778" s="13">
        <f t="shared" si="112"/>
        <v>0.82997114157580165</v>
      </c>
      <c r="L778" s="13">
        <f t="shared" si="113"/>
        <v>-0.18636434798173673</v>
      </c>
      <c r="M778" s="13">
        <f t="shared" si="114"/>
        <v>3.4731670198657902E-2</v>
      </c>
      <c r="N778" s="19">
        <f t="shared" si="115"/>
        <v>1.1609615762950679E-5</v>
      </c>
    </row>
    <row r="779" spans="1:14" x14ac:dyDescent="0.2">
      <c r="A779" s="5">
        <v>777</v>
      </c>
      <c r="B779" s="2" t="str">
        <f>'Исходные данные'!A1029</f>
        <v>13.02.2013</v>
      </c>
      <c r="C779" s="2">
        <f>'Исходные данные'!B1029</f>
        <v>84.07</v>
      </c>
      <c r="D779" s="6" t="str">
        <f>'Исходные данные'!A781</f>
        <v>14.02.2014</v>
      </c>
      <c r="E779" s="2">
        <f>'Исходные данные'!B781</f>
        <v>79.25</v>
      </c>
      <c r="F779" s="13">
        <f t="shared" si="108"/>
        <v>0.9426668252646605</v>
      </c>
      <c r="G779" s="13">
        <f t="shared" si="109"/>
        <v>0.11398654819183264</v>
      </c>
      <c r="H779" s="13">
        <f t="shared" si="110"/>
        <v>3.3333302787341527E-4</v>
      </c>
      <c r="I779" s="13">
        <f t="shared" si="116"/>
        <v>-5.9042372389815377E-2</v>
      </c>
      <c r="J779" s="19">
        <f t="shared" si="111"/>
        <v>-1.9680772761526892E-5</v>
      </c>
      <c r="K779" s="13">
        <f t="shared" si="112"/>
        <v>0.82409525210851386</v>
      </c>
      <c r="L779" s="13">
        <f t="shared" si="113"/>
        <v>-0.1934691585344388</v>
      </c>
      <c r="M779" s="13">
        <f t="shared" si="114"/>
        <v>3.7430315304023853E-2</v>
      </c>
      <c r="N779" s="19">
        <f t="shared" si="115"/>
        <v>1.2476760334546905E-5</v>
      </c>
    </row>
    <row r="780" spans="1:14" x14ac:dyDescent="0.2">
      <c r="A780" s="5">
        <v>778</v>
      </c>
      <c r="B780" s="2" t="str">
        <f>'Исходные данные'!A1030</f>
        <v>12.02.2013</v>
      </c>
      <c r="C780" s="2">
        <f>'Исходные данные'!B1030</f>
        <v>83.13</v>
      </c>
      <c r="D780" s="6" t="str">
        <f>'Исходные данные'!A782</f>
        <v>13.02.2014</v>
      </c>
      <c r="E780" s="2">
        <f>'Исходные данные'!B782</f>
        <v>79.59</v>
      </c>
      <c r="F780" s="13">
        <f t="shared" si="108"/>
        <v>0.95741609527246496</v>
      </c>
      <c r="G780" s="13">
        <f t="shared" si="109"/>
        <v>0.11366840648366611</v>
      </c>
      <c r="H780" s="13">
        <f t="shared" si="110"/>
        <v>3.3240268003362016E-4</v>
      </c>
      <c r="I780" s="13">
        <f t="shared" si="116"/>
        <v>-4.3517190725238609E-2</v>
      </c>
      <c r="J780" s="19">
        <f t="shared" si="111"/>
        <v>-1.4465230824603512E-5</v>
      </c>
      <c r="K780" s="13">
        <f t="shared" si="112"/>
        <v>0.8369893129365118</v>
      </c>
      <c r="L780" s="13">
        <f t="shared" si="113"/>
        <v>-0.17794397686986194</v>
      </c>
      <c r="M780" s="13">
        <f t="shared" si="114"/>
        <v>3.1664058904262E-2</v>
      </c>
      <c r="N780" s="19">
        <f t="shared" si="115"/>
        <v>1.0525218040519103E-5</v>
      </c>
    </row>
    <row r="781" spans="1:14" x14ac:dyDescent="0.2">
      <c r="A781" s="5">
        <v>779</v>
      </c>
      <c r="B781" s="2" t="str">
        <f>'Исходные данные'!A1031</f>
        <v>11.02.2013</v>
      </c>
      <c r="C781" s="2">
        <f>'Исходные данные'!B1031</f>
        <v>83.11</v>
      </c>
      <c r="D781" s="6" t="str">
        <f>'Исходные данные'!A783</f>
        <v>12.02.2014</v>
      </c>
      <c r="E781" s="2">
        <f>'Исходные данные'!B783</f>
        <v>80.319999999999993</v>
      </c>
      <c r="F781" s="13">
        <f t="shared" si="108"/>
        <v>0.96643003248706527</v>
      </c>
      <c r="G781" s="13">
        <f t="shared" si="109"/>
        <v>0.11335115272366605</v>
      </c>
      <c r="H781" s="13">
        <f t="shared" si="110"/>
        <v>3.3147492883751353E-4</v>
      </c>
      <c r="I781" s="13">
        <f t="shared" si="116"/>
        <v>-3.4146375621515977E-2</v>
      </c>
      <c r="J781" s="19">
        <f t="shared" si="111"/>
        <v>-1.1318667429201015E-5</v>
      </c>
      <c r="K781" s="13">
        <f t="shared" si="112"/>
        <v>0.84486944901669137</v>
      </c>
      <c r="L781" s="13">
        <f t="shared" si="113"/>
        <v>-0.16857316176613929</v>
      </c>
      <c r="M781" s="13">
        <f t="shared" si="114"/>
        <v>2.8416910867833003E-2</v>
      </c>
      <c r="N781" s="19">
        <f t="shared" si="115"/>
        <v>9.4194935076969095E-6</v>
      </c>
    </row>
    <row r="782" spans="1:14" x14ac:dyDescent="0.2">
      <c r="A782" s="5">
        <v>780</v>
      </c>
      <c r="B782" s="2" t="str">
        <f>'Исходные данные'!A1032</f>
        <v>08.02.2013</v>
      </c>
      <c r="C782" s="2">
        <f>'Исходные данные'!B1032</f>
        <v>82.9</v>
      </c>
      <c r="D782" s="6" t="str">
        <f>'Исходные данные'!A784</f>
        <v>11.02.2014</v>
      </c>
      <c r="E782" s="2">
        <f>'Исходные данные'!B784</f>
        <v>80.06</v>
      </c>
      <c r="F782" s="13">
        <f t="shared" si="108"/>
        <v>0.96574185765983112</v>
      </c>
      <c r="G782" s="13">
        <f t="shared" si="109"/>
        <v>0.11303478443352827</v>
      </c>
      <c r="H782" s="13">
        <f t="shared" si="110"/>
        <v>3.3054976703774319E-4</v>
      </c>
      <c r="I782" s="13">
        <f t="shared" si="116"/>
        <v>-3.4858708576821738E-2</v>
      </c>
      <c r="J782" s="19">
        <f t="shared" si="111"/>
        <v>-1.1522537999305005E-5</v>
      </c>
      <c r="K782" s="13">
        <f t="shared" si="112"/>
        <v>0.84426783496542246</v>
      </c>
      <c r="L782" s="13">
        <f t="shared" si="113"/>
        <v>-0.16928549472144505</v>
      </c>
      <c r="M782" s="13">
        <f t="shared" si="114"/>
        <v>2.8657578723084439E-2</v>
      </c>
      <c r="N782" s="19">
        <f t="shared" si="115"/>
        <v>9.4727559707813476E-6</v>
      </c>
    </row>
    <row r="783" spans="1:14" x14ac:dyDescent="0.2">
      <c r="A783" s="5">
        <v>781</v>
      </c>
      <c r="B783" s="2" t="str">
        <f>'Исходные данные'!A1033</f>
        <v>07.02.2013</v>
      </c>
      <c r="C783" s="2">
        <f>'Исходные данные'!B1033</f>
        <v>82.97</v>
      </c>
      <c r="D783" s="6" t="str">
        <f>'Исходные данные'!A785</f>
        <v>10.02.2014</v>
      </c>
      <c r="E783" s="2">
        <f>'Исходные данные'!B785</f>
        <v>80.03</v>
      </c>
      <c r="F783" s="13">
        <f t="shared" si="108"/>
        <v>0.96456550560443532</v>
      </c>
      <c r="G783" s="13">
        <f t="shared" si="109"/>
        <v>0.11271929914186557</v>
      </c>
      <c r="H783" s="13">
        <f t="shared" si="110"/>
        <v>3.2962718740718475E-4</v>
      </c>
      <c r="I783" s="13">
        <f t="shared" si="116"/>
        <v>-3.6077532297239145E-2</v>
      </c>
      <c r="J783" s="19">
        <f t="shared" si="111"/>
        <v>-1.1892135499730807E-5</v>
      </c>
      <c r="K783" s="13">
        <f t="shared" si="112"/>
        <v>0.84323944814021767</v>
      </c>
      <c r="L783" s="13">
        <f t="shared" si="113"/>
        <v>-0.17050431844186251</v>
      </c>
      <c r="M783" s="13">
        <f t="shared" si="114"/>
        <v>2.9071722607324092E-2</v>
      </c>
      <c r="N783" s="19">
        <f t="shared" si="115"/>
        <v>9.5828301561341079E-6</v>
      </c>
    </row>
    <row r="784" spans="1:14" x14ac:dyDescent="0.2">
      <c r="A784" s="5">
        <v>782</v>
      </c>
      <c r="B784" s="2" t="str">
        <f>'Исходные данные'!A1034</f>
        <v>06.02.2013</v>
      </c>
      <c r="C784" s="2">
        <f>'Исходные данные'!B1034</f>
        <v>83.13</v>
      </c>
      <c r="D784" s="6" t="str">
        <f>'Исходные данные'!A786</f>
        <v>07.02.2014</v>
      </c>
      <c r="E784" s="2">
        <f>'Исходные данные'!B786</f>
        <v>79.91</v>
      </c>
      <c r="F784" s="13">
        <f t="shared" si="108"/>
        <v>0.96126548779020815</v>
      </c>
      <c r="G784" s="13">
        <f t="shared" si="109"/>
        <v>0.11240469438418851</v>
      </c>
      <c r="H784" s="13">
        <f t="shared" si="110"/>
        <v>3.2870718273888486E-4</v>
      </c>
      <c r="I784" s="13">
        <f t="shared" si="116"/>
        <v>-3.9504646156625266E-2</v>
      </c>
      <c r="J784" s="19">
        <f t="shared" si="111"/>
        <v>-1.2985460943240806E-5</v>
      </c>
      <c r="K784" s="13">
        <f t="shared" si="112"/>
        <v>0.84035451685835716</v>
      </c>
      <c r="L784" s="13">
        <f t="shared" si="113"/>
        <v>-0.17393143230124866</v>
      </c>
      <c r="M784" s="13">
        <f t="shared" si="114"/>
        <v>3.0252143142363883E-2</v>
      </c>
      <c r="N784" s="19">
        <f t="shared" si="115"/>
        <v>9.9440967441399072E-6</v>
      </c>
    </row>
    <row r="785" spans="1:14" x14ac:dyDescent="0.2">
      <c r="A785" s="5">
        <v>783</v>
      </c>
      <c r="B785" s="2" t="str">
        <f>'Исходные данные'!A1035</f>
        <v>05.02.2013</v>
      </c>
      <c r="C785" s="2">
        <f>'Исходные данные'!B1035</f>
        <v>82.49</v>
      </c>
      <c r="D785" s="6" t="str">
        <f>'Исходные данные'!A787</f>
        <v>06.02.2014</v>
      </c>
      <c r="E785" s="2">
        <f>'Исходные данные'!B787</f>
        <v>79.37</v>
      </c>
      <c r="F785" s="13">
        <f t="shared" si="108"/>
        <v>0.96217723360407337</v>
      </c>
      <c r="G785" s="13">
        <f t="shared" si="109"/>
        <v>0.11209096770288621</v>
      </c>
      <c r="H785" s="13">
        <f t="shared" si="110"/>
        <v>3.2778974584600533E-4</v>
      </c>
      <c r="I785" s="13">
        <f t="shared" si="116"/>
        <v>-3.8556610769855997E-2</v>
      </c>
      <c r="J785" s="19">
        <f t="shared" si="111"/>
        <v>-1.263846164493445E-5</v>
      </c>
      <c r="K785" s="13">
        <f t="shared" si="112"/>
        <v>0.8411515804403128</v>
      </c>
      <c r="L785" s="13">
        <f t="shared" si="113"/>
        <v>-0.17298339691447931</v>
      </c>
      <c r="M785" s="13">
        <f t="shared" si="114"/>
        <v>2.9923255608072328E-2</v>
      </c>
      <c r="N785" s="19">
        <f t="shared" si="115"/>
        <v>9.8085363506550819E-6</v>
      </c>
    </row>
    <row r="786" spans="1:14" x14ac:dyDescent="0.2">
      <c r="A786" s="5">
        <v>784</v>
      </c>
      <c r="B786" s="2" t="str">
        <f>'Исходные данные'!A1036</f>
        <v>04.02.2013</v>
      </c>
      <c r="C786" s="2">
        <f>'Исходные данные'!B1036</f>
        <v>82.8</v>
      </c>
      <c r="D786" s="6" t="str">
        <f>'Исходные данные'!A788</f>
        <v>05.02.2014</v>
      </c>
      <c r="E786" s="2">
        <f>'Исходные данные'!B788</f>
        <v>78.67</v>
      </c>
      <c r="F786" s="13">
        <f t="shared" si="108"/>
        <v>0.95012077294685993</v>
      </c>
      <c r="G786" s="13">
        <f t="shared" si="109"/>
        <v>0.11177811664720709</v>
      </c>
      <c r="H786" s="13">
        <f t="shared" si="110"/>
        <v>3.2687486956176683E-4</v>
      </c>
      <c r="I786" s="13">
        <f t="shared" si="116"/>
        <v>-5.1166173050062852E-2</v>
      </c>
      <c r="J786" s="19">
        <f t="shared" si="111"/>
        <v>-1.6724936141714085E-5</v>
      </c>
      <c r="K786" s="13">
        <f t="shared" si="112"/>
        <v>0.83061161900478309</v>
      </c>
      <c r="L786" s="13">
        <f t="shared" si="113"/>
        <v>-0.18559295919468624</v>
      </c>
      <c r="M786" s="13">
        <f t="shared" si="114"/>
        <v>3.4444746502640511E-2</v>
      </c>
      <c r="N786" s="19">
        <f t="shared" si="115"/>
        <v>1.1259122020138741E-5</v>
      </c>
    </row>
    <row r="787" spans="1:14" x14ac:dyDescent="0.2">
      <c r="A787" s="5">
        <v>785</v>
      </c>
      <c r="B787" s="2" t="str">
        <f>'Исходные данные'!A1037</f>
        <v>01.02.2013</v>
      </c>
      <c r="C787" s="2">
        <f>'Исходные данные'!B1037</f>
        <v>82.98</v>
      </c>
      <c r="D787" s="6" t="str">
        <f>'Исходные данные'!A789</f>
        <v>04.02.2014</v>
      </c>
      <c r="E787" s="2">
        <f>'Исходные данные'!B789</f>
        <v>77.569999999999993</v>
      </c>
      <c r="F787" s="13">
        <f t="shared" si="108"/>
        <v>0.93480356712460821</v>
      </c>
      <c r="G787" s="13">
        <f t="shared" si="109"/>
        <v>0.11146613877323948</v>
      </c>
      <c r="H787" s="13">
        <f t="shared" si="110"/>
        <v>3.2596254673939205E-4</v>
      </c>
      <c r="I787" s="13">
        <f t="shared" si="116"/>
        <v>-6.7418860401941755E-2</v>
      </c>
      <c r="J787" s="19">
        <f t="shared" si="111"/>
        <v>-2.1976023434884486E-5</v>
      </c>
      <c r="K787" s="13">
        <f t="shared" si="112"/>
        <v>0.81722105910028819</v>
      </c>
      <c r="L787" s="13">
        <f t="shared" si="113"/>
        <v>-0.20184564654656506</v>
      </c>
      <c r="M787" s="13">
        <f t="shared" si="114"/>
        <v>4.0741665029800915E-2</v>
      </c>
      <c r="N787" s="19">
        <f t="shared" si="115"/>
        <v>1.3280256891517136E-5</v>
      </c>
    </row>
    <row r="788" spans="1:14" x14ac:dyDescent="0.2">
      <c r="A788" s="5">
        <v>786</v>
      </c>
      <c r="B788" s="2" t="str">
        <f>'Исходные данные'!A1038</f>
        <v>31.01.2013</v>
      </c>
      <c r="C788" s="2">
        <f>'Исходные данные'!B1038</f>
        <v>82.28</v>
      </c>
      <c r="D788" s="6" t="str">
        <f>'Исходные данные'!A790</f>
        <v>03.02.2014</v>
      </c>
      <c r="E788" s="2">
        <f>'Исходные данные'!B790</f>
        <v>79.14</v>
      </c>
      <c r="F788" s="13">
        <f t="shared" si="108"/>
        <v>0.96183762761302871</v>
      </c>
      <c r="G788" s="13">
        <f t="shared" si="109"/>
        <v>0.11115503164389325</v>
      </c>
      <c r="H788" s="13">
        <f t="shared" si="110"/>
        <v>3.2505277025205196E-4</v>
      </c>
      <c r="I788" s="13">
        <f t="shared" si="116"/>
        <v>-3.8909628827478157E-2</v>
      </c>
      <c r="J788" s="19">
        <f t="shared" si="111"/>
        <v>-1.2647682639850875E-5</v>
      </c>
      <c r="K788" s="13">
        <f t="shared" si="112"/>
        <v>0.84085469114994349</v>
      </c>
      <c r="L788" s="13">
        <f t="shared" si="113"/>
        <v>-0.17333641497210148</v>
      </c>
      <c r="M788" s="13">
        <f t="shared" si="114"/>
        <v>3.0045512755380605E-2</v>
      </c>
      <c r="N788" s="19">
        <f t="shared" si="115"/>
        <v>9.7663771547798286E-6</v>
      </c>
    </row>
    <row r="789" spans="1:14" x14ac:dyDescent="0.2">
      <c r="A789" s="5">
        <v>787</v>
      </c>
      <c r="B789" s="2" t="str">
        <f>'Исходные данные'!A1039</f>
        <v>30.01.2013</v>
      </c>
      <c r="C789" s="2">
        <f>'Исходные данные'!B1039</f>
        <v>82.75</v>
      </c>
      <c r="D789" s="6" t="str">
        <f>'Исходные данные'!A791</f>
        <v>31.01.2014</v>
      </c>
      <c r="E789" s="2">
        <f>'Исходные данные'!B791</f>
        <v>79.099999999999994</v>
      </c>
      <c r="F789" s="13">
        <f t="shared" si="108"/>
        <v>0.95589123867069481</v>
      </c>
      <c r="G789" s="13">
        <f t="shared" si="109"/>
        <v>0.11084479282887988</v>
      </c>
      <c r="H789" s="13">
        <f t="shared" si="110"/>
        <v>3.2414553299280773E-4</v>
      </c>
      <c r="I789" s="13">
        <f t="shared" si="116"/>
        <v>-4.5111139483564149E-2</v>
      </c>
      <c r="J789" s="19">
        <f t="shared" si="111"/>
        <v>-1.4622574351812794E-5</v>
      </c>
      <c r="K789" s="13">
        <f t="shared" si="112"/>
        <v>0.83565625755364914</v>
      </c>
      <c r="L789" s="13">
        <f t="shared" si="113"/>
        <v>-0.17953792562818749</v>
      </c>
      <c r="M789" s="13">
        <f t="shared" si="114"/>
        <v>3.2233866738872623E-2</v>
      </c>
      <c r="N789" s="19">
        <f t="shared" si="115"/>
        <v>1.0448463914491004E-5</v>
      </c>
    </row>
    <row r="790" spans="1:14" x14ac:dyDescent="0.2">
      <c r="A790" s="5">
        <v>788</v>
      </c>
      <c r="B790" s="2" t="str">
        <f>'Исходные данные'!A1040</f>
        <v>29.01.2013</v>
      </c>
      <c r="C790" s="2">
        <f>'Исходные данные'!B1040</f>
        <v>82.77</v>
      </c>
      <c r="D790" s="6" t="str">
        <f>'Исходные данные'!A792</f>
        <v>30.01.2014</v>
      </c>
      <c r="E790" s="2">
        <f>'Исходные данные'!B792</f>
        <v>79.02</v>
      </c>
      <c r="F790" s="13">
        <f t="shared" si="108"/>
        <v>0.95469372961217835</v>
      </c>
      <c r="G790" s="13">
        <f t="shared" si="109"/>
        <v>0.11053541990469409</v>
      </c>
      <c r="H790" s="13">
        <f t="shared" si="110"/>
        <v>3.2324082787455691E-4</v>
      </c>
      <c r="I790" s="13">
        <f t="shared" si="116"/>
        <v>-4.6364691914059702E-2</v>
      </c>
      <c r="J790" s="19">
        <f t="shared" si="111"/>
        <v>-1.4986961398449434E-5</v>
      </c>
      <c r="K790" s="13">
        <f t="shared" si="112"/>
        <v>0.8346093749191581</v>
      </c>
      <c r="L790" s="13">
        <f t="shared" si="113"/>
        <v>-0.18079147805868306</v>
      </c>
      <c r="M790" s="13">
        <f t="shared" si="114"/>
        <v>3.2685558538643321E-2</v>
      </c>
      <c r="N790" s="19">
        <f t="shared" si="115"/>
        <v>1.056530700157336E-5</v>
      </c>
    </row>
    <row r="791" spans="1:14" x14ac:dyDescent="0.2">
      <c r="A791" s="5">
        <v>789</v>
      </c>
      <c r="B791" s="2" t="str">
        <f>'Исходные данные'!A1041</f>
        <v>28.01.2013</v>
      </c>
      <c r="C791" s="2">
        <f>'Исходные данные'!B1041</f>
        <v>82.66</v>
      </c>
      <c r="D791" s="6" t="str">
        <f>'Исходные данные'!A793</f>
        <v>29.01.2014</v>
      </c>
      <c r="E791" s="2">
        <f>'Исходные данные'!B793</f>
        <v>80.41</v>
      </c>
      <c r="F791" s="13">
        <f t="shared" si="108"/>
        <v>0.9727800629082991</v>
      </c>
      <c r="G791" s="13">
        <f t="shared" si="109"/>
        <v>0.11022691045459469</v>
      </c>
      <c r="H791" s="13">
        <f t="shared" si="110"/>
        <v>3.2233864782997719E-4</v>
      </c>
      <c r="I791" s="13">
        <f t="shared" si="116"/>
        <v>-2.7597262523528572E-2</v>
      </c>
      <c r="J791" s="19">
        <f t="shared" si="111"/>
        <v>-8.8956642856431048E-6</v>
      </c>
      <c r="K791" s="13">
        <f t="shared" si="112"/>
        <v>0.85042075280784168</v>
      </c>
      <c r="L791" s="13">
        <f t="shared" si="113"/>
        <v>-0.16202404866815198</v>
      </c>
      <c r="M791" s="13">
        <f t="shared" si="114"/>
        <v>2.6251792346819718E-2</v>
      </c>
      <c r="N791" s="19">
        <f t="shared" si="115"/>
        <v>8.4619672481872123E-6</v>
      </c>
    </row>
    <row r="792" spans="1:14" x14ac:dyDescent="0.2">
      <c r="A792" s="5">
        <v>790</v>
      </c>
      <c r="B792" s="2" t="str">
        <f>'Исходные данные'!A1042</f>
        <v>25.01.2013</v>
      </c>
      <c r="C792" s="2">
        <f>'Исходные данные'!B1042</f>
        <v>82.56</v>
      </c>
      <c r="D792" s="6" t="str">
        <f>'Исходные данные'!A794</f>
        <v>28.01.2014</v>
      </c>
      <c r="E792" s="2">
        <f>'Исходные данные'!B794</f>
        <v>80.44</v>
      </c>
      <c r="F792" s="13">
        <f t="shared" si="108"/>
        <v>0.97432170542635654</v>
      </c>
      <c r="G792" s="13">
        <f t="shared" si="109"/>
        <v>0.10991926206858575</v>
      </c>
      <c r="H792" s="13">
        <f t="shared" si="110"/>
        <v>3.2143898581147174E-4</v>
      </c>
      <c r="I792" s="13">
        <f t="shared" si="116"/>
        <v>-2.6013736828801353E-2</v>
      </c>
      <c r="J792" s="19">
        <f t="shared" si="111"/>
        <v>-8.3618291834164376E-6</v>
      </c>
      <c r="K792" s="13">
        <f t="shared" si="112"/>
        <v>0.85176848272209116</v>
      </c>
      <c r="L792" s="13">
        <f t="shared" si="113"/>
        <v>-0.16044052297342476</v>
      </c>
      <c r="M792" s="13">
        <f t="shared" si="114"/>
        <v>2.5741161411986072E-2</v>
      </c>
      <c r="N792" s="19">
        <f t="shared" si="115"/>
        <v>8.2742128178781942E-6</v>
      </c>
    </row>
    <row r="793" spans="1:14" x14ac:dyDescent="0.2">
      <c r="A793" s="5">
        <v>791</v>
      </c>
      <c r="B793" s="2" t="str">
        <f>'Исходные данные'!A1043</f>
        <v>24.01.2013</v>
      </c>
      <c r="C793" s="2">
        <f>'Исходные данные'!B1043</f>
        <v>82.08</v>
      </c>
      <c r="D793" s="6" t="str">
        <f>'Исходные данные'!A795</f>
        <v>27.01.2014</v>
      </c>
      <c r="E793" s="2">
        <f>'Исходные данные'!B795</f>
        <v>81.2</v>
      </c>
      <c r="F793" s="13">
        <f t="shared" si="108"/>
        <v>0.9892787524366472</v>
      </c>
      <c r="G793" s="13">
        <f t="shared" si="109"/>
        <v>0.1096124723433977</v>
      </c>
      <c r="H793" s="13">
        <f t="shared" si="110"/>
        <v>3.2054183479111376E-4</v>
      </c>
      <c r="I793" s="13">
        <f t="shared" si="116"/>
        <v>-1.0779134254827108E-2</v>
      </c>
      <c r="J793" s="19">
        <f t="shared" si="111"/>
        <v>-3.455163471502026E-6</v>
      </c>
      <c r="K793" s="13">
        <f t="shared" si="112"/>
        <v>0.86484418571321298</v>
      </c>
      <c r="L793" s="13">
        <f t="shared" si="113"/>
        <v>-0.14520592039945043</v>
      </c>
      <c r="M793" s="13">
        <f t="shared" si="114"/>
        <v>2.1084759319051568E-2</v>
      </c>
      <c r="N793" s="19">
        <f t="shared" si="115"/>
        <v>6.7585474382578242E-6</v>
      </c>
    </row>
    <row r="794" spans="1:14" x14ac:dyDescent="0.2">
      <c r="A794" s="5">
        <v>792</v>
      </c>
      <c r="B794" s="2" t="str">
        <f>'Исходные данные'!A1044</f>
        <v>23.01.2013</v>
      </c>
      <c r="C794" s="2">
        <f>'Исходные данные'!B1044</f>
        <v>82.15</v>
      </c>
      <c r="D794" s="6" t="str">
        <f>'Исходные данные'!A796</f>
        <v>24.01.2014</v>
      </c>
      <c r="E794" s="2">
        <f>'Исходные данные'!B796</f>
        <v>82.1</v>
      </c>
      <c r="F794" s="13">
        <f t="shared" si="108"/>
        <v>0.99939135727328043</v>
      </c>
      <c r="G794" s="13">
        <f t="shared" si="109"/>
        <v>0.10930653888246858</v>
      </c>
      <c r="H794" s="13">
        <f t="shared" si="110"/>
        <v>3.1964718776059158E-4</v>
      </c>
      <c r="I794" s="13">
        <f t="shared" si="116"/>
        <v>-6.0882802489469943E-4</v>
      </c>
      <c r="J794" s="19">
        <f t="shared" si="111"/>
        <v>-1.946101659874261E-7</v>
      </c>
      <c r="K794" s="13">
        <f t="shared" si="112"/>
        <v>0.87368479557553547</v>
      </c>
      <c r="L794" s="13">
        <f t="shared" si="113"/>
        <v>-0.13503561416951809</v>
      </c>
      <c r="M794" s="13">
        <f t="shared" si="114"/>
        <v>1.8234617094138986E-2</v>
      </c>
      <c r="N794" s="19">
        <f t="shared" si="115"/>
        <v>5.828644074032737E-6</v>
      </c>
    </row>
    <row r="795" spans="1:14" x14ac:dyDescent="0.2">
      <c r="A795" s="5">
        <v>793</v>
      </c>
      <c r="B795" s="2" t="str">
        <f>'Исходные данные'!A1045</f>
        <v>22.01.2013</v>
      </c>
      <c r="C795" s="2">
        <f>'Исходные данные'!B1045</f>
        <v>81.569999999999993</v>
      </c>
      <c r="D795" s="6" t="str">
        <f>'Исходные данные'!A797</f>
        <v>23.01.2014</v>
      </c>
      <c r="E795" s="2">
        <f>'Исходные данные'!B797</f>
        <v>82.63</v>
      </c>
      <c r="F795" s="13">
        <f t="shared" si="108"/>
        <v>1.0129949736422705</v>
      </c>
      <c r="G795" s="13">
        <f t="shared" si="109"/>
        <v>0.10900145929592543</v>
      </c>
      <c r="H795" s="13">
        <f t="shared" si="110"/>
        <v>3.1875503773115429E-4</v>
      </c>
      <c r="I795" s="13">
        <f t="shared" si="116"/>
        <v>1.2911263400604046E-2</v>
      </c>
      <c r="J795" s="19">
        <f t="shared" si="111"/>
        <v>4.115530252416414E-6</v>
      </c>
      <c r="K795" s="13">
        <f t="shared" si="112"/>
        <v>0.88557730665233392</v>
      </c>
      <c r="L795" s="13">
        <f t="shared" si="113"/>
        <v>-0.12151552274401935</v>
      </c>
      <c r="M795" s="13">
        <f t="shared" si="114"/>
        <v>1.4766022267752314E-2</v>
      </c>
      <c r="N795" s="19">
        <f t="shared" si="115"/>
        <v>4.7067439850964533E-6</v>
      </c>
    </row>
    <row r="796" spans="1:14" x14ac:dyDescent="0.2">
      <c r="A796" s="5">
        <v>794</v>
      </c>
      <c r="B796" s="2" t="str">
        <f>'Исходные данные'!A1046</f>
        <v>21.01.2013</v>
      </c>
      <c r="C796" s="2">
        <f>'Исходные данные'!B1046</f>
        <v>82.29</v>
      </c>
      <c r="D796" s="6" t="str">
        <f>'Исходные данные'!A798</f>
        <v>22.01.2014</v>
      </c>
      <c r="E796" s="2">
        <f>'Исходные данные'!B798</f>
        <v>81.96</v>
      </c>
      <c r="F796" s="13">
        <f t="shared" si="108"/>
        <v>0.99598979219832284</v>
      </c>
      <c r="G796" s="13">
        <f t="shared" si="109"/>
        <v>0.10869723120056549</v>
      </c>
      <c r="H796" s="13">
        <f t="shared" si="110"/>
        <v>3.178653777335568E-4</v>
      </c>
      <c r="I796" s="13">
        <f t="shared" si="116"/>
        <v>-4.0182702469227114E-3</v>
      </c>
      <c r="J796" s="19">
        <f t="shared" si="111"/>
        <v>-1.2772689898736002E-6</v>
      </c>
      <c r="K796" s="13">
        <f t="shared" si="112"/>
        <v>0.87071108996409252</v>
      </c>
      <c r="L796" s="13">
        <f t="shared" si="113"/>
        <v>-0.13844505639154603</v>
      </c>
      <c r="M796" s="13">
        <f t="shared" si="114"/>
        <v>1.9167033639258389E-2</v>
      </c>
      <c r="N796" s="19">
        <f t="shared" si="115"/>
        <v>6.0925363877746579E-6</v>
      </c>
    </row>
    <row r="797" spans="1:14" x14ac:dyDescent="0.2">
      <c r="A797" s="5">
        <v>795</v>
      </c>
      <c r="B797" s="2" t="str">
        <f>'Исходные данные'!A1047</f>
        <v>18.01.2013</v>
      </c>
      <c r="C797" s="2">
        <f>'Исходные данные'!B1047</f>
        <v>82</v>
      </c>
      <c r="D797" s="6" t="str">
        <f>'Исходные данные'!A799</f>
        <v>21.01.2014</v>
      </c>
      <c r="E797" s="2">
        <f>'Исходные данные'!B799</f>
        <v>83.81</v>
      </c>
      <c r="F797" s="13">
        <f t="shared" si="108"/>
        <v>1.0220731707317074</v>
      </c>
      <c r="G797" s="13">
        <f t="shared" si="109"/>
        <v>0.10839385221983762</v>
      </c>
      <c r="H797" s="13">
        <f t="shared" si="110"/>
        <v>3.1697820081800549E-4</v>
      </c>
      <c r="I797" s="13">
        <f t="shared" si="116"/>
        <v>2.1833084846561834E-2</v>
      </c>
      <c r="J797" s="19">
        <f t="shared" si="111"/>
        <v>6.9206119529700293E-6</v>
      </c>
      <c r="K797" s="13">
        <f t="shared" si="112"/>
        <v>0.8935136197998873</v>
      </c>
      <c r="L797" s="13">
        <f t="shared" si="113"/>
        <v>-0.1125937012980615</v>
      </c>
      <c r="M797" s="13">
        <f t="shared" si="114"/>
        <v>1.2677341571997123E-2</v>
      </c>
      <c r="N797" s="19">
        <f t="shared" si="115"/>
        <v>4.018440922646954E-6</v>
      </c>
    </row>
    <row r="798" spans="1:14" x14ac:dyDescent="0.2">
      <c r="A798" s="5">
        <v>796</v>
      </c>
      <c r="B798" s="2" t="str">
        <f>'Исходные данные'!A1048</f>
        <v>17.01.2013</v>
      </c>
      <c r="C798" s="2">
        <f>'Исходные данные'!B1048</f>
        <v>81.09</v>
      </c>
      <c r="D798" s="6" t="str">
        <f>'Исходные данные'!A800</f>
        <v>20.01.2014</v>
      </c>
      <c r="E798" s="2">
        <f>'Исходные данные'!B800</f>
        <v>84.55</v>
      </c>
      <c r="F798" s="13">
        <f t="shared" si="108"/>
        <v>1.0426686397829572</v>
      </c>
      <c r="G798" s="13">
        <f t="shared" si="109"/>
        <v>0.10809131998382382</v>
      </c>
      <c r="H798" s="13">
        <f t="shared" si="110"/>
        <v>3.1609350005410412E-4</v>
      </c>
      <c r="I798" s="13">
        <f t="shared" si="116"/>
        <v>4.1783426388123372E-2</v>
      </c>
      <c r="J798" s="19">
        <f t="shared" si="111"/>
        <v>1.3207469491274931E-5</v>
      </c>
      <c r="K798" s="13">
        <f t="shared" si="112"/>
        <v>0.91151852652323317</v>
      </c>
      <c r="L798" s="13">
        <f t="shared" si="113"/>
        <v>-9.2643359756499927E-2</v>
      </c>
      <c r="M798" s="13">
        <f t="shared" si="114"/>
        <v>8.5827921069722927E-3</v>
      </c>
      <c r="N798" s="19">
        <f t="shared" si="115"/>
        <v>2.7129647973296108E-6</v>
      </c>
    </row>
    <row r="799" spans="1:14" x14ac:dyDescent="0.2">
      <c r="A799" s="5">
        <v>797</v>
      </c>
      <c r="B799" s="2" t="str">
        <f>'Исходные данные'!A1049</f>
        <v>16.01.2013</v>
      </c>
      <c r="C799" s="2">
        <f>'Исходные данные'!B1049</f>
        <v>80.81</v>
      </c>
      <c r="D799" s="6" t="str">
        <f>'Исходные данные'!A801</f>
        <v>17.01.2014</v>
      </c>
      <c r="E799" s="2">
        <f>'Исходные данные'!B801</f>
        <v>84.84</v>
      </c>
      <c r="F799" s="13">
        <f t="shared" si="108"/>
        <v>1.0498700655859423</v>
      </c>
      <c r="G799" s="13">
        <f t="shared" si="109"/>
        <v>0.10778963212922042</v>
      </c>
      <c r="H799" s="13">
        <f t="shared" si="110"/>
        <v>3.1521126853079892E-4</v>
      </c>
      <c r="I799" s="13">
        <f t="shared" si="116"/>
        <v>4.8666409451125409E-2</v>
      </c>
      <c r="J799" s="19">
        <f t="shared" si="111"/>
        <v>1.5340200657928501E-5</v>
      </c>
      <c r="K799" s="13">
        <f t="shared" si="112"/>
        <v>0.91781413452978999</v>
      </c>
      <c r="L799" s="13">
        <f t="shared" si="113"/>
        <v>-8.5760376693497981E-2</v>
      </c>
      <c r="M799" s="13">
        <f t="shared" si="114"/>
        <v>7.3548422106106933E-3</v>
      </c>
      <c r="N799" s="19">
        <f t="shared" si="115"/>
        <v>2.3183291430504618E-6</v>
      </c>
    </row>
    <row r="800" spans="1:14" x14ac:dyDescent="0.2">
      <c r="A800" s="5">
        <v>798</v>
      </c>
      <c r="B800" s="2" t="str">
        <f>'Исходные данные'!A1050</f>
        <v>15.01.2013</v>
      </c>
      <c r="C800" s="2">
        <f>'Исходные данные'!B1050</f>
        <v>80.12</v>
      </c>
      <c r="D800" s="6" t="str">
        <f>'Исходные данные'!A802</f>
        <v>16.01.2014</v>
      </c>
      <c r="E800" s="2">
        <f>'Исходные данные'!B802</f>
        <v>85.33</v>
      </c>
      <c r="F800" s="13">
        <f t="shared" si="108"/>
        <v>1.0650274588117823</v>
      </c>
      <c r="G800" s="13">
        <f t="shared" si="109"/>
        <v>0.1074887862993202</v>
      </c>
      <c r="H800" s="13">
        <f t="shared" si="110"/>
        <v>3.1433149935632614E-4</v>
      </c>
      <c r="I800" s="13">
        <f t="shared" si="116"/>
        <v>6.3000581750875931E-2</v>
      </c>
      <c r="J800" s="19">
        <f t="shared" si="111"/>
        <v>1.9803067322073629E-5</v>
      </c>
      <c r="K800" s="13">
        <f t="shared" si="112"/>
        <v>0.93106498356465395</v>
      </c>
      <c r="L800" s="13">
        <f t="shared" si="113"/>
        <v>-7.1426204393747444E-2</v>
      </c>
      <c r="M800" s="13">
        <f t="shared" si="114"/>
        <v>5.1017026740974043E-3</v>
      </c>
      <c r="N800" s="19">
        <f t="shared" si="115"/>
        <v>1.6036258508192155E-6</v>
      </c>
    </row>
    <row r="801" spans="1:14" x14ac:dyDescent="0.2">
      <c r="A801" s="5">
        <v>799</v>
      </c>
      <c r="B801" s="2" t="str">
        <f>'Исходные данные'!A1051</f>
        <v>14.01.2013</v>
      </c>
      <c r="C801" s="2">
        <f>'Исходные данные'!B1051</f>
        <v>79.510000000000005</v>
      </c>
      <c r="D801" s="6" t="str">
        <f>'Исходные данные'!A803</f>
        <v>15.01.2014</v>
      </c>
      <c r="E801" s="2">
        <f>'Исходные данные'!B803</f>
        <v>85.87</v>
      </c>
      <c r="F801" s="13">
        <f t="shared" si="108"/>
        <v>1.0799899383725318</v>
      </c>
      <c r="G801" s="13">
        <f t="shared" si="109"/>
        <v>0.10718878014399327</v>
      </c>
      <c r="H801" s="13">
        <f t="shared" si="110"/>
        <v>3.1345418565815634E-4</v>
      </c>
      <c r="I801" s="13">
        <f t="shared" si="116"/>
        <v>7.695172477100129E-2</v>
      </c>
      <c r="J801" s="19">
        <f t="shared" si="111"/>
        <v>2.4120840223084786E-5</v>
      </c>
      <c r="K801" s="13">
        <f t="shared" si="112"/>
        <v>0.9441454357830954</v>
      </c>
      <c r="L801" s="13">
        <f t="shared" si="113"/>
        <v>-5.7475061373622127E-2</v>
      </c>
      <c r="M801" s="13">
        <f t="shared" si="114"/>
        <v>3.3033826799016438E-3</v>
      </c>
      <c r="N801" s="19">
        <f t="shared" si="115"/>
        <v>1.035459127845828E-6</v>
      </c>
    </row>
    <row r="802" spans="1:14" x14ac:dyDescent="0.2">
      <c r="A802" s="5">
        <v>800</v>
      </c>
      <c r="B802" s="2" t="str">
        <f>'Исходные данные'!A1052</f>
        <v>11.01.2013</v>
      </c>
      <c r="C802" s="2">
        <f>'Исходные данные'!B1052</f>
        <v>78.819999999999993</v>
      </c>
      <c r="D802" s="6" t="str">
        <f>'Исходные данные'!A804</f>
        <v>14.01.2014</v>
      </c>
      <c r="E802" s="2">
        <f>'Исходные данные'!B804</f>
        <v>85.1</v>
      </c>
      <c r="F802" s="13">
        <f t="shared" si="108"/>
        <v>1.0796752093377315</v>
      </c>
      <c r="G802" s="13">
        <f t="shared" si="109"/>
        <v>0.10688961131966927</v>
      </c>
      <c r="H802" s="13">
        <f t="shared" si="110"/>
        <v>3.1257932058294219E-4</v>
      </c>
      <c r="I802" s="13">
        <f t="shared" si="116"/>
        <v>7.6660263812470819E-2</v>
      </c>
      <c r="J802" s="19">
        <f t="shared" si="111"/>
        <v>2.3962413178211238E-5</v>
      </c>
      <c r="K802" s="13">
        <f t="shared" si="112"/>
        <v>0.94387029434783087</v>
      </c>
      <c r="L802" s="13">
        <f t="shared" si="113"/>
        <v>-5.7766522332152598E-2</v>
      </c>
      <c r="M802" s="13">
        <f t="shared" si="114"/>
        <v>3.3369711023510983E-3</v>
      </c>
      <c r="N802" s="19">
        <f t="shared" si="115"/>
        <v>1.043068159977818E-6</v>
      </c>
    </row>
    <row r="803" spans="1:14" x14ac:dyDescent="0.2">
      <c r="A803" s="5">
        <v>801</v>
      </c>
      <c r="B803" s="2" t="str">
        <f>'Исходные данные'!A1053</f>
        <v>10.01.2013</v>
      </c>
      <c r="C803" s="2">
        <f>'Исходные данные'!B1053</f>
        <v>78.28</v>
      </c>
      <c r="D803" s="6" t="str">
        <f>'Исходные данные'!A805</f>
        <v>13.01.2014</v>
      </c>
      <c r="E803" s="2">
        <f>'Исходные данные'!B805</f>
        <v>85.21</v>
      </c>
      <c r="F803" s="13">
        <f t="shared" si="108"/>
        <v>1.0885283597342872</v>
      </c>
      <c r="G803" s="13">
        <f t="shared" si="109"/>
        <v>0.10659127748931876</v>
      </c>
      <c r="H803" s="13">
        <f t="shared" si="110"/>
        <v>3.117068972964641E-4</v>
      </c>
      <c r="I803" s="13">
        <f t="shared" si="116"/>
        <v>8.482665531198913E-2</v>
      </c>
      <c r="J803" s="19">
        <f t="shared" si="111"/>
        <v>2.6441053535336757E-5</v>
      </c>
      <c r="K803" s="13">
        <f t="shared" si="112"/>
        <v>0.95160986787738178</v>
      </c>
      <c r="L803" s="13">
        <f t="shared" si="113"/>
        <v>-4.9600130832634252E-2</v>
      </c>
      <c r="M803" s="13">
        <f t="shared" si="114"/>
        <v>2.4601729786144469E-3</v>
      </c>
      <c r="N803" s="19">
        <f t="shared" si="115"/>
        <v>7.6685288597650955E-7</v>
      </c>
    </row>
    <row r="804" spans="1:14" x14ac:dyDescent="0.2">
      <c r="A804" s="5">
        <v>802</v>
      </c>
      <c r="B804" s="2" t="str">
        <f>'Исходные данные'!A1054</f>
        <v>09.01.2013</v>
      </c>
      <c r="C804" s="2">
        <f>'Исходные данные'!B1054</f>
        <v>77.92</v>
      </c>
      <c r="D804" s="6" t="str">
        <f>'Исходные данные'!A806</f>
        <v>10.01.2014</v>
      </c>
      <c r="E804" s="2">
        <f>'Исходные данные'!B806</f>
        <v>85.1</v>
      </c>
      <c r="F804" s="13">
        <f t="shared" si="108"/>
        <v>1.0921457905544147</v>
      </c>
      <c r="G804" s="13">
        <f t="shared" si="109"/>
        <v>0.10629377632243509</v>
      </c>
      <c r="H804" s="13">
        <f t="shared" si="110"/>
        <v>3.1083690898357725E-4</v>
      </c>
      <c r="I804" s="13">
        <f t="shared" si="116"/>
        <v>8.8144376245048756E-2</v>
      </c>
      <c r="J804" s="19">
        <f t="shared" si="111"/>
        <v>2.7398525456296409E-5</v>
      </c>
      <c r="K804" s="13">
        <f t="shared" si="112"/>
        <v>0.9547722869673515</v>
      </c>
      <c r="L804" s="13">
        <f t="shared" si="113"/>
        <v>-4.6282409899574634E-2</v>
      </c>
      <c r="M804" s="13">
        <f t="shared" si="114"/>
        <v>2.1420614661122549E-3</v>
      </c>
      <c r="N804" s="19">
        <f t="shared" si="115"/>
        <v>6.6583176497916307E-7</v>
      </c>
    </row>
    <row r="805" spans="1:14" x14ac:dyDescent="0.2">
      <c r="A805" s="5">
        <v>803</v>
      </c>
      <c r="B805" s="2" t="str">
        <f>'Исходные данные'!A1055</f>
        <v>29.12.2012</v>
      </c>
      <c r="C805" s="2">
        <f>'Исходные данные'!B1055</f>
        <v>75.72</v>
      </c>
      <c r="D805" s="6" t="str">
        <f>'Исходные данные'!A807</f>
        <v>09.01.2014</v>
      </c>
      <c r="E805" s="2">
        <f>'Исходные данные'!B807</f>
        <v>85.32</v>
      </c>
      <c r="F805" s="13">
        <f t="shared" si="108"/>
        <v>1.126782884310618</v>
      </c>
      <c r="G805" s="13">
        <f t="shared" si="109"/>
        <v>0.10599710549501624</v>
      </c>
      <c r="H805" s="13">
        <f t="shared" si="110"/>
        <v>3.0996934884815837E-4</v>
      </c>
      <c r="I805" s="13">
        <f t="shared" si="116"/>
        <v>0.11936656726202767</v>
      </c>
      <c r="J805" s="19">
        <f t="shared" si="111"/>
        <v>3.6999977128450617E-5</v>
      </c>
      <c r="K805" s="13">
        <f t="shared" si="112"/>
        <v>0.9850526190489548</v>
      </c>
      <c r="L805" s="13">
        <f t="shared" si="113"/>
        <v>-1.5060218882595646E-2</v>
      </c>
      <c r="M805" s="13">
        <f t="shared" si="114"/>
        <v>2.268101927916941E-4</v>
      </c>
      <c r="N805" s="19">
        <f t="shared" si="115"/>
        <v>7.0304207771766687E-8</v>
      </c>
    </row>
    <row r="806" spans="1:14" x14ac:dyDescent="0.2">
      <c r="A806" s="5">
        <v>804</v>
      </c>
      <c r="B806" s="2" t="str">
        <f>'Исходные данные'!A1056</f>
        <v>28.12.2012</v>
      </c>
      <c r="C806" s="2">
        <f>'Исходные данные'!B1056</f>
        <v>75.73</v>
      </c>
      <c r="D806" s="6" t="str">
        <f>'Исходные данные'!A808</f>
        <v>31.12.2013</v>
      </c>
      <c r="E806" s="2">
        <f>'Исходные данные'!B808</f>
        <v>86.09</v>
      </c>
      <c r="F806" s="13">
        <f t="shared" si="108"/>
        <v>1.1368017958536907</v>
      </c>
      <c r="G806" s="13">
        <f t="shared" si="109"/>
        <v>0.10570126268954635</v>
      </c>
      <c r="H806" s="13">
        <f t="shared" si="110"/>
        <v>3.0910421011305184E-4</v>
      </c>
      <c r="I806" s="13">
        <f t="shared" si="116"/>
        <v>0.12821887754413189</v>
      </c>
      <c r="J806" s="19">
        <f t="shared" si="111"/>
        <v>3.9632994864861007E-5</v>
      </c>
      <c r="K806" s="13">
        <f t="shared" si="112"/>
        <v>0.99381132065237998</v>
      </c>
      <c r="L806" s="13">
        <f t="shared" si="113"/>
        <v>-6.2079086004914923E-3</v>
      </c>
      <c r="M806" s="13">
        <f t="shared" si="114"/>
        <v>3.8538129192057737E-5</v>
      </c>
      <c r="N806" s="19">
        <f t="shared" si="115"/>
        <v>1.1912297983145752E-8</v>
      </c>
    </row>
    <row r="807" spans="1:14" x14ac:dyDescent="0.2">
      <c r="A807" s="5">
        <v>805</v>
      </c>
      <c r="B807" s="2" t="str">
        <f>'Исходные данные'!A1057</f>
        <v>27.12.2012</v>
      </c>
      <c r="C807" s="2">
        <f>'Исходные данные'!B1057</f>
        <v>75.44</v>
      </c>
      <c r="D807" s="6" t="str">
        <f>'Исходные данные'!A809</f>
        <v>30.12.2013</v>
      </c>
      <c r="E807" s="2">
        <f>'Исходные данные'!B809</f>
        <v>85.99</v>
      </c>
      <c r="F807" s="13">
        <f t="shared" si="108"/>
        <v>1.1398462354188759</v>
      </c>
      <c r="G807" s="13">
        <f t="shared" si="109"/>
        <v>0.10540624559497808</v>
      </c>
      <c r="H807" s="13">
        <f t="shared" si="110"/>
        <v>3.0824148602001797E-4</v>
      </c>
      <c r="I807" s="13">
        <f t="shared" si="116"/>
        <v>0.13089337209760304</v>
      </c>
      <c r="J807" s="19">
        <f t="shared" si="111"/>
        <v>4.0346767525536321E-5</v>
      </c>
      <c r="K807" s="13">
        <f t="shared" si="112"/>
        <v>0.99647282111442925</v>
      </c>
      <c r="L807" s="13">
        <f t="shared" si="113"/>
        <v>-3.5334140470203558E-3</v>
      </c>
      <c r="M807" s="13">
        <f t="shared" si="114"/>
        <v>1.2485014827681622E-5</v>
      </c>
      <c r="N807" s="19">
        <f t="shared" si="115"/>
        <v>3.8483995234665415E-9</v>
      </c>
    </row>
    <row r="808" spans="1:14" x14ac:dyDescent="0.2">
      <c r="A808" s="5">
        <v>806</v>
      </c>
      <c r="B808" s="2" t="str">
        <f>'Исходные данные'!A1058</f>
        <v>26.12.2012</v>
      </c>
      <c r="C808" s="2">
        <f>'Исходные данные'!B1058</f>
        <v>74.989999999999995</v>
      </c>
      <c r="D808" s="6" t="str">
        <f>'Исходные данные'!A810</f>
        <v>27.12.2013</v>
      </c>
      <c r="E808" s="2">
        <f>'Исходные данные'!B810</f>
        <v>85.41</v>
      </c>
      <c r="F808" s="13">
        <f t="shared" si="108"/>
        <v>1.1389518602480331</v>
      </c>
      <c r="G808" s="13">
        <f t="shared" si="109"/>
        <v>0.10511205190671434</v>
      </c>
      <c r="H808" s="13">
        <f t="shared" si="110"/>
        <v>3.0738116982967974E-4</v>
      </c>
      <c r="I808" s="13">
        <f t="shared" si="116"/>
        <v>0.13010841864475786</v>
      </c>
      <c r="J808" s="19">
        <f t="shared" si="111"/>
        <v>3.9992877927715388E-5</v>
      </c>
      <c r="K808" s="13">
        <f t="shared" si="112"/>
        <v>0.99569094324184337</v>
      </c>
      <c r="L808" s="13">
        <f t="shared" si="113"/>
        <v>-4.3183674998654564E-3</v>
      </c>
      <c r="M808" s="13">
        <f t="shared" si="114"/>
        <v>1.8648297863895273E-5</v>
      </c>
      <c r="N808" s="19">
        <f t="shared" si="115"/>
        <v>5.7321356127364472E-9</v>
      </c>
    </row>
    <row r="809" spans="1:14" x14ac:dyDescent="0.2">
      <c r="A809" s="5">
        <v>807</v>
      </c>
      <c r="B809" s="2" t="str">
        <f>'Исходные данные'!A1059</f>
        <v>25.12.2012</v>
      </c>
      <c r="C809" s="2">
        <f>'Исходные данные'!B1059</f>
        <v>74.599999999999994</v>
      </c>
      <c r="D809" s="6" t="str">
        <f>'Исходные данные'!A811</f>
        <v>26.12.2013</v>
      </c>
      <c r="E809" s="2">
        <f>'Исходные данные'!B811</f>
        <v>84.86</v>
      </c>
      <c r="F809" s="13">
        <f t="shared" si="108"/>
        <v>1.1375335120643433</v>
      </c>
      <c r="G809" s="13">
        <f t="shared" si="109"/>
        <v>0.10481867932659007</v>
      </c>
      <c r="H809" s="13">
        <f t="shared" si="110"/>
        <v>3.0652325482146949E-4</v>
      </c>
      <c r="I809" s="13">
        <f t="shared" si="116"/>
        <v>0.12886233256446372</v>
      </c>
      <c r="J809" s="19">
        <f t="shared" si="111"/>
        <v>3.9499301601546061E-5</v>
      </c>
      <c r="K809" s="13">
        <f t="shared" si="112"/>
        <v>0.9944509993160694</v>
      </c>
      <c r="L809" s="13">
        <f t="shared" si="113"/>
        <v>-5.5644535801596577E-3</v>
      </c>
      <c r="M809" s="13">
        <f t="shared" si="114"/>
        <v>3.0963143645752975E-5</v>
      </c>
      <c r="N809" s="19">
        <f t="shared" si="115"/>
        <v>9.4909235698009023E-9</v>
      </c>
    </row>
    <row r="810" spans="1:14" x14ac:dyDescent="0.2">
      <c r="A810" s="5">
        <v>808</v>
      </c>
      <c r="B810" s="2" t="str">
        <f>'Исходные данные'!A1060</f>
        <v>24.12.2012</v>
      </c>
      <c r="C810" s="2">
        <f>'Исходные данные'!B1060</f>
        <v>74.959999999999994</v>
      </c>
      <c r="D810" s="6" t="str">
        <f>'Исходные данные'!A812</f>
        <v>25.12.2013</v>
      </c>
      <c r="E810" s="2">
        <f>'Исходные данные'!B812</f>
        <v>85.95</v>
      </c>
      <c r="F810" s="13">
        <f t="shared" si="108"/>
        <v>1.1466115261472787</v>
      </c>
      <c r="G810" s="13">
        <f t="shared" si="109"/>
        <v>0.10452612556285466</v>
      </c>
      <c r="H810" s="13">
        <f t="shared" si="110"/>
        <v>3.0566773429357725E-4</v>
      </c>
      <c r="I810" s="13">
        <f t="shared" si="116"/>
        <v>0.13681109389869164</v>
      </c>
      <c r="J810" s="19">
        <f t="shared" si="111"/>
        <v>4.1818737098238923E-5</v>
      </c>
      <c r="K810" s="13">
        <f t="shared" si="112"/>
        <v>1.0023871524762498</v>
      </c>
      <c r="L810" s="13">
        <f t="shared" si="113"/>
        <v>2.3843077540682861E-3</v>
      </c>
      <c r="M810" s="13">
        <f t="shared" si="114"/>
        <v>5.6849234661095796E-6</v>
      </c>
      <c r="N810" s="19">
        <f t="shared" si="115"/>
        <v>1.7376976755181052E-9</v>
      </c>
    </row>
    <row r="811" spans="1:14" x14ac:dyDescent="0.2">
      <c r="A811" s="5">
        <v>809</v>
      </c>
      <c r="B811" s="2" t="str">
        <f>'Исходные данные'!A1061</f>
        <v>21.12.2012</v>
      </c>
      <c r="C811" s="2">
        <f>'Исходные данные'!B1061</f>
        <v>75</v>
      </c>
      <c r="D811" s="6" t="str">
        <f>'Исходные данные'!A813</f>
        <v>24.12.2013</v>
      </c>
      <c r="E811" s="2">
        <f>'Исходные данные'!B813</f>
        <v>85.86</v>
      </c>
      <c r="F811" s="13">
        <f t="shared" si="108"/>
        <v>1.1448</v>
      </c>
      <c r="G811" s="13">
        <f t="shared" si="109"/>
        <v>0.10423438833015387</v>
      </c>
      <c r="H811" s="13">
        <f t="shared" si="110"/>
        <v>3.0481460156289833E-4</v>
      </c>
      <c r="I811" s="13">
        <f t="shared" si="116"/>
        <v>0.13522994926010415</v>
      </c>
      <c r="J811" s="19">
        <f t="shared" si="111"/>
        <v>4.1220063103089602E-5</v>
      </c>
      <c r="K811" s="13">
        <f t="shared" si="112"/>
        <v>1.0008034857373427</v>
      </c>
      <c r="L811" s="13">
        <f t="shared" si="113"/>
        <v>8.0316311548076652E-4</v>
      </c>
      <c r="M811" s="13">
        <f t="shared" si="114"/>
        <v>6.4507099006857746E-7</v>
      </c>
      <c r="N811" s="19">
        <f t="shared" si="115"/>
        <v>1.9662705681753778E-10</v>
      </c>
    </row>
    <row r="812" spans="1:14" x14ac:dyDescent="0.2">
      <c r="A812" s="5">
        <v>810</v>
      </c>
      <c r="B812" s="2" t="str">
        <f>'Исходные данные'!A1062</f>
        <v>20.12.2012</v>
      </c>
      <c r="C812" s="2">
        <f>'Исходные данные'!B1062</f>
        <v>75.099999999999994</v>
      </c>
      <c r="D812" s="6" t="str">
        <f>'Исходные данные'!A814</f>
        <v>23.12.2013</v>
      </c>
      <c r="E812" s="2">
        <f>'Исходные данные'!B814</f>
        <v>85.48</v>
      </c>
      <c r="F812" s="13">
        <f t="shared" si="108"/>
        <v>1.1382157123834888</v>
      </c>
      <c r="G812" s="13">
        <f t="shared" si="109"/>
        <v>0.10394346534951192</v>
      </c>
      <c r="H812" s="13">
        <f t="shared" si="110"/>
        <v>3.0396384996498048E-4</v>
      </c>
      <c r="I812" s="13">
        <f t="shared" si="116"/>
        <v>0.12946187168085796</v>
      </c>
      <c r="J812" s="19">
        <f t="shared" si="111"/>
        <v>3.9351728939785862E-5</v>
      </c>
      <c r="K812" s="13">
        <f t="shared" si="112"/>
        <v>0.99504739035150969</v>
      </c>
      <c r="L812" s="13">
        <f t="shared" si="113"/>
        <v>-4.9649144637654036E-3</v>
      </c>
      <c r="M812" s="13">
        <f t="shared" si="114"/>
        <v>2.4650375632508103E-5</v>
      </c>
      <c r="N812" s="19">
        <f t="shared" si="115"/>
        <v>7.4928230803401034E-9</v>
      </c>
    </row>
    <row r="813" spans="1:14" x14ac:dyDescent="0.2">
      <c r="A813" s="5">
        <v>811</v>
      </c>
      <c r="B813" s="2" t="str">
        <f>'Исходные данные'!A1063</f>
        <v>19.12.2012</v>
      </c>
      <c r="C813" s="2">
        <f>'Исходные данные'!B1063</f>
        <v>75.52</v>
      </c>
      <c r="D813" s="6" t="str">
        <f>'Исходные данные'!A815</f>
        <v>20.12.2013</v>
      </c>
      <c r="E813" s="2">
        <f>'Исходные данные'!B815</f>
        <v>84.33</v>
      </c>
      <c r="F813" s="13">
        <f t="shared" si="108"/>
        <v>1.1166578389830508</v>
      </c>
      <c r="G813" s="13">
        <f t="shared" si="109"/>
        <v>0.10365335434831387</v>
      </c>
      <c r="H813" s="13">
        <f t="shared" si="110"/>
        <v>3.0311547285397268E-4</v>
      </c>
      <c r="I813" s="13">
        <f t="shared" si="116"/>
        <v>0.11034015174930493</v>
      </c>
      <c r="J813" s="19">
        <f t="shared" si="111"/>
        <v>3.3445807272269664E-5</v>
      </c>
      <c r="K813" s="13">
        <f t="shared" si="112"/>
        <v>0.97620113349944582</v>
      </c>
      <c r="L813" s="13">
        <f t="shared" si="113"/>
        <v>-2.408663439531843E-2</v>
      </c>
      <c r="M813" s="13">
        <f t="shared" si="114"/>
        <v>5.8016595649374272E-4</v>
      </c>
      <c r="N813" s="19">
        <f t="shared" si="115"/>
        <v>1.7585727823637816E-7</v>
      </c>
    </row>
    <row r="814" spans="1:14" x14ac:dyDescent="0.2">
      <c r="A814" s="5">
        <v>812</v>
      </c>
      <c r="B814" s="2" t="str">
        <f>'Исходные данные'!A1064</f>
        <v>18.12.2012</v>
      </c>
      <c r="C814" s="2">
        <f>'Исходные данные'!B1064</f>
        <v>75.430000000000007</v>
      </c>
      <c r="D814" s="6" t="str">
        <f>'Исходные данные'!A816</f>
        <v>19.12.2013</v>
      </c>
      <c r="E814" s="2">
        <f>'Исходные данные'!B816</f>
        <v>84.4</v>
      </c>
      <c r="F814" s="13">
        <f t="shared" si="108"/>
        <v>1.1189182023067745</v>
      </c>
      <c r="G814" s="13">
        <f t="shared" si="109"/>
        <v>0.10336405306028752</v>
      </c>
      <c r="H814" s="13">
        <f t="shared" si="110"/>
        <v>3.0226946360257216E-4</v>
      </c>
      <c r="I814" s="13">
        <f t="shared" si="116"/>
        <v>0.11236232773637195</v>
      </c>
      <c r="J814" s="19">
        <f t="shared" si="111"/>
        <v>3.3963700534009565E-5</v>
      </c>
      <c r="K814" s="13">
        <f t="shared" si="112"/>
        <v>0.978177181274966</v>
      </c>
      <c r="L814" s="13">
        <f t="shared" si="113"/>
        <v>-2.2064458408251424E-2</v>
      </c>
      <c r="M814" s="13">
        <f t="shared" si="114"/>
        <v>4.8684032484946232E-4</v>
      </c>
      <c r="N814" s="19">
        <f t="shared" si="115"/>
        <v>1.4715696385234895E-7</v>
      </c>
    </row>
    <row r="815" spans="1:14" x14ac:dyDescent="0.2">
      <c r="A815" s="5">
        <v>813</v>
      </c>
      <c r="B815" s="2" t="str">
        <f>'Исходные данные'!A1065</f>
        <v>17.12.2012</v>
      </c>
      <c r="C815" s="2">
        <f>'Исходные данные'!B1065</f>
        <v>74.569999999999993</v>
      </c>
      <c r="D815" s="6" t="str">
        <f>'Исходные данные'!A817</f>
        <v>18.12.2013</v>
      </c>
      <c r="E815" s="2">
        <f>'Исходные данные'!B817</f>
        <v>83.65</v>
      </c>
      <c r="F815" s="13">
        <f t="shared" si="108"/>
        <v>1.121764784765992</v>
      </c>
      <c r="G815" s="13">
        <f t="shared" si="109"/>
        <v>0.10307555922548629</v>
      </c>
      <c r="H815" s="13">
        <f t="shared" si="110"/>
        <v>3.0142581560197416E-4</v>
      </c>
      <c r="I815" s="13">
        <f t="shared" si="116"/>
        <v>0.11490314587712976</v>
      </c>
      <c r="J815" s="19">
        <f t="shared" si="111"/>
        <v>3.463477446124645E-5</v>
      </c>
      <c r="K815" s="13">
        <f t="shared" si="112"/>
        <v>0.98066571171488881</v>
      </c>
      <c r="L815" s="13">
        <f t="shared" si="113"/>
        <v>-1.9523640267493567E-2</v>
      </c>
      <c r="M815" s="13">
        <f t="shared" si="114"/>
        <v>3.8117252929450101E-4</v>
      </c>
      <c r="N815" s="19">
        <f t="shared" si="115"/>
        <v>1.1489524052766236E-7</v>
      </c>
    </row>
    <row r="816" spans="1:14" x14ac:dyDescent="0.2">
      <c r="A816" s="5">
        <v>814</v>
      </c>
      <c r="B816" s="2" t="str">
        <f>'Исходные данные'!A1066</f>
        <v>14.12.2012</v>
      </c>
      <c r="C816" s="2">
        <f>'Исходные данные'!B1066</f>
        <v>73.94</v>
      </c>
      <c r="D816" s="6" t="str">
        <f>'Исходные данные'!A818</f>
        <v>17.12.2013</v>
      </c>
      <c r="E816" s="2">
        <f>'Исходные данные'!B818</f>
        <v>83.53</v>
      </c>
      <c r="F816" s="13">
        <f t="shared" si="108"/>
        <v>1.1296997565593725</v>
      </c>
      <c r="G816" s="13">
        <f t="shared" si="109"/>
        <v>0.10278787059027089</v>
      </c>
      <c r="H816" s="13">
        <f t="shared" si="110"/>
        <v>3.0058452226181854E-4</v>
      </c>
      <c r="I816" s="13">
        <f t="shared" si="116"/>
        <v>0.12195189525932908</v>
      </c>
      <c r="J816" s="19">
        <f t="shared" si="111"/>
        <v>3.6656852175448767E-5</v>
      </c>
      <c r="K816" s="13">
        <f t="shared" si="112"/>
        <v>0.98760259800947536</v>
      </c>
      <c r="L816" s="13">
        <f t="shared" si="113"/>
        <v>-1.2474890885294297E-2</v>
      </c>
      <c r="M816" s="13">
        <f t="shared" si="114"/>
        <v>1.5562290260000175E-4</v>
      </c>
      <c r="N816" s="19">
        <f t="shared" si="115"/>
        <v>4.6777835831019042E-8</v>
      </c>
    </row>
    <row r="817" spans="1:14" x14ac:dyDescent="0.2">
      <c r="A817" s="5">
        <v>815</v>
      </c>
      <c r="B817" s="2" t="str">
        <f>'Исходные данные'!A1067</f>
        <v>13.12.2012</v>
      </c>
      <c r="C817" s="2">
        <f>'Исходные данные'!B1067</f>
        <v>73.66</v>
      </c>
      <c r="D817" s="6" t="str">
        <f>'Исходные данные'!A819</f>
        <v>16.12.2013</v>
      </c>
      <c r="E817" s="2">
        <f>'Исходные данные'!B819</f>
        <v>83.09</v>
      </c>
      <c r="F817" s="13">
        <f t="shared" si="108"/>
        <v>1.1280206353516156</v>
      </c>
      <c r="G817" s="13">
        <f t="shared" si="109"/>
        <v>0.10250098490729223</v>
      </c>
      <c r="H817" s="13">
        <f t="shared" si="110"/>
        <v>2.9974557701013962E-4</v>
      </c>
      <c r="I817" s="13">
        <f t="shared" si="116"/>
        <v>0.12046444665997076</v>
      </c>
      <c r="J817" s="19">
        <f t="shared" si="111"/>
        <v>3.6108685073300125E-5</v>
      </c>
      <c r="K817" s="13">
        <f t="shared" si="112"/>
        <v>0.98613468190386866</v>
      </c>
      <c r="L817" s="13">
        <f t="shared" si="113"/>
        <v>-1.3962339484652548E-2</v>
      </c>
      <c r="M817" s="13">
        <f t="shared" si="114"/>
        <v>1.9494692388469096E-4</v>
      </c>
      <c r="N817" s="19">
        <f t="shared" si="115"/>
        <v>5.8434478186168457E-8</v>
      </c>
    </row>
    <row r="818" spans="1:14" x14ac:dyDescent="0.2">
      <c r="A818" s="5">
        <v>816</v>
      </c>
      <c r="B818" s="2" t="str">
        <f>'Исходные данные'!A1068</f>
        <v>12.12.2012</v>
      </c>
      <c r="C818" s="2">
        <f>'Исходные данные'!B1068</f>
        <v>73.53</v>
      </c>
      <c r="D818" s="6" t="str">
        <f>'Исходные данные'!A820</f>
        <v>13.12.2013</v>
      </c>
      <c r="E818" s="2">
        <f>'Исходные данные'!B820</f>
        <v>82.33</v>
      </c>
      <c r="F818" s="13">
        <f t="shared" si="108"/>
        <v>1.1196790425676595</v>
      </c>
      <c r="G818" s="13">
        <f t="shared" si="109"/>
        <v>0.1022148999354736</v>
      </c>
      <c r="H818" s="13">
        <f t="shared" si="110"/>
        <v>2.9890897329331418E-4</v>
      </c>
      <c r="I818" s="13">
        <f t="shared" si="116"/>
        <v>0.11304207510220378</v>
      </c>
      <c r="J818" s="19">
        <f t="shared" si="111"/>
        <v>3.3789290607745446E-5</v>
      </c>
      <c r="K818" s="13">
        <f t="shared" si="112"/>
        <v>0.97884232067502108</v>
      </c>
      <c r="L818" s="13">
        <f t="shared" si="113"/>
        <v>-2.1384711042419527E-2</v>
      </c>
      <c r="M818" s="13">
        <f t="shared" si="114"/>
        <v>4.5730586636778483E-4</v>
      </c>
      <c r="N818" s="19">
        <f t="shared" si="115"/>
        <v>1.366928269970041E-7</v>
      </c>
    </row>
    <row r="819" spans="1:14" x14ac:dyDescent="0.2">
      <c r="A819" s="5">
        <v>817</v>
      </c>
      <c r="B819" s="2" t="str">
        <f>'Исходные данные'!A1069</f>
        <v>11.12.2012</v>
      </c>
      <c r="C819" s="2">
        <f>'Исходные данные'!B1069</f>
        <v>72.69</v>
      </c>
      <c r="D819" s="6" t="str">
        <f>'Исходные данные'!A821</f>
        <v>12.12.2013</v>
      </c>
      <c r="E819" s="2">
        <f>'Исходные данные'!B821</f>
        <v>81.93</v>
      </c>
      <c r="F819" s="13">
        <f t="shared" si="108"/>
        <v>1.1271151465125879</v>
      </c>
      <c r="G819" s="13">
        <f t="shared" si="109"/>
        <v>0.10192961343999327</v>
      </c>
      <c r="H819" s="13">
        <f t="shared" si="110"/>
        <v>2.9807470457601071E-4</v>
      </c>
      <c r="I819" s="13">
        <f t="shared" si="116"/>
        <v>0.11966140065717948</v>
      </c>
      <c r="J819" s="19">
        <f t="shared" si="111"/>
        <v>3.5668036650040429E-5</v>
      </c>
      <c r="K819" s="13">
        <f t="shared" si="112"/>
        <v>0.9853430882749421</v>
      </c>
      <c r="L819" s="13">
        <f t="shared" si="113"/>
        <v>-1.4765385487443836E-2</v>
      </c>
      <c r="M819" s="13">
        <f t="shared" si="114"/>
        <v>2.1801660859282064E-4</v>
      </c>
      <c r="N819" s="19">
        <f t="shared" si="115"/>
        <v>6.4985236198968772E-8</v>
      </c>
    </row>
    <row r="820" spans="1:14" x14ac:dyDescent="0.2">
      <c r="A820" s="5">
        <v>818</v>
      </c>
      <c r="B820" s="2" t="str">
        <f>'Исходные данные'!A1070</f>
        <v>10.12.2012</v>
      </c>
      <c r="C820" s="2">
        <f>'Исходные данные'!B1070</f>
        <v>72.72</v>
      </c>
      <c r="D820" s="6" t="str">
        <f>'Исходные данные'!A822</f>
        <v>11.12.2013</v>
      </c>
      <c r="E820" s="2">
        <f>'Исходные данные'!B822</f>
        <v>82.04</v>
      </c>
      <c r="F820" s="13">
        <f t="shared" si="108"/>
        <v>1.1281628162816282</v>
      </c>
      <c r="G820" s="13">
        <f t="shared" si="109"/>
        <v>0.10164512319226703</v>
      </c>
      <c r="H820" s="13">
        <f t="shared" si="110"/>
        <v>2.9724276434113793E-4</v>
      </c>
      <c r="I820" s="13">
        <f t="shared" si="116"/>
        <v>0.12059048333495648</v>
      </c>
      <c r="J820" s="19">
        <f t="shared" si="111"/>
        <v>3.5844648619716393E-5</v>
      </c>
      <c r="K820" s="13">
        <f t="shared" si="112"/>
        <v>0.98625897887308767</v>
      </c>
      <c r="L820" s="13">
        <f t="shared" si="113"/>
        <v>-1.3836302809666901E-2</v>
      </c>
      <c r="M820" s="13">
        <f t="shared" si="114"/>
        <v>1.9144327544079955E-4</v>
      </c>
      <c r="N820" s="19">
        <f t="shared" si="115"/>
        <v>5.6905128406545143E-8</v>
      </c>
    </row>
    <row r="821" spans="1:14" x14ac:dyDescent="0.2">
      <c r="A821" s="5">
        <v>819</v>
      </c>
      <c r="B821" s="2" t="str">
        <f>'Исходные данные'!A1071</f>
        <v>07.12.2012</v>
      </c>
      <c r="C821" s="2">
        <f>'Исходные данные'!B1071</f>
        <v>72.239999999999995</v>
      </c>
      <c r="D821" s="6" t="str">
        <f>'Исходные данные'!A823</f>
        <v>10.12.2013</v>
      </c>
      <c r="E821" s="2">
        <f>'Исходные данные'!B823</f>
        <v>82.05</v>
      </c>
      <c r="F821" s="13">
        <f t="shared" si="108"/>
        <v>1.135797342192691</v>
      </c>
      <c r="G821" s="13">
        <f t="shared" si="109"/>
        <v>0.10136142696993061</v>
      </c>
      <c r="H821" s="13">
        <f t="shared" si="110"/>
        <v>2.9641314608979394E-4</v>
      </c>
      <c r="I821" s="13">
        <f t="shared" si="116"/>
        <v>0.12733490842736991</v>
      </c>
      <c r="J821" s="19">
        <f t="shared" si="111"/>
        <v>3.7743740814012532E-5</v>
      </c>
      <c r="K821" s="13">
        <f t="shared" si="112"/>
        <v>0.99293321030542847</v>
      </c>
      <c r="L821" s="13">
        <f t="shared" si="113"/>
        <v>-7.0918777172534692E-3</v>
      </c>
      <c r="M821" s="13">
        <f t="shared" si="114"/>
        <v>5.0294729556477984E-5</v>
      </c>
      <c r="N821" s="19">
        <f t="shared" si="115"/>
        <v>1.4908019019570987E-8</v>
      </c>
    </row>
    <row r="822" spans="1:14" x14ac:dyDescent="0.2">
      <c r="A822" s="5">
        <v>820</v>
      </c>
      <c r="B822" s="2" t="str">
        <f>'Исходные данные'!A1072</f>
        <v>06.12.2012</v>
      </c>
      <c r="C822" s="2">
        <f>'Исходные данные'!B1072</f>
        <v>72.62</v>
      </c>
      <c r="D822" s="6" t="str">
        <f>'Исходные данные'!A824</f>
        <v>09.12.2013</v>
      </c>
      <c r="E822" s="2">
        <f>'Исходные данные'!B824</f>
        <v>81.790000000000006</v>
      </c>
      <c r="F822" s="13">
        <f t="shared" si="108"/>
        <v>1.1262737537868357</v>
      </c>
      <c r="G822" s="13">
        <f t="shared" si="109"/>
        <v>0.10107852255682261</v>
      </c>
      <c r="H822" s="13">
        <f t="shared" si="110"/>
        <v>2.9558584334121577E-4</v>
      </c>
      <c r="I822" s="13">
        <f t="shared" si="116"/>
        <v>0.1189146207606931</v>
      </c>
      <c r="J822" s="19">
        <f t="shared" si="111"/>
        <v>3.5149478463150317E-5</v>
      </c>
      <c r="K822" s="13">
        <f t="shared" si="112"/>
        <v>0.98460752855026801</v>
      </c>
      <c r="L822" s="13">
        <f t="shared" si="113"/>
        <v>-1.5512165383930231E-2</v>
      </c>
      <c r="M822" s="13">
        <f t="shared" si="114"/>
        <v>2.4062727489840711E-4</v>
      </c>
      <c r="N822" s="19">
        <f t="shared" si="115"/>
        <v>7.1126015981744233E-8</v>
      </c>
    </row>
    <row r="823" spans="1:14" x14ac:dyDescent="0.2">
      <c r="A823" s="5">
        <v>821</v>
      </c>
      <c r="B823" s="2" t="str">
        <f>'Исходные данные'!A1073</f>
        <v>05.12.2012</v>
      </c>
      <c r="C823" s="2">
        <f>'Исходные данные'!B1073</f>
        <v>72.7</v>
      </c>
      <c r="D823" s="6" t="str">
        <f>'Исходные данные'!A825</f>
        <v>06.12.2013</v>
      </c>
      <c r="E823" s="2">
        <f>'Исходные данные'!B825</f>
        <v>80.62</v>
      </c>
      <c r="F823" s="13">
        <f t="shared" si="108"/>
        <v>1.1089408528198075</v>
      </c>
      <c r="G823" s="13">
        <f t="shared" si="109"/>
        <v>0.10079640774296701</v>
      </c>
      <c r="H823" s="13">
        <f t="shared" si="110"/>
        <v>2.9476084963272862E-4</v>
      </c>
      <c r="I823" s="13">
        <f t="shared" si="116"/>
        <v>0.10340537314954609</v>
      </c>
      <c r="J823" s="19">
        <f t="shared" si="111"/>
        <v>3.0479855646149549E-5</v>
      </c>
      <c r="K823" s="13">
        <f t="shared" si="112"/>
        <v>0.96945481392261079</v>
      </c>
      <c r="L823" s="13">
        <f t="shared" si="113"/>
        <v>-3.1021412995077234E-2</v>
      </c>
      <c r="M823" s="13">
        <f t="shared" si="114"/>
        <v>9.6232806421115422E-4</v>
      </c>
      <c r="N823" s="19">
        <f t="shared" si="115"/>
        <v>2.8365663783229883E-7</v>
      </c>
    </row>
    <row r="824" spans="1:14" x14ac:dyDescent="0.2">
      <c r="A824" s="5">
        <v>822</v>
      </c>
      <c r="B824" s="2" t="str">
        <f>'Исходные данные'!A1074</f>
        <v>04.12.2012</v>
      </c>
      <c r="C824" s="2">
        <f>'Исходные данные'!B1074</f>
        <v>71.55</v>
      </c>
      <c r="D824" s="6" t="str">
        <f>'Исходные данные'!A826</f>
        <v>05.12.2013</v>
      </c>
      <c r="E824" s="2">
        <f>'Исходные данные'!B826</f>
        <v>80.12</v>
      </c>
      <c r="F824" s="13">
        <f t="shared" si="108"/>
        <v>1.1197763801537388</v>
      </c>
      <c r="G824" s="13">
        <f t="shared" si="109"/>
        <v>0.10051508032455589</v>
      </c>
      <c r="H824" s="13">
        <f t="shared" si="110"/>
        <v>2.9393815851969508E-4</v>
      </c>
      <c r="I824" s="13">
        <f t="shared" si="116"/>
        <v>0.11312900479515774</v>
      </c>
      <c r="J824" s="19">
        <f t="shared" si="111"/>
        <v>3.3252931344654419E-5</v>
      </c>
      <c r="K824" s="13">
        <f t="shared" si="112"/>
        <v>0.97892741483595869</v>
      </c>
      <c r="L824" s="13">
        <f t="shared" si="113"/>
        <v>-2.1297781349465639E-2</v>
      </c>
      <c r="M824" s="13">
        <f t="shared" si="114"/>
        <v>4.5359549040965158E-4</v>
      </c>
      <c r="N824" s="19">
        <f t="shared" si="115"/>
        <v>1.33329023163851E-7</v>
      </c>
    </row>
    <row r="825" spans="1:14" x14ac:dyDescent="0.2">
      <c r="A825" s="5">
        <v>823</v>
      </c>
      <c r="B825" s="2" t="str">
        <f>'Исходные данные'!A1075</f>
        <v>03.12.2012</v>
      </c>
      <c r="C825" s="2">
        <f>'Исходные данные'!B1075</f>
        <v>72.099999999999994</v>
      </c>
      <c r="D825" s="6" t="str">
        <f>'Исходные данные'!A827</f>
        <v>04.12.2013</v>
      </c>
      <c r="E825" s="2">
        <f>'Исходные данные'!B827</f>
        <v>80.17</v>
      </c>
      <c r="F825" s="13">
        <f t="shared" si="108"/>
        <v>1.1119278779472956</v>
      </c>
      <c r="G825" s="13">
        <f t="shared" si="109"/>
        <v>0.10023453810393232</v>
      </c>
      <c r="H825" s="13">
        <f t="shared" si="110"/>
        <v>2.9311776357546525E-4</v>
      </c>
      <c r="I825" s="13">
        <f t="shared" si="116"/>
        <v>0.10609533576395706</v>
      </c>
      <c r="J825" s="19">
        <f t="shared" si="111"/>
        <v>3.1098427544919166E-5</v>
      </c>
      <c r="K825" s="13">
        <f t="shared" si="112"/>
        <v>0.97206612171399365</v>
      </c>
      <c r="L825" s="13">
        <f t="shared" si="113"/>
        <v>-2.8331450380666347E-2</v>
      </c>
      <c r="M825" s="13">
        <f t="shared" si="114"/>
        <v>8.0267108067216613E-4</v>
      </c>
      <c r="N825" s="19">
        <f t="shared" si="115"/>
        <v>2.3527715205332717E-7</v>
      </c>
    </row>
    <row r="826" spans="1:14" x14ac:dyDescent="0.2">
      <c r="A826" s="5">
        <v>824</v>
      </c>
      <c r="B826" s="2" t="str">
        <f>'Исходные данные'!A1076</f>
        <v>30.11.2012</v>
      </c>
      <c r="C826" s="2">
        <f>'Исходные данные'!B1076</f>
        <v>71.78</v>
      </c>
      <c r="D826" s="6" t="str">
        <f>'Исходные данные'!A828</f>
        <v>03.12.2013</v>
      </c>
      <c r="E826" s="2">
        <f>'Исходные данные'!B828</f>
        <v>80.489999999999995</v>
      </c>
      <c r="F826" s="13">
        <f t="shared" si="108"/>
        <v>1.1213429924770131</v>
      </c>
      <c r="G826" s="13">
        <f t="shared" si="109"/>
        <v>9.9954778889572993E-2</v>
      </c>
      <c r="H826" s="13">
        <f t="shared" si="110"/>
        <v>2.9229965839132598E-4</v>
      </c>
      <c r="I826" s="13">
        <f t="shared" si="116"/>
        <v>0.11452706738618124</v>
      </c>
      <c r="J826" s="19">
        <f t="shared" si="111"/>
        <v>3.3476222673541148E-5</v>
      </c>
      <c r="K826" s="13">
        <f t="shared" si="112"/>
        <v>0.980296973775452</v>
      </c>
      <c r="L826" s="13">
        <f t="shared" si="113"/>
        <v>-1.989971875844216E-2</v>
      </c>
      <c r="M826" s="13">
        <f t="shared" si="114"/>
        <v>3.9599880666509963E-4</v>
      </c>
      <c r="N826" s="19">
        <f t="shared" si="115"/>
        <v>1.1575031591158136E-7</v>
      </c>
    </row>
    <row r="827" spans="1:14" x14ac:dyDescent="0.2">
      <c r="A827" s="5">
        <v>825</v>
      </c>
      <c r="B827" s="2" t="str">
        <f>'Исходные данные'!A1077</f>
        <v>29.11.2012</v>
      </c>
      <c r="C827" s="2">
        <f>'Исходные данные'!B1077</f>
        <v>71.709999999999994</v>
      </c>
      <c r="D827" s="6" t="str">
        <f>'Исходные данные'!A829</f>
        <v>02.12.2013</v>
      </c>
      <c r="E827" s="2">
        <f>'Исходные данные'!B829</f>
        <v>81.44</v>
      </c>
      <c r="F827" s="13">
        <f t="shared" si="108"/>
        <v>1.1356853995258682</v>
      </c>
      <c r="G827" s="13">
        <f t="shared" si="109"/>
        <v>9.9675800496071498E-2</v>
      </c>
      <c r="H827" s="13">
        <f t="shared" si="110"/>
        <v>2.9148383657645171E-4</v>
      </c>
      <c r="I827" s="13">
        <f t="shared" si="116"/>
        <v>0.12723634490772923</v>
      </c>
      <c r="J827" s="19">
        <f t="shared" si="111"/>
        <v>3.7087337965669589E-5</v>
      </c>
      <c r="K827" s="13">
        <f t="shared" si="112"/>
        <v>0.99283534813635177</v>
      </c>
      <c r="L827" s="13">
        <f t="shared" si="113"/>
        <v>-7.1904412368941654E-3</v>
      </c>
      <c r="M827" s="13">
        <f t="shared" si="114"/>
        <v>5.1702445181229832E-5</v>
      </c>
      <c r="N827" s="19">
        <f t="shared" si="115"/>
        <v>1.5070427081808549E-8</v>
      </c>
    </row>
    <row r="828" spans="1:14" x14ac:dyDescent="0.2">
      <c r="A828" s="5">
        <v>826</v>
      </c>
      <c r="B828" s="2" t="str">
        <f>'Исходные данные'!A1078</f>
        <v>28.11.2012</v>
      </c>
      <c r="C828" s="2">
        <f>'Исходные данные'!B1078</f>
        <v>71.319999999999993</v>
      </c>
      <c r="D828" s="6" t="str">
        <f>'Исходные данные'!A830</f>
        <v>29.11.2013</v>
      </c>
      <c r="E828" s="2">
        <f>'Исходные данные'!B830</f>
        <v>80.67</v>
      </c>
      <c r="F828" s="13">
        <f t="shared" si="108"/>
        <v>1.1310992708917555</v>
      </c>
      <c r="G828" s="13">
        <f t="shared" si="109"/>
        <v>9.939760074412074E-2</v>
      </c>
      <c r="H828" s="13">
        <f t="shared" si="110"/>
        <v>2.9067029175785332E-4</v>
      </c>
      <c r="I828" s="13">
        <f t="shared" si="116"/>
        <v>0.12318996595394341</v>
      </c>
      <c r="J828" s="19">
        <f t="shared" si="111"/>
        <v>3.5807663345472747E-5</v>
      </c>
      <c r="K828" s="13">
        <f t="shared" si="112"/>
        <v>0.98882607706449666</v>
      </c>
      <c r="L828" s="13">
        <f t="shared" si="113"/>
        <v>-1.1236820190679935E-2</v>
      </c>
      <c r="M828" s="13">
        <f t="shared" si="114"/>
        <v>1.2626612799767497E-4</v>
      </c>
      <c r="N828" s="19">
        <f t="shared" si="115"/>
        <v>3.6701812264218633E-8</v>
      </c>
    </row>
    <row r="829" spans="1:14" x14ac:dyDescent="0.2">
      <c r="A829" s="5">
        <v>827</v>
      </c>
      <c r="B829" s="2" t="str">
        <f>'Исходные данные'!A1079</f>
        <v>27.11.2012</v>
      </c>
      <c r="C829" s="2">
        <f>'Исходные данные'!B1079</f>
        <v>72.239999999999995</v>
      </c>
      <c r="D829" s="6" t="str">
        <f>'Исходные данные'!A831</f>
        <v>28.11.2013</v>
      </c>
      <c r="E829" s="2">
        <f>'Исходные данные'!B831</f>
        <v>80.540000000000006</v>
      </c>
      <c r="F829" s="13">
        <f t="shared" si="108"/>
        <v>1.1148947951273533</v>
      </c>
      <c r="G829" s="13">
        <f t="shared" si="109"/>
        <v>9.9120177460496284E-2</v>
      </c>
      <c r="H829" s="13">
        <f t="shared" si="110"/>
        <v>2.8985901758032934E-4</v>
      </c>
      <c r="I829" s="13">
        <f t="shared" si="116"/>
        <v>0.1087600463145782</v>
      </c>
      <c r="J829" s="19">
        <f t="shared" si="111"/>
        <v>3.1525080176734752E-5</v>
      </c>
      <c r="K829" s="13">
        <f t="shared" si="112"/>
        <v>0.97465985079828421</v>
      </c>
      <c r="L829" s="13">
        <f t="shared" si="113"/>
        <v>-2.5666739830045134E-2</v>
      </c>
      <c r="M829" s="13">
        <f t="shared" si="114"/>
        <v>6.587815335032316E-4</v>
      </c>
      <c r="N829" s="19">
        <f t="shared" si="115"/>
        <v>1.9095376810130954E-7</v>
      </c>
    </row>
    <row r="830" spans="1:14" x14ac:dyDescent="0.2">
      <c r="A830" s="5">
        <v>828</v>
      </c>
      <c r="B830" s="2" t="str">
        <f>'Исходные данные'!A1080</f>
        <v>26.11.2012</v>
      </c>
      <c r="C830" s="2">
        <f>'Исходные данные'!B1080</f>
        <v>72.680000000000007</v>
      </c>
      <c r="D830" s="6" t="str">
        <f>'Исходные данные'!A832</f>
        <v>27.11.2013</v>
      </c>
      <c r="E830" s="2">
        <f>'Исходные данные'!B832</f>
        <v>80.27</v>
      </c>
      <c r="F830" s="13">
        <f t="shared" si="108"/>
        <v>1.1044303797468353</v>
      </c>
      <c r="G830" s="13">
        <f t="shared" si="109"/>
        <v>9.8843528478039275E-2</v>
      </c>
      <c r="H830" s="13">
        <f t="shared" si="110"/>
        <v>2.8905000770641597E-4</v>
      </c>
      <c r="I830" s="13">
        <f t="shared" si="116"/>
        <v>9.9329708615514947E-2</v>
      </c>
      <c r="J830" s="19">
        <f t="shared" si="111"/>
        <v>2.8711253040790649E-5</v>
      </c>
      <c r="K830" s="13">
        <f t="shared" si="112"/>
        <v>0.96551168221947048</v>
      </c>
      <c r="L830" s="13">
        <f t="shared" si="113"/>
        <v>-3.5097077529108449E-2</v>
      </c>
      <c r="M830" s="13">
        <f t="shared" si="114"/>
        <v>1.2318048510842575E-3</v>
      </c>
      <c r="N830" s="19">
        <f t="shared" si="115"/>
        <v>3.5605320169870523E-7</v>
      </c>
    </row>
    <row r="831" spans="1:14" x14ac:dyDescent="0.2">
      <c r="A831" s="5">
        <v>829</v>
      </c>
      <c r="B831" s="2" t="str">
        <f>'Исходные данные'!A1081</f>
        <v>23.11.2012</v>
      </c>
      <c r="C831" s="2">
        <f>'Исходные данные'!B1081</f>
        <v>73.08</v>
      </c>
      <c r="D831" s="6" t="str">
        <f>'Исходные данные'!A833</f>
        <v>26.11.2013</v>
      </c>
      <c r="E831" s="2">
        <f>'Исходные данные'!B833</f>
        <v>79.760000000000005</v>
      </c>
      <c r="F831" s="13">
        <f t="shared" si="108"/>
        <v>1.0914066776135742</v>
      </c>
      <c r="G831" s="13">
        <f t="shared" si="109"/>
        <v>9.8567651635639478E-2</v>
      </c>
      <c r="H831" s="13">
        <f t="shared" si="110"/>
        <v>2.882432558163375E-4</v>
      </c>
      <c r="I831" s="13">
        <f t="shared" si="116"/>
        <v>8.7467394143776994E-2</v>
      </c>
      <c r="J831" s="19">
        <f t="shared" si="111"/>
        <v>2.5211886465773131E-5</v>
      </c>
      <c r="K831" s="13">
        <f t="shared" si="112"/>
        <v>0.95412614195726531</v>
      </c>
      <c r="L831" s="13">
        <f t="shared" si="113"/>
        <v>-4.6959392000846326E-2</v>
      </c>
      <c r="M831" s="13">
        <f t="shared" si="114"/>
        <v>2.2051844970891609E-3</v>
      </c>
      <c r="N831" s="19">
        <f t="shared" si="115"/>
        <v>6.3562955911669252E-7</v>
      </c>
    </row>
    <row r="832" spans="1:14" x14ac:dyDescent="0.2">
      <c r="A832" s="5">
        <v>830</v>
      </c>
      <c r="B832" s="2" t="str">
        <f>'Исходные данные'!A1082</f>
        <v>22.11.2012</v>
      </c>
      <c r="C832" s="2">
        <f>'Исходные данные'!B1082</f>
        <v>72.64</v>
      </c>
      <c r="D832" s="6" t="str">
        <f>'Исходные данные'!A834</f>
        <v>25.11.2013</v>
      </c>
      <c r="E832" s="2">
        <f>'Исходные данные'!B834</f>
        <v>80.28</v>
      </c>
      <c r="F832" s="13">
        <f t="shared" si="108"/>
        <v>1.1051762114537445</v>
      </c>
      <c r="G832" s="13">
        <f t="shared" si="109"/>
        <v>9.8292544778218388E-2</v>
      </c>
      <c r="H832" s="13">
        <f t="shared" si="110"/>
        <v>2.8743875560795695E-4</v>
      </c>
      <c r="I832" s="13">
        <f t="shared" si="116"/>
        <v>0.1000047896350995</v>
      </c>
      <c r="J832" s="19">
        <f t="shared" si="111"/>
        <v>2.8745252287548512E-5</v>
      </c>
      <c r="K832" s="13">
        <f t="shared" si="112"/>
        <v>0.96616370088827563</v>
      </c>
      <c r="L832" s="13">
        <f t="shared" si="113"/>
        <v>-3.4421996509523843E-2</v>
      </c>
      <c r="M832" s="13">
        <f t="shared" si="114"/>
        <v>1.1848738437016798E-3</v>
      </c>
      <c r="N832" s="19">
        <f t="shared" si="115"/>
        <v>3.4057866318602772E-7</v>
      </c>
    </row>
    <row r="833" spans="1:14" x14ac:dyDescent="0.2">
      <c r="A833" s="5">
        <v>831</v>
      </c>
      <c r="B833" s="2" t="str">
        <f>'Исходные данные'!A1083</f>
        <v>21.11.2012</v>
      </c>
      <c r="C833" s="2">
        <f>'Исходные данные'!B1083</f>
        <v>72.2</v>
      </c>
      <c r="D833" s="6" t="str">
        <f>'Исходные данные'!A835</f>
        <v>22.11.2013</v>
      </c>
      <c r="E833" s="2">
        <f>'Исходные данные'!B835</f>
        <v>79.89</v>
      </c>
      <c r="F833" s="13">
        <f t="shared" si="108"/>
        <v>1.1065096952908586</v>
      </c>
      <c r="G833" s="13">
        <f t="shared" si="109"/>
        <v>9.8018205756712523E-2</v>
      </c>
      <c r="H833" s="13">
        <f t="shared" si="110"/>
        <v>2.8663650079672711E-4</v>
      </c>
      <c r="I833" s="13">
        <f t="shared" si="116"/>
        <v>0.10121064259516992</v>
      </c>
      <c r="J833" s="19">
        <f t="shared" si="111"/>
        <v>2.9010664436867686E-5</v>
      </c>
      <c r="K833" s="13">
        <f t="shared" si="112"/>
        <v>0.96732945496965073</v>
      </c>
      <c r="L833" s="13">
        <f t="shared" si="113"/>
        <v>-3.3216143549453479E-2</v>
      </c>
      <c r="M833" s="13">
        <f t="shared" si="114"/>
        <v>1.1033121922979078E-3</v>
      </c>
      <c r="N833" s="19">
        <f t="shared" si="115"/>
        <v>3.1624954608663801E-7</v>
      </c>
    </row>
    <row r="834" spans="1:14" x14ac:dyDescent="0.2">
      <c r="A834" s="5">
        <v>832</v>
      </c>
      <c r="B834" s="2" t="str">
        <f>'Исходные данные'!A1084</f>
        <v>20.11.2012</v>
      </c>
      <c r="C834" s="2">
        <f>'Исходные данные'!B1084</f>
        <v>72.11</v>
      </c>
      <c r="D834" s="6" t="str">
        <f>'Исходные данные'!A836</f>
        <v>21.11.2013</v>
      </c>
      <c r="E834" s="2">
        <f>'Исходные данные'!B836</f>
        <v>79.53</v>
      </c>
      <c r="F834" s="13">
        <f t="shared" ref="F834:F897" si="117">E834/C834</f>
        <v>1.1028983497434475</v>
      </c>
      <c r="G834" s="13">
        <f t="shared" ref="G834:G897" si="118">1/POWER(2,A834/248)</f>
        <v>9.7744632428056338E-2</v>
      </c>
      <c r="H834" s="13">
        <f t="shared" ref="H834:H897" si="119">G834/SUM(G$2:G$1106)</f>
        <v>2.8583648511564072E-4</v>
      </c>
      <c r="I834" s="13">
        <f t="shared" si="116"/>
        <v>9.7941578040375676E-2</v>
      </c>
      <c r="J834" s="19">
        <f t="shared" ref="J834:J897" si="120">H834*I834</f>
        <v>2.7995276413740206E-5</v>
      </c>
      <c r="K834" s="13">
        <f t="shared" ref="K834:K897" si="121">F834/GEOMEAN(F$2:F$1106)</f>
        <v>0.96417235572781712</v>
      </c>
      <c r="L834" s="13">
        <f t="shared" ref="L834:L897" si="122">LN(K834)</f>
        <v>-3.6485208104247727E-2</v>
      </c>
      <c r="M834" s="13">
        <f t="shared" ref="M834:M897" si="123">POWER(L834-AVERAGE(L$2:L$1106),2)</f>
        <v>1.3311704104102726E-3</v>
      </c>
      <c r="N834" s="19">
        <f t="shared" ref="N834:N897" si="124">M834*H834</f>
        <v>3.8049707120161726E-7</v>
      </c>
    </row>
    <row r="835" spans="1:14" x14ac:dyDescent="0.2">
      <c r="A835" s="5">
        <v>833</v>
      </c>
      <c r="B835" s="2" t="str">
        <f>'Исходные данные'!A1085</f>
        <v>19.11.2012</v>
      </c>
      <c r="C835" s="2">
        <f>'Исходные данные'!B1085</f>
        <v>72.239999999999995</v>
      </c>
      <c r="D835" s="6" t="str">
        <f>'Исходные данные'!A837</f>
        <v>20.11.2013</v>
      </c>
      <c r="E835" s="2">
        <f>'Исходные данные'!B837</f>
        <v>79.819999999999993</v>
      </c>
      <c r="F835" s="13">
        <f t="shared" si="117"/>
        <v>1.1049280177187153</v>
      </c>
      <c r="G835" s="13">
        <f t="shared" si="118"/>
        <v>9.7471822655165963E-2</v>
      </c>
      <c r="H835" s="13">
        <f t="shared" si="119"/>
        <v>2.8503870231518283E-4</v>
      </c>
      <c r="I835" s="13">
        <f t="shared" ref="I835:I898" si="125">LN(F835)</f>
        <v>9.9780190511857755E-2</v>
      </c>
      <c r="J835" s="19">
        <f t="shared" si="120"/>
        <v>2.8441216020261653E-5</v>
      </c>
      <c r="K835" s="13">
        <f t="shared" si="121"/>
        <v>0.96594672573527474</v>
      </c>
      <c r="L835" s="13">
        <f t="shared" si="122"/>
        <v>-3.4646595632765648E-2</v>
      </c>
      <c r="M835" s="13">
        <f t="shared" si="123"/>
        <v>1.2003865889403838E-3</v>
      </c>
      <c r="N835" s="19">
        <f t="shared" si="124"/>
        <v>3.4215663558811579E-7</v>
      </c>
    </row>
    <row r="836" spans="1:14" x14ac:dyDescent="0.2">
      <c r="A836" s="5">
        <v>834</v>
      </c>
      <c r="B836" s="2" t="str">
        <f>'Исходные данные'!A1086</f>
        <v>16.11.2012</v>
      </c>
      <c r="C836" s="2">
        <f>'Исходные данные'!B1086</f>
        <v>71.94</v>
      </c>
      <c r="D836" s="6" t="str">
        <f>'Исходные данные'!A838</f>
        <v>19.11.2013</v>
      </c>
      <c r="E836" s="2">
        <f>'Исходные данные'!B838</f>
        <v>80.09</v>
      </c>
      <c r="F836" s="13">
        <f t="shared" si="117"/>
        <v>1.113288851820962</v>
      </c>
      <c r="G836" s="13">
        <f t="shared" si="118"/>
        <v>9.7199774306921949E-2</v>
      </c>
      <c r="H836" s="13">
        <f t="shared" si="119"/>
        <v>2.8424314616328037E-4</v>
      </c>
      <c r="I836" s="13">
        <f t="shared" si="125"/>
        <v>0.10731856406811313</v>
      </c>
      <c r="J836" s="19">
        <f t="shared" si="120"/>
        <v>3.0504566292446049E-5</v>
      </c>
      <c r="K836" s="13">
        <f t="shared" si="121"/>
        <v>0.97325590804939099</v>
      </c>
      <c r="L836" s="13">
        <f t="shared" si="122"/>
        <v>-2.7108222076510185E-2</v>
      </c>
      <c r="M836" s="13">
        <f t="shared" si="123"/>
        <v>7.3485570414940076E-4</v>
      </c>
      <c r="N836" s="19">
        <f t="shared" si="124"/>
        <v>2.0887769732345844E-7</v>
      </c>
    </row>
    <row r="837" spans="1:14" x14ac:dyDescent="0.2">
      <c r="A837" s="5">
        <v>835</v>
      </c>
      <c r="B837" s="2" t="str">
        <f>'Исходные данные'!A1087</f>
        <v>15.11.2012</v>
      </c>
      <c r="C837" s="2">
        <f>'Исходные данные'!B1087</f>
        <v>71.010000000000005</v>
      </c>
      <c r="D837" s="6" t="str">
        <f>'Исходные данные'!A839</f>
        <v>18.11.2013</v>
      </c>
      <c r="E837" s="2">
        <f>'Исходные данные'!B839</f>
        <v>79.77</v>
      </c>
      <c r="F837" s="13">
        <f t="shared" si="117"/>
        <v>1.1233629066328685</v>
      </c>
      <c r="G837" s="13">
        <f t="shared" si="118"/>
        <v>9.6928485258153063E-2</v>
      </c>
      <c r="H837" s="13">
        <f t="shared" si="119"/>
        <v>2.8344981044525476E-4</v>
      </c>
      <c r="I837" s="13">
        <f t="shared" si="125"/>
        <v>0.11632678172903581</v>
      </c>
      <c r="J837" s="19">
        <f t="shared" si="120"/>
        <v>3.2972804230801728E-5</v>
      </c>
      <c r="K837" s="13">
        <f t="shared" si="121"/>
        <v>0.98206281682932195</v>
      </c>
      <c r="L837" s="13">
        <f t="shared" si="122"/>
        <v>-1.8100004415587605E-2</v>
      </c>
      <c r="M837" s="13">
        <f t="shared" si="123"/>
        <v>3.2761015984429523E-4</v>
      </c>
      <c r="N837" s="19">
        <f t="shared" si="124"/>
        <v>9.2861037707805098E-8</v>
      </c>
    </row>
    <row r="838" spans="1:14" x14ac:dyDescent="0.2">
      <c r="A838" s="5">
        <v>836</v>
      </c>
      <c r="B838" s="2" t="str">
        <f>'Исходные данные'!A1088</f>
        <v>14.11.2012</v>
      </c>
      <c r="C838" s="2">
        <f>'Исходные данные'!B1088</f>
        <v>71.459999999999994</v>
      </c>
      <c r="D838" s="6" t="str">
        <f>'Исходные данные'!A840</f>
        <v>15.11.2013</v>
      </c>
      <c r="E838" s="2">
        <f>'Исходные данные'!B840</f>
        <v>79.53</v>
      </c>
      <c r="F838" s="13">
        <f t="shared" si="117"/>
        <v>1.1129303106633082</v>
      </c>
      <c r="G838" s="13">
        <f t="shared" si="118"/>
        <v>9.665795338961948E-2</v>
      </c>
      <c r="H838" s="13">
        <f t="shared" si="119"/>
        <v>2.8265868896377267E-4</v>
      </c>
      <c r="I838" s="13">
        <f t="shared" si="125"/>
        <v>0.10699645637378015</v>
      </c>
      <c r="J838" s="19">
        <f t="shared" si="120"/>
        <v>3.0243478082382197E-5</v>
      </c>
      <c r="K838" s="13">
        <f t="shared" si="121"/>
        <v>0.97294246531672124</v>
      </c>
      <c r="L838" s="13">
        <f t="shared" si="122"/>
        <v>-2.7430329770843205E-2</v>
      </c>
      <c r="M838" s="13">
        <f t="shared" si="123"/>
        <v>7.5242299133721369E-4</v>
      </c>
      <c r="N838" s="19">
        <f t="shared" si="124"/>
        <v>2.1267889627757689E-7</v>
      </c>
    </row>
    <row r="839" spans="1:14" x14ac:dyDescent="0.2">
      <c r="A839" s="5">
        <v>837</v>
      </c>
      <c r="B839" s="2" t="str">
        <f>'Исходные данные'!A1089</f>
        <v>13.11.2012</v>
      </c>
      <c r="C839" s="2">
        <f>'Исходные данные'!B1089</f>
        <v>71.97</v>
      </c>
      <c r="D839" s="6" t="str">
        <f>'Исходные данные'!A841</f>
        <v>14.11.2013</v>
      </c>
      <c r="E839" s="2">
        <f>'Исходные данные'!B841</f>
        <v>79.38</v>
      </c>
      <c r="F839" s="13">
        <f t="shared" si="117"/>
        <v>1.1029595664860359</v>
      </c>
      <c r="G839" s="13">
        <f t="shared" si="118"/>
        <v>9.6388176587996283E-2</v>
      </c>
      <c r="H839" s="13">
        <f t="shared" si="119"/>
        <v>2.8186977553879792E-4</v>
      </c>
      <c r="I839" s="13">
        <f t="shared" si="125"/>
        <v>9.7997081835206445E-2</v>
      </c>
      <c r="J839" s="19">
        <f t="shared" si="120"/>
        <v>2.7622415460346851E-5</v>
      </c>
      <c r="K839" s="13">
        <f t="shared" si="121"/>
        <v>0.96422587243760749</v>
      </c>
      <c r="L839" s="13">
        <f t="shared" si="122"/>
        <v>-3.6429704309416902E-2</v>
      </c>
      <c r="M839" s="13">
        <f t="shared" si="123"/>
        <v>1.3271233560715569E-3</v>
      </c>
      <c r="N839" s="19">
        <f t="shared" si="124"/>
        <v>3.7407596248818595E-7</v>
      </c>
    </row>
    <row r="840" spans="1:14" x14ac:dyDescent="0.2">
      <c r="A840" s="5">
        <v>838</v>
      </c>
      <c r="B840" s="2" t="str">
        <f>'Исходные данные'!A1090</f>
        <v>12.11.2012</v>
      </c>
      <c r="C840" s="2">
        <f>'Исходные данные'!B1090</f>
        <v>72.86</v>
      </c>
      <c r="D840" s="6" t="str">
        <f>'Исходные данные'!A842</f>
        <v>13.11.2013</v>
      </c>
      <c r="E840" s="2">
        <f>'Исходные данные'!B842</f>
        <v>79.19</v>
      </c>
      <c r="F840" s="13">
        <f t="shared" si="117"/>
        <v>1.0868789459236892</v>
      </c>
      <c r="G840" s="13">
        <f t="shared" si="118"/>
        <v>9.6119152745857001E-2</v>
      </c>
      <c r="H840" s="13">
        <f t="shared" si="119"/>
        <v>2.810830640075433E-4</v>
      </c>
      <c r="I840" s="13">
        <f t="shared" si="125"/>
        <v>8.331023664190329E-2</v>
      </c>
      <c r="J840" s="19">
        <f t="shared" si="120"/>
        <v>2.3417096578499683E-5</v>
      </c>
      <c r="K840" s="13">
        <f t="shared" si="121"/>
        <v>0.95016792247987147</v>
      </c>
      <c r="L840" s="13">
        <f t="shared" si="122"/>
        <v>-5.1116549502720078E-2</v>
      </c>
      <c r="M840" s="13">
        <f t="shared" si="123"/>
        <v>2.6129016330640443E-3</v>
      </c>
      <c r="N840" s="19">
        <f t="shared" si="124"/>
        <v>7.3444239697195523E-7</v>
      </c>
    </row>
    <row r="841" spans="1:14" x14ac:dyDescent="0.2">
      <c r="A841" s="5">
        <v>839</v>
      </c>
      <c r="B841" s="2" t="str">
        <f>'Исходные данные'!A1091</f>
        <v>09.11.2012</v>
      </c>
      <c r="C841" s="2">
        <f>'Исходные данные'!B1091</f>
        <v>72.489999999999995</v>
      </c>
      <c r="D841" s="6" t="str">
        <f>'Исходные данные'!A843</f>
        <v>12.11.2013</v>
      </c>
      <c r="E841" s="2">
        <f>'Исходные данные'!B843</f>
        <v>79.3</v>
      </c>
      <c r="F841" s="13">
        <f t="shared" si="117"/>
        <v>1.0939439922747967</v>
      </c>
      <c r="G841" s="13">
        <f t="shared" si="118"/>
        <v>9.5850879761656849E-2</v>
      </c>
      <c r="H841" s="13">
        <f t="shared" si="119"/>
        <v>2.8029854822442143E-4</v>
      </c>
      <c r="I841" s="13">
        <f t="shared" si="125"/>
        <v>8.9789507328016036E-2</v>
      </c>
      <c r="J841" s="19">
        <f t="shared" si="120"/>
        <v>2.5167868549828943E-5</v>
      </c>
      <c r="K841" s="13">
        <f t="shared" si="121"/>
        <v>0.9563443052673315</v>
      </c>
      <c r="L841" s="13">
        <f t="shared" si="122"/>
        <v>-4.4637278816607368E-2</v>
      </c>
      <c r="M841" s="13">
        <f t="shared" si="123"/>
        <v>1.9924866601515553E-3</v>
      </c>
      <c r="N841" s="19">
        <f t="shared" si="124"/>
        <v>5.5849111819700716E-7</v>
      </c>
    </row>
    <row r="842" spans="1:14" x14ac:dyDescent="0.2">
      <c r="A842" s="5">
        <v>840</v>
      </c>
      <c r="B842" s="2" t="str">
        <f>'Исходные данные'!A1092</f>
        <v>08.11.2012</v>
      </c>
      <c r="C842" s="2">
        <f>'Исходные данные'!B1092</f>
        <v>73.33</v>
      </c>
      <c r="D842" s="6" t="str">
        <f>'Исходные данные'!A844</f>
        <v>11.11.2013</v>
      </c>
      <c r="E842" s="2">
        <f>'Исходные данные'!B844</f>
        <v>79.38</v>
      </c>
      <c r="F842" s="13">
        <f t="shared" si="117"/>
        <v>1.0825037501704622</v>
      </c>
      <c r="G842" s="13">
        <f t="shared" si="118"/>
        <v>9.5583355539716919E-2</v>
      </c>
      <c r="H842" s="13">
        <f t="shared" si="119"/>
        <v>2.7951622206099871E-4</v>
      </c>
      <c r="I842" s="13">
        <f t="shared" si="125"/>
        <v>7.9276645249211075E-2</v>
      </c>
      <c r="J842" s="19">
        <f t="shared" si="120"/>
        <v>2.2159108377729502E-5</v>
      </c>
      <c r="K842" s="13">
        <f t="shared" si="121"/>
        <v>0.94634305249331241</v>
      </c>
      <c r="L842" s="13">
        <f t="shared" si="122"/>
        <v>-5.5150140895412328E-2</v>
      </c>
      <c r="M842" s="13">
        <f t="shared" si="123"/>
        <v>3.0415380407838445E-3</v>
      </c>
      <c r="N842" s="19">
        <f t="shared" si="124"/>
        <v>8.5015922241471201E-7</v>
      </c>
    </row>
    <row r="843" spans="1:14" x14ac:dyDescent="0.2">
      <c r="A843" s="5">
        <v>841</v>
      </c>
      <c r="B843" s="2" t="str">
        <f>'Исходные данные'!A1093</f>
        <v>07.11.2012</v>
      </c>
      <c r="C843" s="2">
        <f>'Исходные данные'!B1093</f>
        <v>74.510000000000005</v>
      </c>
      <c r="D843" s="6" t="str">
        <f>'Исходные данные'!A845</f>
        <v>08.11.2013</v>
      </c>
      <c r="E843" s="2">
        <f>'Исходные данные'!B845</f>
        <v>79.510000000000005</v>
      </c>
      <c r="F843" s="13">
        <f t="shared" si="117"/>
        <v>1.0671050865655616</v>
      </c>
      <c r="G843" s="13">
        <f t="shared" si="118"/>
        <v>9.5316577990207096E-2</v>
      </c>
      <c r="H843" s="13">
        <f t="shared" si="119"/>
        <v>2.7873607940594522E-4</v>
      </c>
      <c r="I843" s="13">
        <f t="shared" si="125"/>
        <v>6.4949455347755883E-2</v>
      </c>
      <c r="J843" s="19">
        <f t="shared" si="120"/>
        <v>1.8103756543184977E-5</v>
      </c>
      <c r="K843" s="13">
        <f t="shared" si="121"/>
        <v>0.93288128082011079</v>
      </c>
      <c r="L843" s="13">
        <f t="shared" si="122"/>
        <v>-6.9477330796867451E-2</v>
      </c>
      <c r="M843" s="13">
        <f t="shared" si="123"/>
        <v>4.8270994946573633E-3</v>
      </c>
      <c r="N843" s="19">
        <f t="shared" si="124"/>
        <v>1.3454867880432129E-6</v>
      </c>
    </row>
    <row r="844" spans="1:14" x14ac:dyDescent="0.2">
      <c r="A844" s="5">
        <v>842</v>
      </c>
      <c r="B844" s="2" t="str">
        <f>'Исходные данные'!A1094</f>
        <v>06.11.2012</v>
      </c>
      <c r="C844" s="2">
        <f>'Исходные данные'!B1094</f>
        <v>74.52</v>
      </c>
      <c r="D844" s="6" t="str">
        <f>'Исходные данные'!A846</f>
        <v>07.11.2013</v>
      </c>
      <c r="E844" s="2">
        <f>'Исходные данные'!B846</f>
        <v>80.209999999999994</v>
      </c>
      <c r="F844" s="13">
        <f t="shared" si="117"/>
        <v>1.0763553408480944</v>
      </c>
      <c r="G844" s="13">
        <f t="shared" si="118"/>
        <v>9.5050545029130296E-2</v>
      </c>
      <c r="H844" s="13">
        <f t="shared" si="119"/>
        <v>2.7795811416498869E-4</v>
      </c>
      <c r="I844" s="13">
        <f t="shared" si="125"/>
        <v>7.3580649645445376E-2</v>
      </c>
      <c r="J844" s="19">
        <f t="shared" si="120"/>
        <v>2.045233861448274E-5</v>
      </c>
      <c r="K844" s="13">
        <f t="shared" si="121"/>
        <v>0.94096800927042135</v>
      </c>
      <c r="L844" s="13">
        <f t="shared" si="122"/>
        <v>-6.084613649917802E-2</v>
      </c>
      <c r="M844" s="13">
        <f t="shared" si="123"/>
        <v>3.7022523268766178E-3</v>
      </c>
      <c r="N844" s="19">
        <f t="shared" si="124"/>
        <v>1.029071074941566E-6</v>
      </c>
    </row>
    <row r="845" spans="1:14" x14ac:dyDescent="0.2">
      <c r="A845" s="5">
        <v>843</v>
      </c>
      <c r="B845" s="2" t="str">
        <f>'Исходные данные'!A1095</f>
        <v>02.11.2012</v>
      </c>
      <c r="C845" s="2">
        <f>'Исходные данные'!B1095</f>
        <v>73.95</v>
      </c>
      <c r="D845" s="6" t="str">
        <f>'Исходные данные'!A847</f>
        <v>06.11.2013</v>
      </c>
      <c r="E845" s="2">
        <f>'Исходные данные'!B847</f>
        <v>80.08</v>
      </c>
      <c r="F845" s="13">
        <f t="shared" si="117"/>
        <v>1.0828938471940499</v>
      </c>
      <c r="G845" s="13">
        <f t="shared" si="118"/>
        <v>9.4785254578305847E-2</v>
      </c>
      <c r="H845" s="13">
        <f t="shared" si="119"/>
        <v>2.7718232026086595E-4</v>
      </c>
      <c r="I845" s="13">
        <f t="shared" si="125"/>
        <v>7.9636945850156224E-2</v>
      </c>
      <c r="J845" s="19">
        <f t="shared" si="120"/>
        <v>2.2073953429235241E-5</v>
      </c>
      <c r="K845" s="13">
        <f t="shared" si="121"/>
        <v>0.94668408189668629</v>
      </c>
      <c r="L845" s="13">
        <f t="shared" si="122"/>
        <v>-5.4789840294467117E-2</v>
      </c>
      <c r="M845" s="13">
        <f t="shared" si="123"/>
        <v>3.0019265994932253E-3</v>
      </c>
      <c r="N845" s="19">
        <f t="shared" si="124"/>
        <v>8.3208098010034342E-7</v>
      </c>
    </row>
    <row r="846" spans="1:14" x14ac:dyDescent="0.2">
      <c r="A846" s="5">
        <v>844</v>
      </c>
      <c r="B846" s="2" t="str">
        <f>'Исходные данные'!A1096</f>
        <v>01.11.2012</v>
      </c>
      <c r="C846" s="2">
        <f>'Исходные данные'!B1096</f>
        <v>73.5</v>
      </c>
      <c r="D846" s="6" t="str">
        <f>'Исходные данные'!A848</f>
        <v>05.11.2013</v>
      </c>
      <c r="E846" s="2">
        <f>'Исходные данные'!B848</f>
        <v>80.040000000000006</v>
      </c>
      <c r="F846" s="13">
        <f t="shared" si="117"/>
        <v>1.0889795918367349</v>
      </c>
      <c r="G846" s="13">
        <f t="shared" si="118"/>
        <v>9.4520704565353456E-2</v>
      </c>
      <c r="H846" s="13">
        <f t="shared" si="119"/>
        <v>2.7640869163327595E-4</v>
      </c>
      <c r="I846" s="13">
        <f t="shared" si="125"/>
        <v>8.5241103496741827E-2</v>
      </c>
      <c r="J846" s="19">
        <f t="shared" si="120"/>
        <v>2.3561381890911072E-5</v>
      </c>
      <c r="K846" s="13">
        <f t="shared" si="121"/>
        <v>0.9520043425987359</v>
      </c>
      <c r="L846" s="13">
        <f t="shared" si="122"/>
        <v>-4.9185682647881583E-2</v>
      </c>
      <c r="M846" s="13">
        <f t="shared" si="123"/>
        <v>2.419231377538131E-3</v>
      </c>
      <c r="N846" s="19">
        <f t="shared" si="124"/>
        <v>6.686965798234826E-7</v>
      </c>
    </row>
    <row r="847" spans="1:14" x14ac:dyDescent="0.2">
      <c r="A847" s="5">
        <v>845</v>
      </c>
      <c r="B847" s="2" t="str">
        <f>'Исходные данные'!A1097</f>
        <v>31.10.2012</v>
      </c>
      <c r="C847" s="2">
        <f>'Исходные данные'!B1097</f>
        <v>73.760000000000005</v>
      </c>
      <c r="D847" s="6" t="str">
        <f>'Исходные данные'!A849</f>
        <v>01.11.2013</v>
      </c>
      <c r="E847" s="2">
        <f>'Исходные данные'!B849</f>
        <v>80.209999999999994</v>
      </c>
      <c r="F847" s="13">
        <f t="shared" si="117"/>
        <v>1.0874457700650757</v>
      </c>
      <c r="G847" s="13">
        <f t="shared" si="118"/>
        <v>9.4256892923676949E-2</v>
      </c>
      <c r="H847" s="13">
        <f t="shared" si="119"/>
        <v>2.7563722223883217E-4</v>
      </c>
      <c r="I847" s="13">
        <f t="shared" si="125"/>
        <v>8.3831616130494585E-2</v>
      </c>
      <c r="J847" s="19">
        <f t="shared" si="120"/>
        <v>2.3107113806001604E-5</v>
      </c>
      <c r="K847" s="13">
        <f t="shared" si="121"/>
        <v>0.95066344971301242</v>
      </c>
      <c r="L847" s="13">
        <f t="shared" si="122"/>
        <v>-5.0595170014128742E-2</v>
      </c>
      <c r="M847" s="13">
        <f t="shared" si="123"/>
        <v>2.5598712287586041E-3</v>
      </c>
      <c r="N847" s="19">
        <f t="shared" si="124"/>
        <v>7.0559579478412779E-7</v>
      </c>
    </row>
    <row r="848" spans="1:14" x14ac:dyDescent="0.2">
      <c r="A848" s="5">
        <v>846</v>
      </c>
      <c r="B848" s="2" t="str">
        <f>'Исходные данные'!A1098</f>
        <v>30.10.2012</v>
      </c>
      <c r="C848" s="2">
        <f>'Исходные данные'!B1098</f>
        <v>73.39</v>
      </c>
      <c r="D848" s="6" t="str">
        <f>'Исходные данные'!A850</f>
        <v>31.10.2013</v>
      </c>
      <c r="E848" s="2">
        <f>'Исходные данные'!B850</f>
        <v>80.06</v>
      </c>
      <c r="F848" s="13">
        <f t="shared" si="117"/>
        <v>1.0908843166643958</v>
      </c>
      <c r="G848" s="13">
        <f t="shared" si="118"/>
        <v>9.3993817592447973E-2</v>
      </c>
      <c r="H848" s="13">
        <f t="shared" si="119"/>
        <v>2.7486790605101523E-4</v>
      </c>
      <c r="I848" s="13">
        <f t="shared" si="125"/>
        <v>8.6988667007456208E-2</v>
      </c>
      <c r="J848" s="19">
        <f t="shared" si="120"/>
        <v>2.391039275050852E-5</v>
      </c>
      <c r="K848" s="13">
        <f t="shared" si="121"/>
        <v>0.95366948519735006</v>
      </c>
      <c r="L848" s="13">
        <f t="shared" si="122"/>
        <v>-4.7438119137167209E-2</v>
      </c>
      <c r="M848" s="13">
        <f t="shared" si="123"/>
        <v>2.250375147272081E-3</v>
      </c>
      <c r="N848" s="19">
        <f t="shared" si="124"/>
        <v>6.1855590455992194E-7</v>
      </c>
    </row>
    <row r="849" spans="1:14" x14ac:dyDescent="0.2">
      <c r="A849" s="5">
        <v>847</v>
      </c>
      <c r="B849" s="2" t="str">
        <f>'Исходные данные'!A1099</f>
        <v>29.10.2012</v>
      </c>
      <c r="C849" s="2">
        <f>'Исходные данные'!B1099</f>
        <v>73.760000000000005</v>
      </c>
      <c r="D849" s="6" t="str">
        <f>'Исходные данные'!A851</f>
        <v>30.10.2013</v>
      </c>
      <c r="E849" s="2">
        <f>'Исходные данные'!B851</f>
        <v>80.66</v>
      </c>
      <c r="F849" s="13">
        <f t="shared" si="117"/>
        <v>1.0935466377440346</v>
      </c>
      <c r="G849" s="13">
        <f t="shared" si="118"/>
        <v>9.3731476516590209E-2</v>
      </c>
      <c r="H849" s="13">
        <f t="shared" si="119"/>
        <v>2.7410073706012631E-4</v>
      </c>
      <c r="I849" s="13">
        <f t="shared" si="125"/>
        <v>8.9426210196883599E-2</v>
      </c>
      <c r="J849" s="19">
        <f t="shared" si="120"/>
        <v>2.4511790127459577E-5</v>
      </c>
      <c r="K849" s="13">
        <f t="shared" si="121"/>
        <v>0.95599693122866958</v>
      </c>
      <c r="L849" s="13">
        <f t="shared" si="122"/>
        <v>-4.500057594773977E-2</v>
      </c>
      <c r="M849" s="13">
        <f t="shared" si="123"/>
        <v>2.0250518356283056E-3</v>
      </c>
      <c r="N849" s="19">
        <f t="shared" si="124"/>
        <v>5.5506820073068031E-7</v>
      </c>
    </row>
    <row r="850" spans="1:14" x14ac:dyDescent="0.2">
      <c r="A850" s="5">
        <v>848</v>
      </c>
      <c r="B850" s="2" t="str">
        <f>'Исходные данные'!A1100</f>
        <v>26.10.2012</v>
      </c>
      <c r="C850" s="2">
        <f>'Исходные данные'!B1100</f>
        <v>73.95</v>
      </c>
      <c r="D850" s="6" t="str">
        <f>'Исходные данные'!A852</f>
        <v>29.10.2013</v>
      </c>
      <c r="E850" s="2">
        <f>'Исходные данные'!B852</f>
        <v>80.13</v>
      </c>
      <c r="F850" s="13">
        <f t="shared" si="117"/>
        <v>1.0835699797160243</v>
      </c>
      <c r="G850" s="13">
        <f t="shared" si="118"/>
        <v>9.346986764676303E-2</v>
      </c>
      <c r="H850" s="13">
        <f t="shared" si="119"/>
        <v>2.7333570927323973E-4</v>
      </c>
      <c r="I850" s="13">
        <f t="shared" si="125"/>
        <v>8.0261126633170365E-2</v>
      </c>
      <c r="J850" s="19">
        <f t="shared" si="120"/>
        <v>2.1938231975346934E-5</v>
      </c>
      <c r="K850" s="13">
        <f t="shared" si="121"/>
        <v>0.94727516836140702</v>
      </c>
      <c r="L850" s="13">
        <f t="shared" si="122"/>
        <v>-5.4165659511453051E-2</v>
      </c>
      <c r="M850" s="13">
        <f t="shared" si="123"/>
        <v>2.9339186703106774E-3</v>
      </c>
      <c r="N850" s="19">
        <f t="shared" si="124"/>
        <v>8.0194474069936946E-7</v>
      </c>
    </row>
    <row r="851" spans="1:14" x14ac:dyDescent="0.2">
      <c r="A851" s="5">
        <v>849</v>
      </c>
      <c r="B851" s="2" t="str">
        <f>'Исходные данные'!A1101</f>
        <v>25.10.2012</v>
      </c>
      <c r="C851" s="2">
        <f>'Исходные данные'!B1101</f>
        <v>74.569999999999993</v>
      </c>
      <c r="D851" s="6" t="str">
        <f>'Исходные данные'!A853</f>
        <v>28.10.2013</v>
      </c>
      <c r="E851" s="2">
        <f>'Исходные данные'!B853</f>
        <v>79.98</v>
      </c>
      <c r="F851" s="13">
        <f t="shared" si="117"/>
        <v>1.0725492825533058</v>
      </c>
      <c r="G851" s="13">
        <f t="shared" si="118"/>
        <v>9.3208988939345733E-2</v>
      </c>
      <c r="H851" s="13">
        <f t="shared" si="119"/>
        <v>2.725728167141567E-4</v>
      </c>
      <c r="I851" s="13">
        <f t="shared" si="125"/>
        <v>7.0038321862969058E-2</v>
      </c>
      <c r="J851" s="19">
        <f t="shared" si="120"/>
        <v>1.9090542668122178E-5</v>
      </c>
      <c r="K851" s="13">
        <f t="shared" si="121"/>
        <v>0.93764068885782192</v>
      </c>
      <c r="L851" s="13">
        <f t="shared" si="122"/>
        <v>-6.438846428165429E-2</v>
      </c>
      <c r="M851" s="13">
        <f t="shared" si="123"/>
        <v>4.145874332549886E-3</v>
      </c>
      <c r="N851" s="19">
        <f t="shared" si="124"/>
        <v>1.1300526445660469E-6</v>
      </c>
    </row>
    <row r="852" spans="1:14" x14ac:dyDescent="0.2">
      <c r="A852" s="5">
        <v>850</v>
      </c>
      <c r="B852" s="2" t="str">
        <f>'Исходные данные'!A1102</f>
        <v>24.10.2012</v>
      </c>
      <c r="C852" s="2">
        <f>'Исходные данные'!B1102</f>
        <v>74.849999999999994</v>
      </c>
      <c r="D852" s="6" t="str">
        <f>'Исходные данные'!A854</f>
        <v>25.10.2013</v>
      </c>
      <c r="E852" s="2">
        <f>'Исходные данные'!B854</f>
        <v>79.650000000000006</v>
      </c>
      <c r="F852" s="13">
        <f t="shared" si="117"/>
        <v>1.0641282565130261</v>
      </c>
      <c r="G852" s="13">
        <f t="shared" si="118"/>
        <v>9.2948838356421343E-2</v>
      </c>
      <c r="H852" s="13">
        <f t="shared" si="119"/>
        <v>2.7181205342335783E-4</v>
      </c>
      <c r="I852" s="13">
        <f t="shared" si="125"/>
        <v>6.2155925490420226E-2</v>
      </c>
      <c r="J852" s="19">
        <f t="shared" si="120"/>
        <v>1.6894729739980351E-5</v>
      </c>
      <c r="K852" s="13">
        <f t="shared" si="121"/>
        <v>0.93027888573535777</v>
      </c>
      <c r="L852" s="13">
        <f t="shared" si="122"/>
        <v>-7.2270860654203184E-2</v>
      </c>
      <c r="M852" s="13">
        <f t="shared" si="123"/>
        <v>5.2230772996992719E-3</v>
      </c>
      <c r="N852" s="19">
        <f t="shared" si="124"/>
        <v>1.4196953660201861E-6</v>
      </c>
    </row>
    <row r="853" spans="1:14" x14ac:dyDescent="0.2">
      <c r="A853" s="5">
        <v>851</v>
      </c>
      <c r="B853" s="2" t="str">
        <f>'Исходные данные'!A1103</f>
        <v>23.10.2012</v>
      </c>
      <c r="C853" s="2">
        <f>'Исходные данные'!B1103</f>
        <v>76.69</v>
      </c>
      <c r="D853" s="6" t="str">
        <f>'Исходные данные'!A855</f>
        <v>24.10.2013</v>
      </c>
      <c r="E853" s="2">
        <f>'Исходные данные'!B855</f>
        <v>79.959999999999994</v>
      </c>
      <c r="F853" s="13">
        <f t="shared" si="117"/>
        <v>1.0426391967662016</v>
      </c>
      <c r="G853" s="13">
        <f t="shared" si="118"/>
        <v>9.2689413865760878E-2</v>
      </c>
      <c r="H853" s="13">
        <f t="shared" si="119"/>
        <v>2.7105341345795737E-4</v>
      </c>
      <c r="I853" s="13">
        <f t="shared" si="125"/>
        <v>4.1755187855431496E-2</v>
      </c>
      <c r="J853" s="19">
        <f t="shared" si="120"/>
        <v>1.1317886197792954E-5</v>
      </c>
      <c r="K853" s="13">
        <f t="shared" si="121"/>
        <v>0.91149278694094837</v>
      </c>
      <c r="L853" s="13">
        <f t="shared" si="122"/>
        <v>-9.2671598289191859E-2</v>
      </c>
      <c r="M853" s="13">
        <f t="shared" si="123"/>
        <v>8.5880251294733704E-3</v>
      </c>
      <c r="N853" s="19">
        <f t="shared" si="124"/>
        <v>2.3278135262064733E-6</v>
      </c>
    </row>
    <row r="854" spans="1:14" x14ac:dyDescent="0.2">
      <c r="A854" s="5">
        <v>852</v>
      </c>
      <c r="B854" s="2" t="str">
        <f>'Исходные данные'!A1104</f>
        <v>22.10.2012</v>
      </c>
      <c r="C854" s="2">
        <f>'Исходные данные'!B1104</f>
        <v>77.540000000000006</v>
      </c>
      <c r="D854" s="6" t="str">
        <f>'Исходные данные'!A856</f>
        <v>23.10.2013</v>
      </c>
      <c r="E854" s="2">
        <f>'Исходные данные'!B856</f>
        <v>80.349999999999994</v>
      </c>
      <c r="F854" s="13">
        <f t="shared" si="117"/>
        <v>1.0362393603301521</v>
      </c>
      <c r="G854" s="13">
        <f t="shared" si="118"/>
        <v>9.2430713440807347E-2</v>
      </c>
      <c r="H854" s="13">
        <f t="shared" si="119"/>
        <v>2.7029689089165618E-4</v>
      </c>
      <c r="I854" s="13">
        <f t="shared" si="125"/>
        <v>3.5598159940738422E-2</v>
      </c>
      <c r="J854" s="19">
        <f t="shared" si="120"/>
        <v>9.6220719534454995E-6</v>
      </c>
      <c r="K854" s="13">
        <f t="shared" si="121"/>
        <v>0.90589794189085471</v>
      </c>
      <c r="L854" s="13">
        <f t="shared" si="122"/>
        <v>-9.8828626203884898E-2</v>
      </c>
      <c r="M854" s="13">
        <f t="shared" si="123"/>
        <v>9.7670973573472288E-3</v>
      </c>
      <c r="N854" s="19">
        <f t="shared" si="124"/>
        <v>2.6400160487270676E-6</v>
      </c>
    </row>
    <row r="855" spans="1:14" x14ac:dyDescent="0.2">
      <c r="A855" s="5">
        <v>853</v>
      </c>
      <c r="B855" s="2" t="str">
        <f>'Исходные данные'!A1105</f>
        <v>19.10.2012</v>
      </c>
      <c r="C855" s="2">
        <f>'Исходные данные'!B1105</f>
        <v>77.88</v>
      </c>
      <c r="D855" s="6" t="str">
        <f>'Исходные данные'!A857</f>
        <v>22.10.2013</v>
      </c>
      <c r="E855" s="2">
        <f>'Исходные данные'!B857</f>
        <v>80.62</v>
      </c>
      <c r="F855" s="13">
        <f t="shared" si="117"/>
        <v>1.0351823317925013</v>
      </c>
      <c r="G855" s="13">
        <f t="shared" si="118"/>
        <v>9.2172735060660066E-2</v>
      </c>
      <c r="H855" s="13">
        <f t="shared" si="119"/>
        <v>2.6954247981469601E-4</v>
      </c>
      <c r="I855" s="13">
        <f t="shared" si="125"/>
        <v>3.4577577185020802E-2</v>
      </c>
      <c r="J855" s="19">
        <f t="shared" si="120"/>
        <v>9.3201259004345621E-6</v>
      </c>
      <c r="K855" s="13">
        <f t="shared" si="121"/>
        <v>0.90497386969920135</v>
      </c>
      <c r="L855" s="13">
        <f t="shared" si="122"/>
        <v>-9.9849208959602531E-2</v>
      </c>
      <c r="M855" s="13">
        <f t="shared" si="123"/>
        <v>9.9698645298583952E-3</v>
      </c>
      <c r="N855" s="19">
        <f t="shared" si="124"/>
        <v>2.6873020087946103E-6</v>
      </c>
    </row>
    <row r="856" spans="1:14" x14ac:dyDescent="0.2">
      <c r="A856" s="5">
        <v>854</v>
      </c>
      <c r="B856" s="2" t="str">
        <f>'Исходные данные'!A1106</f>
        <v>18.10.2012</v>
      </c>
      <c r="C856" s="2">
        <f>'Исходные данные'!B1106</f>
        <v>77.72</v>
      </c>
      <c r="D856" s="6" t="str">
        <f>'Исходные данные'!A858</f>
        <v>21.10.2013</v>
      </c>
      <c r="E856" s="2">
        <f>'Исходные данные'!B858</f>
        <v>80.8</v>
      </c>
      <c r="F856" s="13">
        <f t="shared" si="117"/>
        <v>1.0396294390118372</v>
      </c>
      <c r="G856" s="13">
        <f t="shared" si="118"/>
        <v>9.1915476710058591E-2</v>
      </c>
      <c r="H856" s="13">
        <f t="shared" si="119"/>
        <v>2.687901743338125E-4</v>
      </c>
      <c r="I856" s="13">
        <f t="shared" si="125"/>
        <v>3.8864341017810236E-2</v>
      </c>
      <c r="J856" s="19">
        <f t="shared" si="120"/>
        <v>1.0446352997545953E-5</v>
      </c>
      <c r="K856" s="13">
        <f t="shared" si="121"/>
        <v>0.90886160590339338</v>
      </c>
      <c r="L856" s="13">
        <f t="shared" si="122"/>
        <v>-9.5562445126813181E-2</v>
      </c>
      <c r="M856" s="13">
        <f t="shared" si="123"/>
        <v>9.1321809186152049E-3</v>
      </c>
      <c r="N856" s="19">
        <f t="shared" si="124"/>
        <v>2.454640501162497E-6</v>
      </c>
    </row>
    <row r="857" spans="1:14" x14ac:dyDescent="0.2">
      <c r="A857" s="5">
        <v>855</v>
      </c>
      <c r="B857" s="2" t="str">
        <f>'Исходные данные'!A1107</f>
        <v>17.10.2012</v>
      </c>
      <c r="C857" s="2">
        <f>'Исходные данные'!B1107</f>
        <v>77.25</v>
      </c>
      <c r="D857" s="6" t="str">
        <f>'Исходные данные'!A859</f>
        <v>18.10.2013</v>
      </c>
      <c r="E857" s="2">
        <f>'Исходные данные'!B859</f>
        <v>80.739999999999995</v>
      </c>
      <c r="F857" s="13">
        <f t="shared" si="117"/>
        <v>1.0451779935275081</v>
      </c>
      <c r="G857" s="13">
        <f t="shared" si="118"/>
        <v>9.1658936379367367E-2</v>
      </c>
      <c r="H857" s="13">
        <f t="shared" si="119"/>
        <v>2.6803996857219014E-4</v>
      </c>
      <c r="I857" s="13">
        <f t="shared" si="125"/>
        <v>4.4187199646939887E-2</v>
      </c>
      <c r="J857" s="19">
        <f t="shared" si="120"/>
        <v>1.1843935604658858E-5</v>
      </c>
      <c r="K857" s="13">
        <f t="shared" si="121"/>
        <v>0.91371224592792788</v>
      </c>
      <c r="L857" s="13">
        <f t="shared" si="122"/>
        <v>-9.0239586497683461E-2</v>
      </c>
      <c r="M857" s="13">
        <f t="shared" si="123"/>
        <v>8.1431829712729168E-3</v>
      </c>
      <c r="N857" s="19">
        <f t="shared" si="124"/>
        <v>2.1826985076975868E-6</v>
      </c>
    </row>
    <row r="858" spans="1:14" x14ac:dyDescent="0.2">
      <c r="A858" s="5">
        <v>856</v>
      </c>
      <c r="B858" s="2" t="str">
        <f>'Исходные данные'!A1108</f>
        <v>16.10.2012</v>
      </c>
      <c r="C858" s="2">
        <f>'Исходные данные'!B1108</f>
        <v>76.5</v>
      </c>
      <c r="D858" s="6" t="str">
        <f>'Исходные данные'!A860</f>
        <v>17.10.2013</v>
      </c>
      <c r="E858" s="2">
        <f>'Исходные данные'!B860</f>
        <v>80.59</v>
      </c>
      <c r="F858" s="13">
        <f t="shared" si="117"/>
        <v>1.0534640522875818</v>
      </c>
      <c r="G858" s="13">
        <f t="shared" si="118"/>
        <v>9.1403112064559727E-2</v>
      </c>
      <c r="H858" s="13">
        <f t="shared" si="119"/>
        <v>2.6729185666941581E-4</v>
      </c>
      <c r="I858" s="13">
        <f t="shared" si="125"/>
        <v>5.2083831503929867E-2</v>
      </c>
      <c r="J858" s="19">
        <f t="shared" si="120"/>
        <v>1.3921584025142425E-5</v>
      </c>
      <c r="K858" s="13">
        <f t="shared" si="121"/>
        <v>0.92095605837560979</v>
      </c>
      <c r="L858" s="13">
        <f t="shared" si="122"/>
        <v>-8.2342954640693453E-2</v>
      </c>
      <c r="M858" s="13">
        <f t="shared" si="123"/>
        <v>6.7803621789593203E-3</v>
      </c>
      <c r="N858" s="19">
        <f t="shared" si="124"/>
        <v>1.8123355957051226E-6</v>
      </c>
    </row>
    <row r="859" spans="1:14" x14ac:dyDescent="0.2">
      <c r="A859" s="5">
        <v>857</v>
      </c>
      <c r="B859" s="2" t="str">
        <f>'Исходные данные'!A1109</f>
        <v>15.10.2012</v>
      </c>
      <c r="C859" s="2">
        <f>'Исходные данные'!B1109</f>
        <v>76.58</v>
      </c>
      <c r="D859" s="6" t="str">
        <f>'Исходные данные'!A861</f>
        <v>16.10.2013</v>
      </c>
      <c r="E859" s="2">
        <f>'Исходные данные'!B861</f>
        <v>80.930000000000007</v>
      </c>
      <c r="F859" s="13">
        <f t="shared" si="117"/>
        <v>1.0568033429093759</v>
      </c>
      <c r="G859" s="13">
        <f t="shared" si="118"/>
        <v>9.1148001767202336E-2</v>
      </c>
      <c r="H859" s="13">
        <f t="shared" si="119"/>
        <v>2.6654583278143287E-4</v>
      </c>
      <c r="I859" s="13">
        <f t="shared" si="125"/>
        <v>5.5248637458462181E-2</v>
      </c>
      <c r="J859" s="19">
        <f t="shared" si="120"/>
        <v>1.4726294081405269E-5</v>
      </c>
      <c r="K859" s="13">
        <f t="shared" si="121"/>
        <v>0.92387532260882221</v>
      </c>
      <c r="L859" s="13">
        <f t="shared" si="122"/>
        <v>-7.9178148686161173E-2</v>
      </c>
      <c r="M859" s="13">
        <f t="shared" si="123"/>
        <v>6.2691792293678664E-3</v>
      </c>
      <c r="N859" s="19">
        <f t="shared" si="124"/>
        <v>1.6710235985479196E-6</v>
      </c>
    </row>
    <row r="860" spans="1:14" x14ac:dyDescent="0.2">
      <c r="A860" s="5">
        <v>858</v>
      </c>
      <c r="B860" s="2" t="str">
        <f>'Исходные данные'!A1110</f>
        <v>12.10.2012</v>
      </c>
      <c r="C860" s="2">
        <f>'Исходные данные'!B1110</f>
        <v>76.7</v>
      </c>
      <c r="D860" s="6" t="str">
        <f>'Исходные данные'!A862</f>
        <v>15.10.2013</v>
      </c>
      <c r="E860" s="2">
        <f>'Исходные данные'!B862</f>
        <v>80.45</v>
      </c>
      <c r="F860" s="13">
        <f t="shared" si="117"/>
        <v>1.0488917861799218</v>
      </c>
      <c r="G860" s="13">
        <f t="shared" si="118"/>
        <v>9.0893603494439645E-2</v>
      </c>
      <c r="H860" s="13">
        <f t="shared" si="119"/>
        <v>2.6580189108049598E-4</v>
      </c>
      <c r="I860" s="13">
        <f t="shared" si="125"/>
        <v>4.7734165065181786E-2</v>
      </c>
      <c r="J860" s="19">
        <f t="shared" si="120"/>
        <v>1.2687831343473865E-5</v>
      </c>
      <c r="K860" s="13">
        <f t="shared" si="121"/>
        <v>0.91695890615839737</v>
      </c>
      <c r="L860" s="13">
        <f t="shared" si="122"/>
        <v>-8.6692621079441548E-2</v>
      </c>
      <c r="M860" s="13">
        <f t="shared" si="123"/>
        <v>7.5156105496236546E-3</v>
      </c>
      <c r="N860" s="19">
        <f t="shared" si="124"/>
        <v>1.9976634967144931E-6</v>
      </c>
    </row>
    <row r="861" spans="1:14" x14ac:dyDescent="0.2">
      <c r="A861" s="5">
        <v>859</v>
      </c>
      <c r="B861" s="2" t="str">
        <f>'Исходные данные'!A1111</f>
        <v>11.10.2012</v>
      </c>
      <c r="C861" s="2">
        <f>'Исходные данные'!B1111</f>
        <v>77.25</v>
      </c>
      <c r="D861" s="6" t="str">
        <f>'Исходные данные'!A863</f>
        <v>14.10.2013</v>
      </c>
      <c r="E861" s="2">
        <f>'Исходные данные'!B863</f>
        <v>79.62</v>
      </c>
      <c r="F861" s="13">
        <f t="shared" si="117"/>
        <v>1.0306796116504855</v>
      </c>
      <c r="G861" s="13">
        <f t="shared" si="118"/>
        <v>9.0639915258978063E-2</v>
      </c>
      <c r="H861" s="13">
        <f t="shared" si="119"/>
        <v>2.6506002575512477E-4</v>
      </c>
      <c r="I861" s="13">
        <f t="shared" si="125"/>
        <v>3.0218401794316355E-2</v>
      </c>
      <c r="J861" s="19">
        <f t="shared" si="120"/>
        <v>8.0096903578802021E-6</v>
      </c>
      <c r="K861" s="13">
        <f t="shared" si="121"/>
        <v>0.90103751573918289</v>
      </c>
      <c r="L861" s="13">
        <f t="shared" si="122"/>
        <v>-0.10420838435030695</v>
      </c>
      <c r="M861" s="13">
        <f t="shared" si="123"/>
        <v>1.0859387368901324E-2</v>
      </c>
      <c r="N861" s="19">
        <f t="shared" si="124"/>
        <v>2.8783894956858616E-6</v>
      </c>
    </row>
    <row r="862" spans="1:14" x14ac:dyDescent="0.2">
      <c r="A862" s="5">
        <v>860</v>
      </c>
      <c r="B862" s="2" t="str">
        <f>'Исходные данные'!A1112</f>
        <v>10.10.2012</v>
      </c>
      <c r="C862" s="2">
        <f>'Исходные данные'!B1112</f>
        <v>77.209999999999994</v>
      </c>
      <c r="D862" s="6" t="str">
        <f>'Исходные данные'!A864</f>
        <v>11.10.2013</v>
      </c>
      <c r="E862" s="2">
        <f>'Исходные данные'!B864</f>
        <v>79.709999999999994</v>
      </c>
      <c r="F862" s="13">
        <f t="shared" si="117"/>
        <v>1.0323792254889264</v>
      </c>
      <c r="G862" s="13">
        <f t="shared" si="118"/>
        <v>9.0386935079070946E-2</v>
      </c>
      <c r="H862" s="13">
        <f t="shared" si="119"/>
        <v>2.6432023101005995E-4</v>
      </c>
      <c r="I862" s="13">
        <f t="shared" si="125"/>
        <v>3.1866066119107472E-2</v>
      </c>
      <c r="J862" s="19">
        <f t="shared" si="120"/>
        <v>8.4228459579843309E-6</v>
      </c>
      <c r="K862" s="13">
        <f t="shared" si="121"/>
        <v>0.90252334684847624</v>
      </c>
      <c r="L862" s="13">
        <f t="shared" si="122"/>
        <v>-0.10256072002551586</v>
      </c>
      <c r="M862" s="13">
        <f t="shared" si="123"/>
        <v>1.0518701292152276E-2</v>
      </c>
      <c r="N862" s="19">
        <f t="shared" si="124"/>
        <v>2.7803055554675057E-6</v>
      </c>
    </row>
    <row r="863" spans="1:14" x14ac:dyDescent="0.2">
      <c r="A863" s="5">
        <v>861</v>
      </c>
      <c r="B863" s="2" t="str">
        <f>'Исходные данные'!A1113</f>
        <v>09.10.2012</v>
      </c>
      <c r="C863" s="2">
        <f>'Исходные данные'!B1113</f>
        <v>78.13</v>
      </c>
      <c r="D863" s="6" t="str">
        <f>'Исходные данные'!A865</f>
        <v>10.10.2013</v>
      </c>
      <c r="E863" s="2">
        <f>'Исходные данные'!B865</f>
        <v>79.540000000000006</v>
      </c>
      <c r="F863" s="13">
        <f t="shared" si="117"/>
        <v>1.01804684500192</v>
      </c>
      <c r="G863" s="13">
        <f t="shared" si="118"/>
        <v>9.0134660978502479E-2</v>
      </c>
      <c r="H863" s="13">
        <f t="shared" si="119"/>
        <v>2.6358250106621597E-4</v>
      </c>
      <c r="I863" s="13">
        <f t="shared" si="125"/>
        <v>1.7885933770891739E-2</v>
      </c>
      <c r="J863" s="19">
        <f t="shared" si="120"/>
        <v>4.71441915723634E-6</v>
      </c>
      <c r="K863" s="13">
        <f t="shared" si="121"/>
        <v>0.88999373787720626</v>
      </c>
      <c r="L863" s="13">
        <f t="shared" si="122"/>
        <v>-0.11654085237373163</v>
      </c>
      <c r="M863" s="13">
        <f t="shared" si="123"/>
        <v>1.3581770271995938E-2</v>
      </c>
      <c r="N863" s="19">
        <f t="shared" si="124"/>
        <v>3.5799169771994698E-6</v>
      </c>
    </row>
    <row r="864" spans="1:14" x14ac:dyDescent="0.2">
      <c r="A864" s="5">
        <v>862</v>
      </c>
      <c r="B864" s="2" t="str">
        <f>'Исходные данные'!A1114</f>
        <v>08.10.2012</v>
      </c>
      <c r="C864" s="2">
        <f>'Исходные данные'!B1114</f>
        <v>78.08</v>
      </c>
      <c r="D864" s="6" t="str">
        <f>'Исходные данные'!A866</f>
        <v>09.10.2013</v>
      </c>
      <c r="E864" s="2">
        <f>'Исходные данные'!B866</f>
        <v>78.92</v>
      </c>
      <c r="F864" s="13">
        <f t="shared" si="117"/>
        <v>1.0107581967213115</v>
      </c>
      <c r="G864" s="13">
        <f t="shared" si="118"/>
        <v>8.9883090986572753E-2</v>
      </c>
      <c r="H864" s="13">
        <f t="shared" si="119"/>
        <v>2.6284683016063767E-4</v>
      </c>
      <c r="I864" s="13">
        <f t="shared" si="125"/>
        <v>1.0700739049577582E-2</v>
      </c>
      <c r="J864" s="19">
        <f t="shared" si="120"/>
        <v>2.8126553395576222E-6</v>
      </c>
      <c r="K864" s="13">
        <f t="shared" si="121"/>
        <v>0.88362187850828022</v>
      </c>
      <c r="L864" s="13">
        <f t="shared" si="122"/>
        <v>-0.12372604709504584</v>
      </c>
      <c r="M864" s="13">
        <f t="shared" si="123"/>
        <v>1.5308134729765532E-2</v>
      </c>
      <c r="N864" s="19">
        <f t="shared" si="124"/>
        <v>4.0236946893908394E-6</v>
      </c>
    </row>
    <row r="865" spans="1:14" x14ac:dyDescent="0.2">
      <c r="A865" s="5">
        <v>863</v>
      </c>
      <c r="B865" s="2" t="str">
        <f>'Исходные данные'!A1115</f>
        <v>05.10.2012</v>
      </c>
      <c r="C865" s="2">
        <f>'Исходные данные'!B1115</f>
        <v>78.58</v>
      </c>
      <c r="D865" s="6" t="str">
        <f>'Исходные данные'!A867</f>
        <v>08.10.2013</v>
      </c>
      <c r="E865" s="2">
        <f>'Исходные данные'!B867</f>
        <v>78.62</v>
      </c>
      <c r="F865" s="13">
        <f t="shared" si="117"/>
        <v>1.0005090353779589</v>
      </c>
      <c r="G865" s="13">
        <f t="shared" si="118"/>
        <v>8.9632223138082098E-2</v>
      </c>
      <c r="H865" s="13">
        <f t="shared" si="119"/>
        <v>2.6211321254645441E-4</v>
      </c>
      <c r="I865" s="13">
        <f t="shared" si="125"/>
        <v>5.0890586340066805E-4</v>
      </c>
      <c r="J865" s="19">
        <f t="shared" si="120"/>
        <v>1.3339095073967619E-7</v>
      </c>
      <c r="K865" s="13">
        <f t="shared" si="121"/>
        <v>0.87466188864252925</v>
      </c>
      <c r="L865" s="13">
        <f t="shared" si="122"/>
        <v>-0.13391788028122273</v>
      </c>
      <c r="M865" s="13">
        <f t="shared" si="123"/>
        <v>1.7933998659015932E-2</v>
      </c>
      <c r="N865" s="19">
        <f t="shared" si="124"/>
        <v>4.700738002318471E-6</v>
      </c>
    </row>
    <row r="866" spans="1:14" x14ac:dyDescent="0.2">
      <c r="A866" s="5">
        <v>864</v>
      </c>
      <c r="B866" s="2" t="str">
        <f>'Исходные данные'!A1116</f>
        <v>04.10.2012</v>
      </c>
      <c r="C866" s="2">
        <f>'Исходные данные'!B1116</f>
        <v>77.48</v>
      </c>
      <c r="D866" s="6" t="str">
        <f>'Исходные данные'!A868</f>
        <v>07.10.2013</v>
      </c>
      <c r="E866" s="2">
        <f>'Исходные данные'!B868</f>
        <v>78.489999999999995</v>
      </c>
      <c r="F866" s="13">
        <f t="shared" si="117"/>
        <v>1.0130356220960246</v>
      </c>
      <c r="G866" s="13">
        <f t="shared" si="118"/>
        <v>8.9382055473315833E-2</v>
      </c>
      <c r="H866" s="13">
        <f t="shared" si="119"/>
        <v>2.6138164249283528E-4</v>
      </c>
      <c r="I866" s="13">
        <f t="shared" si="125"/>
        <v>1.2951389599927022E-2</v>
      </c>
      <c r="J866" s="19">
        <f t="shared" si="120"/>
        <v>3.3852554861935497E-6</v>
      </c>
      <c r="K866" s="13">
        <f t="shared" si="121"/>
        <v>0.88561284221680536</v>
      </c>
      <c r="L866" s="13">
        <f t="shared" si="122"/>
        <v>-0.12147539654469636</v>
      </c>
      <c r="M866" s="13">
        <f t="shared" si="123"/>
        <v>1.4756271965691257E-2</v>
      </c>
      <c r="N866" s="19">
        <f t="shared" si="124"/>
        <v>3.8570186034633604E-6</v>
      </c>
    </row>
    <row r="867" spans="1:14" x14ac:dyDescent="0.2">
      <c r="A867" s="5">
        <v>865</v>
      </c>
      <c r="B867" s="2" t="str">
        <f>'Исходные данные'!A1117</f>
        <v>03.10.2012</v>
      </c>
      <c r="C867" s="2">
        <f>'Исходные данные'!B1117</f>
        <v>78.040000000000006</v>
      </c>
      <c r="D867" s="6" t="str">
        <f>'Исходные данные'!A869</f>
        <v>04.10.2013</v>
      </c>
      <c r="E867" s="2">
        <f>'Исходные данные'!B869</f>
        <v>77.930000000000007</v>
      </c>
      <c r="F867" s="13">
        <f t="shared" si="117"/>
        <v>0.99859046642747307</v>
      </c>
      <c r="G867" s="13">
        <f t="shared" si="118"/>
        <v>8.9132586038028955E-2</v>
      </c>
      <c r="H867" s="13">
        <f t="shared" si="119"/>
        <v>2.6065211428494446E-4</v>
      </c>
      <c r="I867" s="13">
        <f t="shared" si="125"/>
        <v>-1.4105278994409182E-3</v>
      </c>
      <c r="J867" s="19">
        <f t="shared" si="120"/>
        <v>-3.6765707924717686E-7</v>
      </c>
      <c r="K867" s="13">
        <f t="shared" si="121"/>
        <v>0.87298464327803449</v>
      </c>
      <c r="L867" s="13">
        <f t="shared" si="122"/>
        <v>-0.13583731404406429</v>
      </c>
      <c r="M867" s="13">
        <f t="shared" si="123"/>
        <v>1.8451775886705778E-2</v>
      </c>
      <c r="N867" s="19">
        <f t="shared" si="124"/>
        <v>4.8094943971818167E-6</v>
      </c>
    </row>
    <row r="868" spans="1:14" x14ac:dyDescent="0.2">
      <c r="A868" s="5">
        <v>866</v>
      </c>
      <c r="B868" s="2" t="str">
        <f>'Исходные данные'!A1118</f>
        <v>02.10.2012</v>
      </c>
      <c r="C868" s="2">
        <f>'Исходные данные'!B1118</f>
        <v>78.09</v>
      </c>
      <c r="D868" s="6" t="str">
        <f>'Исходные данные'!A870</f>
        <v>03.10.2013</v>
      </c>
      <c r="E868" s="2">
        <f>'Исходные данные'!B870</f>
        <v>78.16</v>
      </c>
      <c r="F868" s="13">
        <f t="shared" si="117"/>
        <v>1.0008964015879114</v>
      </c>
      <c r="G868" s="13">
        <f t="shared" si="118"/>
        <v>8.8883812883430752E-2</v>
      </c>
      <c r="H868" s="13">
        <f t="shared" si="119"/>
        <v>2.599246222238963E-4</v>
      </c>
      <c r="I868" s="13">
        <f t="shared" si="125"/>
        <v>8.96000059943595E-4</v>
      </c>
      <c r="J868" s="19">
        <f t="shared" si="120"/>
        <v>2.3289247709342737E-7</v>
      </c>
      <c r="K868" s="13">
        <f t="shared" si="121"/>
        <v>0.87500053072252348</v>
      </c>
      <c r="L868" s="13">
        <f t="shared" si="122"/>
        <v>-0.13353078608467972</v>
      </c>
      <c r="M868" s="13">
        <f t="shared" si="123"/>
        <v>1.7830470832392524E-2</v>
      </c>
      <c r="N868" s="19">
        <f t="shared" si="124"/>
        <v>4.6345783951838283E-6</v>
      </c>
    </row>
    <row r="869" spans="1:14" x14ac:dyDescent="0.2">
      <c r="A869" s="5">
        <v>867</v>
      </c>
      <c r="B869" s="2" t="str">
        <f>'Исходные данные'!A1119</f>
        <v>01.10.2012</v>
      </c>
      <c r="C869" s="2">
        <f>'Исходные данные'!B1119</f>
        <v>77.47</v>
      </c>
      <c r="D869" s="6" t="str">
        <f>'Исходные данные'!A871</f>
        <v>02.10.2013</v>
      </c>
      <c r="E869" s="2">
        <f>'Исходные данные'!B871</f>
        <v>78.31</v>
      </c>
      <c r="F869" s="13">
        <f t="shared" si="117"/>
        <v>1.0108429069317155</v>
      </c>
      <c r="G869" s="13">
        <f t="shared" si="118"/>
        <v>8.8635734066169744E-2</v>
      </c>
      <c r="H869" s="13">
        <f t="shared" si="119"/>
        <v>2.591991606267112E-4</v>
      </c>
      <c r="I869" s="13">
        <f t="shared" si="125"/>
        <v>1.0784544119035176E-2</v>
      </c>
      <c r="J869" s="19">
        <f t="shared" si="120"/>
        <v>2.7953447833956521E-6</v>
      </c>
      <c r="K869" s="13">
        <f t="shared" si="121"/>
        <v>0.88369593360423582</v>
      </c>
      <c r="L869" s="13">
        <f t="shared" si="122"/>
        <v>-0.12364224202558817</v>
      </c>
      <c r="M869" s="13">
        <f t="shared" si="123"/>
        <v>1.5287404013114153E-2</v>
      </c>
      <c r="N869" s="19">
        <f t="shared" si="124"/>
        <v>3.9624822883606047E-6</v>
      </c>
    </row>
    <row r="870" spans="1:14" x14ac:dyDescent="0.2">
      <c r="A870" s="5">
        <v>868</v>
      </c>
      <c r="B870" s="2" t="str">
        <f>'Исходные данные'!A1120</f>
        <v>28.09.2012</v>
      </c>
      <c r="C870" s="2">
        <f>'Исходные данные'!B1120</f>
        <v>76.709999999999994</v>
      </c>
      <c r="D870" s="6" t="str">
        <f>'Исходные данные'!A872</f>
        <v>01.10.2013</v>
      </c>
      <c r="E870" s="2">
        <f>'Исходные данные'!B872</f>
        <v>78.12</v>
      </c>
      <c r="F870" s="13">
        <f t="shared" si="117"/>
        <v>1.0183809151349239</v>
      </c>
      <c r="G870" s="13">
        <f t="shared" si="118"/>
        <v>8.8388347648318447E-2</v>
      </c>
      <c r="H870" s="13">
        <f t="shared" si="119"/>
        <v>2.5847572382627093E-4</v>
      </c>
      <c r="I870" s="13">
        <f t="shared" si="125"/>
        <v>1.8214028037273403E-2</v>
      </c>
      <c r="J870" s="19">
        <f t="shared" si="120"/>
        <v>4.707884080726236E-6</v>
      </c>
      <c r="K870" s="13">
        <f t="shared" si="121"/>
        <v>0.89028578762702371</v>
      </c>
      <c r="L870" s="13">
        <f t="shared" si="122"/>
        <v>-0.11621275810734999</v>
      </c>
      <c r="M870" s="13">
        <f t="shared" si="123"/>
        <v>1.3505405146917469E-2</v>
      </c>
      <c r="N870" s="19">
        <f t="shared" si="124"/>
        <v>3.4908193709165378E-6</v>
      </c>
    </row>
    <row r="871" spans="1:14" x14ac:dyDescent="0.2">
      <c r="A871" s="5">
        <v>869</v>
      </c>
      <c r="B871" s="2" t="str">
        <f>'Исходные данные'!A1121</f>
        <v>27.09.2012</v>
      </c>
      <c r="C871" s="2">
        <f>'Исходные данные'!B1121</f>
        <v>76.400000000000006</v>
      </c>
      <c r="D871" s="6" t="str">
        <f>'Исходные данные'!A873</f>
        <v>30.09.2013</v>
      </c>
      <c r="E871" s="2">
        <f>'Исходные данные'!B873</f>
        <v>77.98</v>
      </c>
      <c r="F871" s="13">
        <f t="shared" si="117"/>
        <v>1.0206806282722514</v>
      </c>
      <c r="G871" s="13">
        <f t="shared" si="118"/>
        <v>8.8141651697358228E-2</v>
      </c>
      <c r="H871" s="13">
        <f t="shared" si="119"/>
        <v>2.5775430617127454E-4</v>
      </c>
      <c r="I871" s="13">
        <f t="shared" si="125"/>
        <v>2.0469687381976517E-2</v>
      </c>
      <c r="J871" s="19">
        <f t="shared" si="120"/>
        <v>5.2761500686842503E-6</v>
      </c>
      <c r="K871" s="13">
        <f t="shared" si="121"/>
        <v>0.89229623567387317</v>
      </c>
      <c r="L871" s="13">
        <f t="shared" si="122"/>
        <v>-0.1139570987626469</v>
      </c>
      <c r="M871" s="13">
        <f t="shared" si="123"/>
        <v>1.2986220358399688E-2</v>
      </c>
      <c r="N871" s="19">
        <f t="shared" si="124"/>
        <v>3.347254218266592E-6</v>
      </c>
    </row>
    <row r="872" spans="1:14" x14ac:dyDescent="0.2">
      <c r="A872" s="5">
        <v>870</v>
      </c>
      <c r="B872" s="2" t="str">
        <f>'Исходные данные'!A1122</f>
        <v>26.09.2012</v>
      </c>
      <c r="C872" s="2">
        <f>'Исходные данные'!B1122</f>
        <v>76.489999999999995</v>
      </c>
      <c r="D872" s="6" t="str">
        <f>'Исходные данные'!A874</f>
        <v>27.09.2013</v>
      </c>
      <c r="E872" s="2">
        <f>'Исходные данные'!B874</f>
        <v>78.38</v>
      </c>
      <c r="F872" s="13">
        <f t="shared" si="117"/>
        <v>1.0247091123022618</v>
      </c>
      <c r="G872" s="13">
        <f t="shared" si="118"/>
        <v>8.7895644286164157E-2</v>
      </c>
      <c r="H872" s="13">
        <f t="shared" si="119"/>
        <v>2.5703490202619409E-4</v>
      </c>
      <c r="I872" s="13">
        <f t="shared" si="125"/>
        <v>2.4408779437710807E-2</v>
      </c>
      <c r="J872" s="19">
        <f t="shared" si="120"/>
        <v>6.2739082313509783E-6</v>
      </c>
      <c r="K872" s="13">
        <f t="shared" si="121"/>
        <v>0.89581800441904413</v>
      </c>
      <c r="L872" s="13">
        <f t="shared" si="122"/>
        <v>-0.11001800670691256</v>
      </c>
      <c r="M872" s="13">
        <f t="shared" si="123"/>
        <v>1.2103961799762284E-2</v>
      </c>
      <c r="N872" s="19">
        <f t="shared" si="124"/>
        <v>3.1111406353306947E-6</v>
      </c>
    </row>
    <row r="873" spans="1:14" x14ac:dyDescent="0.2">
      <c r="A873" s="5">
        <v>871</v>
      </c>
      <c r="B873" s="2" t="str">
        <f>'Исходные данные'!A1123</f>
        <v>25.09.2012</v>
      </c>
      <c r="C873" s="2">
        <f>'Исходные данные'!B1123</f>
        <v>78.150000000000006</v>
      </c>
      <c r="D873" s="6" t="str">
        <f>'Исходные данные'!A875</f>
        <v>26.09.2013</v>
      </c>
      <c r="E873" s="2">
        <f>'Исходные данные'!B875</f>
        <v>78.56</v>
      </c>
      <c r="F873" s="13">
        <f t="shared" si="117"/>
        <v>1.0052463211772233</v>
      </c>
      <c r="G873" s="13">
        <f t="shared" si="118"/>
        <v>8.7650323492990012E-2</v>
      </c>
      <c r="H873" s="13">
        <f t="shared" si="119"/>
        <v>2.563175057712305E-4</v>
      </c>
      <c r="I873" s="13">
        <f t="shared" si="125"/>
        <v>5.2326071787248884E-3</v>
      </c>
      <c r="J873" s="19">
        <f t="shared" si="120"/>
        <v>1.3412088207313987E-6</v>
      </c>
      <c r="K873" s="13">
        <f t="shared" si="121"/>
        <v>0.87880330385989291</v>
      </c>
      <c r="L873" s="13">
        <f t="shared" si="122"/>
        <v>-0.12919417896589847</v>
      </c>
      <c r="M873" s="13">
        <f t="shared" si="123"/>
        <v>1.669113587867263E-2</v>
      </c>
      <c r="N873" s="19">
        <f t="shared" si="124"/>
        <v>4.2782303169100643E-6</v>
      </c>
    </row>
    <row r="874" spans="1:14" x14ac:dyDescent="0.2">
      <c r="A874" s="5">
        <v>872</v>
      </c>
      <c r="B874" s="2" t="str">
        <f>'Исходные данные'!A1124</f>
        <v>24.09.2012</v>
      </c>
      <c r="C874" s="2">
        <f>'Исходные данные'!B1124</f>
        <v>78.27</v>
      </c>
      <c r="D874" s="6" t="str">
        <f>'Исходные данные'!A876</f>
        <v>25.09.2013</v>
      </c>
      <c r="E874" s="2">
        <f>'Исходные данные'!B876</f>
        <v>78.099999999999994</v>
      </c>
      <c r="F874" s="13">
        <f t="shared" si="117"/>
        <v>0.99782803117414076</v>
      </c>
      <c r="G874" s="13">
        <f t="shared" si="118"/>
        <v>8.7405687401453269E-2</v>
      </c>
      <c r="H874" s="13">
        <f t="shared" si="119"/>
        <v>2.5560211180227003E-4</v>
      </c>
      <c r="I874" s="13">
        <f t="shared" si="125"/>
        <v>-2.1743309711065072E-3</v>
      </c>
      <c r="J874" s="19">
        <f t="shared" si="120"/>
        <v>-5.557635879719038E-7</v>
      </c>
      <c r="K874" s="13">
        <f t="shared" si="121"/>
        <v>0.8723181095086564</v>
      </c>
      <c r="L874" s="13">
        <f t="shared" si="122"/>
        <v>-0.13660111711572989</v>
      </c>
      <c r="M874" s="13">
        <f t="shared" si="123"/>
        <v>1.8659865197265386E-2</v>
      </c>
      <c r="N874" s="19">
        <f t="shared" si="124"/>
        <v>4.7695009503667145E-6</v>
      </c>
    </row>
    <row r="875" spans="1:14" x14ac:dyDescent="0.2">
      <c r="A875" s="5">
        <v>873</v>
      </c>
      <c r="B875" s="2" t="str">
        <f>'Исходные данные'!A1125</f>
        <v>21.09.2012</v>
      </c>
      <c r="C875" s="2">
        <f>'Исходные данные'!B1125</f>
        <v>78.349999999999994</v>
      </c>
      <c r="D875" s="6" t="str">
        <f>'Исходные данные'!A877</f>
        <v>24.09.2013</v>
      </c>
      <c r="E875" s="2">
        <f>'Исходные данные'!B877</f>
        <v>77.92</v>
      </c>
      <c r="F875" s="13">
        <f t="shared" si="117"/>
        <v>0.9945118059987238</v>
      </c>
      <c r="G875" s="13">
        <f t="shared" si="118"/>
        <v>8.7161734100520152E-2</v>
      </c>
      <c r="H875" s="13">
        <f t="shared" si="119"/>
        <v>2.5488871453084025E-4</v>
      </c>
      <c r="I875" s="13">
        <f t="shared" si="125"/>
        <v>-5.5033094677500527E-3</v>
      </c>
      <c r="J875" s="19">
        <f t="shared" si="120"/>
        <v>-1.4027314759002136E-6</v>
      </c>
      <c r="K875" s="13">
        <f t="shared" si="121"/>
        <v>0.86941900947804218</v>
      </c>
      <c r="L875" s="13">
        <f t="shared" si="122"/>
        <v>-0.13993009561237338</v>
      </c>
      <c r="M875" s="13">
        <f t="shared" si="123"/>
        <v>1.9580431658087986E-2</v>
      </c>
      <c r="N875" s="19">
        <f t="shared" si="124"/>
        <v>4.9908310552890155E-6</v>
      </c>
    </row>
    <row r="876" spans="1:14" x14ac:dyDescent="0.2">
      <c r="A876" s="5">
        <v>874</v>
      </c>
      <c r="B876" s="2" t="str">
        <f>'Исходные данные'!A1126</f>
        <v>20.09.2012</v>
      </c>
      <c r="C876" s="2">
        <f>'Исходные данные'!B1126</f>
        <v>78.099999999999994</v>
      </c>
      <c r="D876" s="6" t="str">
        <f>'Исходные данные'!A878</f>
        <v>23.09.2013</v>
      </c>
      <c r="E876" s="2">
        <f>'Исходные данные'!B878</f>
        <v>78.08</v>
      </c>
      <c r="F876" s="13">
        <f t="shared" si="117"/>
        <v>0.99974391805377727</v>
      </c>
      <c r="G876" s="13">
        <f t="shared" si="118"/>
        <v>8.6918461684490522E-2</v>
      </c>
      <c r="H876" s="13">
        <f t="shared" si="119"/>
        <v>2.5417730838406608E-4</v>
      </c>
      <c r="I876" s="13">
        <f t="shared" si="125"/>
        <v>-2.5611474080317384E-4</v>
      </c>
      <c r="J876" s="19">
        <f t="shared" si="120"/>
        <v>-6.5098555454833472E-8</v>
      </c>
      <c r="K876" s="13">
        <f t="shared" si="121"/>
        <v>0.87399301016153785</v>
      </c>
      <c r="L876" s="13">
        <f t="shared" si="122"/>
        <v>-0.13468290088542653</v>
      </c>
      <c r="M876" s="13">
        <f t="shared" si="123"/>
        <v>1.8139483790913655E-2</v>
      </c>
      <c r="N876" s="19">
        <f t="shared" si="124"/>
        <v>4.610645165450828E-6</v>
      </c>
    </row>
    <row r="877" spans="1:14" x14ac:dyDescent="0.2">
      <c r="A877" s="5">
        <v>875</v>
      </c>
      <c r="B877" s="2" t="str">
        <f>'Исходные данные'!A1127</f>
        <v>19.09.2012</v>
      </c>
      <c r="C877" s="2">
        <f>'Исходные данные'!B1127</f>
        <v>79.14</v>
      </c>
      <c r="D877" s="6" t="str">
        <f>'Исходные данные'!A879</f>
        <v>20.09.2013</v>
      </c>
      <c r="E877" s="2">
        <f>'Исходные данные'!B879</f>
        <v>78.62</v>
      </c>
      <c r="F877" s="13">
        <f t="shared" si="117"/>
        <v>0.99342936568107154</v>
      </c>
      <c r="G877" s="13">
        <f t="shared" si="118"/>
        <v>8.6675868252983373E-2</v>
      </c>
      <c r="H877" s="13">
        <f t="shared" si="119"/>
        <v>2.5346788780462729E-4</v>
      </c>
      <c r="I877" s="13">
        <f t="shared" si="125"/>
        <v>-6.5923159635639444E-3</v>
      </c>
      <c r="J877" s="19">
        <f t="shared" si="120"/>
        <v>-1.6709404030252794E-6</v>
      </c>
      <c r="K877" s="13">
        <f t="shared" si="121"/>
        <v>0.86847272187932711</v>
      </c>
      <c r="L877" s="13">
        <f t="shared" si="122"/>
        <v>-0.14101910210818727</v>
      </c>
      <c r="M877" s="13">
        <f t="shared" si="123"/>
        <v>1.9886387159399378E-2</v>
      </c>
      <c r="N877" s="19">
        <f t="shared" si="124"/>
        <v>5.0405605493580226E-6</v>
      </c>
    </row>
    <row r="878" spans="1:14" x14ac:dyDescent="0.2">
      <c r="A878" s="5">
        <v>876</v>
      </c>
      <c r="B878" s="2" t="str">
        <f>'Исходные данные'!A1128</f>
        <v>18.09.2012</v>
      </c>
      <c r="C878" s="2">
        <f>'Исходные данные'!B1128</f>
        <v>80.400000000000006</v>
      </c>
      <c r="D878" s="6" t="str">
        <f>'Исходные данные'!A880</f>
        <v>19.09.2013</v>
      </c>
      <c r="E878" s="2">
        <f>'Исходные данные'!B880</f>
        <v>78.73</v>
      </c>
      <c r="F878" s="13">
        <f t="shared" si="117"/>
        <v>0.97922885572139307</v>
      </c>
      <c r="G878" s="13">
        <f t="shared" si="118"/>
        <v>8.6433951910921514E-2</v>
      </c>
      <c r="H878" s="13">
        <f t="shared" si="119"/>
        <v>2.5276044725071361E-4</v>
      </c>
      <c r="I878" s="13">
        <f t="shared" si="125"/>
        <v>-2.0989898988544822E-2</v>
      </c>
      <c r="J878" s="19">
        <f t="shared" si="120"/>
        <v>-5.3054162560918901E-6</v>
      </c>
      <c r="K878" s="13">
        <f t="shared" si="121"/>
        <v>0.856058396349196</v>
      </c>
      <c r="L878" s="13">
        <f t="shared" si="122"/>
        <v>-0.15541668513316817</v>
      </c>
      <c r="M878" s="13">
        <f t="shared" si="123"/>
        <v>2.4154346017782369E-2</v>
      </c>
      <c r="N878" s="19">
        <f t="shared" si="124"/>
        <v>6.1052633025031646E-6</v>
      </c>
    </row>
    <row r="879" spans="1:14" x14ac:dyDescent="0.2">
      <c r="A879" s="5">
        <v>877</v>
      </c>
      <c r="B879" s="2" t="str">
        <f>'Исходные данные'!A1129</f>
        <v>17.09.2012</v>
      </c>
      <c r="C879" s="2">
        <f>'Исходные данные'!B1129</f>
        <v>80.819999999999993</v>
      </c>
      <c r="D879" s="6" t="str">
        <f>'Исходные данные'!A881</f>
        <v>18.09.2013</v>
      </c>
      <c r="E879" s="2">
        <f>'Исходные данные'!B881</f>
        <v>77.98</v>
      </c>
      <c r="F879" s="13">
        <f t="shared" si="117"/>
        <v>0.96486018312298949</v>
      </c>
      <c r="G879" s="13">
        <f t="shared" si="118"/>
        <v>8.6192710768517131E-2</v>
      </c>
      <c r="H879" s="13">
        <f t="shared" si="119"/>
        <v>2.5205498119598263E-4</v>
      </c>
      <c r="I879" s="13">
        <f t="shared" si="125"/>
        <v>-3.5772076095876217E-2</v>
      </c>
      <c r="J879" s="19">
        <f t="shared" si="120"/>
        <v>-9.0165299676873392E-6</v>
      </c>
      <c r="K879" s="13">
        <f t="shared" si="121"/>
        <v>0.84349706020148374</v>
      </c>
      <c r="L879" s="13">
        <f t="shared" si="122"/>
        <v>-0.17019886224049963</v>
      </c>
      <c r="M879" s="13">
        <f t="shared" si="123"/>
        <v>2.8967652707960607E-2</v>
      </c>
      <c r="N879" s="19">
        <f t="shared" si="124"/>
        <v>7.3014411585967657E-6</v>
      </c>
    </row>
    <row r="880" spans="1:14" x14ac:dyDescent="0.2">
      <c r="A880" s="5">
        <v>878</v>
      </c>
      <c r="B880" s="2" t="str">
        <f>'Исходные данные'!A1130</f>
        <v>14.09.2012</v>
      </c>
      <c r="C880" s="2">
        <f>'Исходные данные'!B1130</f>
        <v>80.400000000000006</v>
      </c>
      <c r="D880" s="6" t="str">
        <f>'Исходные данные'!A882</f>
        <v>17.09.2013</v>
      </c>
      <c r="E880" s="2">
        <f>'Исходные данные'!B882</f>
        <v>78.31</v>
      </c>
      <c r="F880" s="13">
        <f t="shared" si="117"/>
        <v>0.97400497512437811</v>
      </c>
      <c r="G880" s="13">
        <f t="shared" si="118"/>
        <v>8.5952142941256901E-2</v>
      </c>
      <c r="H880" s="13">
        <f t="shared" si="119"/>
        <v>2.5135148412951623E-4</v>
      </c>
      <c r="I880" s="13">
        <f t="shared" si="125"/>
        <v>-2.6338867422074374E-2</v>
      </c>
      <c r="J880" s="19">
        <f t="shared" si="120"/>
        <v>-6.6203134168289593E-6</v>
      </c>
      <c r="K880" s="13">
        <f t="shared" si="121"/>
        <v>0.85149159174527544</v>
      </c>
      <c r="L880" s="13">
        <f t="shared" si="122"/>
        <v>-0.16076565356669775</v>
      </c>
      <c r="M880" s="13">
        <f t="shared" si="123"/>
        <v>2.5845595366727512E-2</v>
      </c>
      <c r="N880" s="19">
        <f t="shared" si="124"/>
        <v>6.4963287536379085E-6</v>
      </c>
    </row>
    <row r="881" spans="1:14" x14ac:dyDescent="0.2">
      <c r="A881" s="5">
        <v>879</v>
      </c>
      <c r="B881" s="2" t="str">
        <f>'Исходные данные'!A1131</f>
        <v>13.09.2012</v>
      </c>
      <c r="C881" s="2">
        <f>'Исходные данные'!B1131</f>
        <v>78.3</v>
      </c>
      <c r="D881" s="6" t="str">
        <f>'Исходные данные'!A883</f>
        <v>16.09.2013</v>
      </c>
      <c r="E881" s="2">
        <f>'Исходные данные'!B883</f>
        <v>78.48</v>
      </c>
      <c r="F881" s="13">
        <f t="shared" si="117"/>
        <v>1.0022988505747128</v>
      </c>
      <c r="G881" s="13">
        <f t="shared" si="118"/>
        <v>8.5712246549887183E-2</v>
      </c>
      <c r="H881" s="13">
        <f t="shared" si="119"/>
        <v>2.5064995055577741E-4</v>
      </c>
      <c r="I881" s="13">
        <f t="shared" si="125"/>
        <v>2.2962122603503781E-3</v>
      </c>
      <c r="J881" s="19">
        <f t="shared" si="120"/>
        <v>5.755454895223922E-7</v>
      </c>
      <c r="K881" s="13">
        <f t="shared" si="121"/>
        <v>0.87622657530197812</v>
      </c>
      <c r="L881" s="13">
        <f t="shared" si="122"/>
        <v>-0.13213057388427293</v>
      </c>
      <c r="M881" s="13">
        <f t="shared" si="123"/>
        <v>1.7458488554987339E-2</v>
      </c>
      <c r="N881" s="19">
        <f t="shared" si="124"/>
        <v>4.3759692930861818E-6</v>
      </c>
    </row>
    <row r="882" spans="1:14" x14ac:dyDescent="0.2">
      <c r="A882" s="5">
        <v>880</v>
      </c>
      <c r="B882" s="2" t="str">
        <f>'Исходные данные'!A1132</f>
        <v>12.09.2012</v>
      </c>
      <c r="C882" s="2">
        <f>'Исходные данные'!B1132</f>
        <v>78.78</v>
      </c>
      <c r="D882" s="6" t="str">
        <f>'Исходные данные'!A884</f>
        <v>13.09.2013</v>
      </c>
      <c r="E882" s="2">
        <f>'Исходные данные'!B884</f>
        <v>77.59</v>
      </c>
      <c r="F882" s="13">
        <f t="shared" si="117"/>
        <v>0.98489464331048493</v>
      </c>
      <c r="G882" s="13">
        <f t="shared" si="118"/>
        <v>8.5473019720399543E-2</v>
      </c>
      <c r="H882" s="13">
        <f t="shared" si="119"/>
        <v>2.4995037499456755E-4</v>
      </c>
      <c r="I882" s="13">
        <f t="shared" si="125"/>
        <v>-1.5220604636901886E-2</v>
      </c>
      <c r="J882" s="19">
        <f t="shared" si="120"/>
        <v>-3.8043958366376799E-6</v>
      </c>
      <c r="K882" s="13">
        <f t="shared" si="121"/>
        <v>0.86101152350556431</v>
      </c>
      <c r="L882" s="13">
        <f t="shared" si="122"/>
        <v>-0.14964739078152531</v>
      </c>
      <c r="M882" s="13">
        <f t="shared" si="123"/>
        <v>2.2394341567718579E-2</v>
      </c>
      <c r="N882" s="19">
        <f t="shared" si="124"/>
        <v>5.5974740726076904E-6</v>
      </c>
    </row>
    <row r="883" spans="1:14" x14ac:dyDescent="0.2">
      <c r="A883" s="5">
        <v>881</v>
      </c>
      <c r="B883" s="2" t="str">
        <f>'Исходные данные'!A1133</f>
        <v>11.09.2012</v>
      </c>
      <c r="C883" s="2">
        <f>'Исходные данные'!B1133</f>
        <v>78.7</v>
      </c>
      <c r="D883" s="6" t="str">
        <f>'Исходные данные'!A885</f>
        <v>12.09.2013</v>
      </c>
      <c r="E883" s="2">
        <f>'Исходные данные'!B885</f>
        <v>77.28</v>
      </c>
      <c r="F883" s="13">
        <f t="shared" si="117"/>
        <v>0.98195679796696311</v>
      </c>
      <c r="G883" s="13">
        <f t="shared" si="118"/>
        <v>8.5234460584015834E-2</v>
      </c>
      <c r="H883" s="13">
        <f t="shared" si="119"/>
        <v>2.4925275198098333E-4</v>
      </c>
      <c r="I883" s="13">
        <f t="shared" si="125"/>
        <v>-1.8207965519095023E-2</v>
      </c>
      <c r="J883" s="19">
        <f t="shared" si="120"/>
        <v>-4.5383855136092885E-6</v>
      </c>
      <c r="K883" s="13">
        <f t="shared" si="121"/>
        <v>0.85844320951154462</v>
      </c>
      <c r="L883" s="13">
        <f t="shared" si="122"/>
        <v>-0.15263475166371832</v>
      </c>
      <c r="M883" s="13">
        <f t="shared" si="123"/>
        <v>2.3297367415444994E-2</v>
      </c>
      <c r="N883" s="19">
        <f t="shared" si="124"/>
        <v>5.8069329422117537E-6</v>
      </c>
    </row>
    <row r="884" spans="1:14" x14ac:dyDescent="0.2">
      <c r="A884" s="5">
        <v>882</v>
      </c>
      <c r="B884" s="2" t="str">
        <f>'Исходные данные'!A1134</f>
        <v>10.09.2012</v>
      </c>
      <c r="C884" s="2">
        <f>'Исходные данные'!B1134</f>
        <v>78.290000000000006</v>
      </c>
      <c r="D884" s="6" t="str">
        <f>'Исходные данные'!A886</f>
        <v>11.09.2013</v>
      </c>
      <c r="E884" s="2">
        <f>'Исходные данные'!B886</f>
        <v>76.8</v>
      </c>
      <c r="F884" s="13">
        <f t="shared" si="117"/>
        <v>0.98096819517179701</v>
      </c>
      <c r="G884" s="13">
        <f t="shared" si="118"/>
        <v>8.4996567277173848E-2</v>
      </c>
      <c r="H884" s="13">
        <f t="shared" si="119"/>
        <v>2.4855707606537438E-4</v>
      </c>
      <c r="I884" s="13">
        <f t="shared" si="125"/>
        <v>-1.92152407661965E-2</v>
      </c>
      <c r="J884" s="19">
        <f t="shared" si="120"/>
        <v>-4.776084060737986E-6</v>
      </c>
      <c r="K884" s="13">
        <f t="shared" si="121"/>
        <v>0.85757895625908831</v>
      </c>
      <c r="L884" s="13">
        <f t="shared" si="122"/>
        <v>-0.15364202691081988</v>
      </c>
      <c r="M884" s="13">
        <f t="shared" si="123"/>
        <v>2.3605872433265136E-2</v>
      </c>
      <c r="N884" s="19">
        <f t="shared" si="124"/>
        <v>5.8674066299846065E-6</v>
      </c>
    </row>
    <row r="885" spans="1:14" x14ac:dyDescent="0.2">
      <c r="A885" s="5">
        <v>883</v>
      </c>
      <c r="B885" s="2" t="str">
        <f>'Исходные данные'!A1135</f>
        <v>07.09.2012</v>
      </c>
      <c r="C885" s="2">
        <f>'Исходные данные'!B1135</f>
        <v>78.010000000000005</v>
      </c>
      <c r="D885" s="6" t="str">
        <f>'Исходные данные'!A887</f>
        <v>10.09.2013</v>
      </c>
      <c r="E885" s="2">
        <f>'Исходные данные'!B887</f>
        <v>76.97</v>
      </c>
      <c r="F885" s="13">
        <f t="shared" si="117"/>
        <v>0.98666837584925005</v>
      </c>
      <c r="G885" s="13">
        <f t="shared" si="118"/>
        <v>8.4759337941512705E-2</v>
      </c>
      <c r="H885" s="13">
        <f t="shared" si="119"/>
        <v>2.4786334181330061E-4</v>
      </c>
      <c r="I885" s="13">
        <f t="shared" si="125"/>
        <v>-1.3421288053995764E-2</v>
      </c>
      <c r="J885" s="19">
        <f t="shared" si="120"/>
        <v>-3.3266453085023203E-6</v>
      </c>
      <c r="K885" s="13">
        <f t="shared" si="121"/>
        <v>0.86256215043390283</v>
      </c>
      <c r="L885" s="13">
        <f t="shared" si="122"/>
        <v>-0.14784807419861912</v>
      </c>
      <c r="M885" s="13">
        <f t="shared" si="123"/>
        <v>2.1859053044240417E-2</v>
      </c>
      <c r="N885" s="19">
        <f t="shared" si="124"/>
        <v>5.4180579364196317E-6</v>
      </c>
    </row>
    <row r="886" spans="1:14" x14ac:dyDescent="0.2">
      <c r="A886" s="5">
        <v>884</v>
      </c>
      <c r="B886" s="2" t="str">
        <f>'Исходные данные'!A1136</f>
        <v>06.09.2012</v>
      </c>
      <c r="C886" s="2">
        <f>'Исходные данные'!B1136</f>
        <v>77.180000000000007</v>
      </c>
      <c r="D886" s="6" t="str">
        <f>'Исходные данные'!A888</f>
        <v>09.09.2013</v>
      </c>
      <c r="E886" s="2">
        <f>'Исходные данные'!B888</f>
        <v>76.87</v>
      </c>
      <c r="F886" s="13">
        <f t="shared" si="117"/>
        <v>0.99598341539258872</v>
      </c>
      <c r="G886" s="13">
        <f t="shared" si="118"/>
        <v>8.4522770723858207E-2</v>
      </c>
      <c r="H886" s="13">
        <f t="shared" si="119"/>
        <v>2.4717154380548965E-4</v>
      </c>
      <c r="I886" s="13">
        <f t="shared" si="125"/>
        <v>-4.0246727484321114E-3</v>
      </c>
      <c r="J886" s="19">
        <f t="shared" si="120"/>
        <v>-9.9478457654184798E-7</v>
      </c>
      <c r="K886" s="13">
        <f t="shared" si="121"/>
        <v>0.87070551525287077</v>
      </c>
      <c r="L886" s="13">
        <f t="shared" si="122"/>
        <v>-0.13845145889305552</v>
      </c>
      <c r="M886" s="13">
        <f t="shared" si="123"/>
        <v>1.9168806469615472E-2</v>
      </c>
      <c r="N886" s="19">
        <f t="shared" si="124"/>
        <v>4.7379834880035139E-6</v>
      </c>
    </row>
    <row r="887" spans="1:14" x14ac:dyDescent="0.2">
      <c r="A887" s="5">
        <v>885</v>
      </c>
      <c r="B887" s="2" t="str">
        <f>'Исходные данные'!A1137</f>
        <v>05.09.2012</v>
      </c>
      <c r="C887" s="2">
        <f>'Исходные данные'!B1137</f>
        <v>76.53</v>
      </c>
      <c r="D887" s="6" t="str">
        <f>'Исходные данные'!A889</f>
        <v>06.09.2013</v>
      </c>
      <c r="E887" s="2">
        <f>'Исходные данные'!B889</f>
        <v>76.94</v>
      </c>
      <c r="F887" s="13">
        <f t="shared" si="117"/>
        <v>1.0053573761923429</v>
      </c>
      <c r="G887" s="13">
        <f t="shared" si="118"/>
        <v>8.4286863776208545E-2</v>
      </c>
      <c r="H887" s="13">
        <f t="shared" si="119"/>
        <v>2.4648167663779457E-4</v>
      </c>
      <c r="I887" s="13">
        <f t="shared" si="125"/>
        <v>5.3430765023193619E-3</v>
      </c>
      <c r="J887" s="19">
        <f t="shared" si="120"/>
        <v>1.3169704546956794E-6</v>
      </c>
      <c r="K887" s="13">
        <f t="shared" si="121"/>
        <v>0.87890039002886589</v>
      </c>
      <c r="L887" s="13">
        <f t="shared" si="122"/>
        <v>-0.12908370964230401</v>
      </c>
      <c r="M887" s="13">
        <f t="shared" si="123"/>
        <v>1.6662604095018678E-2</v>
      </c>
      <c r="N887" s="19">
        <f t="shared" si="124"/>
        <v>4.107026594491985E-6</v>
      </c>
    </row>
    <row r="888" spans="1:14" x14ac:dyDescent="0.2">
      <c r="A888" s="5">
        <v>886</v>
      </c>
      <c r="B888" s="2" t="str">
        <f>'Исходные данные'!A1138</f>
        <v>04.09.2012</v>
      </c>
      <c r="C888" s="2">
        <f>'Исходные данные'!B1138</f>
        <v>76.989999999999995</v>
      </c>
      <c r="D888" s="6" t="str">
        <f>'Исходные данные'!A890</f>
        <v>05.09.2013</v>
      </c>
      <c r="E888" s="2">
        <f>'Исходные данные'!B890</f>
        <v>76.63</v>
      </c>
      <c r="F888" s="13">
        <f t="shared" si="117"/>
        <v>0.9953240680607871</v>
      </c>
      <c r="G888" s="13">
        <f t="shared" si="118"/>
        <v>8.4051615255719581E-2</v>
      </c>
      <c r="H888" s="13">
        <f t="shared" si="119"/>
        <v>2.4579373492115129E-4</v>
      </c>
      <c r="I888" s="13">
        <f t="shared" si="125"/>
        <v>-4.686898307645254E-3</v>
      </c>
      <c r="J888" s="19">
        <f t="shared" si="120"/>
        <v>-1.1520102402317501E-6</v>
      </c>
      <c r="K888" s="13">
        <f t="shared" si="121"/>
        <v>0.8701291026847553</v>
      </c>
      <c r="L888" s="13">
        <f t="shared" si="122"/>
        <v>-0.13911368445226857</v>
      </c>
      <c r="M888" s="13">
        <f t="shared" si="123"/>
        <v>1.9352617201885382E-2</v>
      </c>
      <c r="N888" s="19">
        <f t="shared" si="124"/>
        <v>4.756752062550728E-6</v>
      </c>
    </row>
    <row r="889" spans="1:14" x14ac:dyDescent="0.2">
      <c r="A889" s="5">
        <v>887</v>
      </c>
      <c r="B889" s="2" t="str">
        <f>'Исходные данные'!A1139</f>
        <v>03.09.2012</v>
      </c>
      <c r="C889" s="2">
        <f>'Исходные данные'!B1139</f>
        <v>76.56</v>
      </c>
      <c r="D889" s="6" t="str">
        <f>'Исходные данные'!A891</f>
        <v>04.09.2013</v>
      </c>
      <c r="E889" s="2">
        <f>'Исходные данные'!B891</f>
        <v>75.8</v>
      </c>
      <c r="F889" s="13">
        <f t="shared" si="117"/>
        <v>0.99007314524555901</v>
      </c>
      <c r="G889" s="13">
        <f t="shared" si="118"/>
        <v>8.3817023324690959E-2</v>
      </c>
      <c r="H889" s="13">
        <f t="shared" si="119"/>
        <v>2.4510771328153783E-4</v>
      </c>
      <c r="I889" s="13">
        <f t="shared" si="125"/>
        <v>-9.976454496372883E-3</v>
      </c>
      <c r="J889" s="19">
        <f t="shared" si="120"/>
        <v>-2.4453059482632736E-6</v>
      </c>
      <c r="K889" s="13">
        <f t="shared" si="121"/>
        <v>0.86553865731716439</v>
      </c>
      <c r="L889" s="13">
        <f t="shared" si="122"/>
        <v>-0.14440324064099624</v>
      </c>
      <c r="M889" s="13">
        <f t="shared" si="123"/>
        <v>2.0852295907621502E-2</v>
      </c>
      <c r="N889" s="19">
        <f t="shared" si="124"/>
        <v>5.1110585665870759E-6</v>
      </c>
    </row>
    <row r="890" spans="1:14" x14ac:dyDescent="0.2">
      <c r="A890" s="5">
        <v>888</v>
      </c>
      <c r="B890" s="2" t="str">
        <f>'Исходные данные'!A1140</f>
        <v>31.08.2012</v>
      </c>
      <c r="C890" s="2">
        <f>'Исходные данные'!B1140</f>
        <v>75.989999999999995</v>
      </c>
      <c r="D890" s="6" t="str">
        <f>'Исходные данные'!A892</f>
        <v>03.09.2013</v>
      </c>
      <c r="E890" s="2">
        <f>'Исходные данные'!B892</f>
        <v>76.040000000000006</v>
      </c>
      <c r="F890" s="13">
        <f t="shared" si="117"/>
        <v>1.0006579813133309</v>
      </c>
      <c r="G890" s="13">
        <f t="shared" si="118"/>
        <v>8.3583086150551072E-2</v>
      </c>
      <c r="H890" s="13">
        <f t="shared" si="119"/>
        <v>2.4442360635993016E-4</v>
      </c>
      <c r="I890" s="13">
        <f t="shared" si="125"/>
        <v>6.577649385351125E-4</v>
      </c>
      <c r="J890" s="19">
        <f t="shared" si="120"/>
        <v>1.6077327841386999E-7</v>
      </c>
      <c r="K890" s="13">
        <f t="shared" si="121"/>
        <v>0.87479209969363581</v>
      </c>
      <c r="L890" s="13">
        <f t="shared" si="122"/>
        <v>-0.13376902120608827</v>
      </c>
      <c r="M890" s="13">
        <f t="shared" si="123"/>
        <v>1.7894151034434924E-2</v>
      </c>
      <c r="N890" s="19">
        <f t="shared" si="124"/>
        <v>4.3737529285858587E-6</v>
      </c>
    </row>
    <row r="891" spans="1:14" x14ac:dyDescent="0.2">
      <c r="A891" s="5">
        <v>889</v>
      </c>
      <c r="B891" s="2" t="str">
        <f>'Исходные данные'!A1141</f>
        <v>30.08.2012</v>
      </c>
      <c r="C891" s="2">
        <f>'Исходные данные'!B1141</f>
        <v>75.81</v>
      </c>
      <c r="D891" s="6" t="str">
        <f>'Исходные данные'!A893</f>
        <v>02.09.2013</v>
      </c>
      <c r="E891" s="2">
        <f>'Исходные данные'!B893</f>
        <v>75.83</v>
      </c>
      <c r="F891" s="13">
        <f t="shared" si="117"/>
        <v>1.0002638174383327</v>
      </c>
      <c r="G891" s="13">
        <f t="shared" si="118"/>
        <v>8.334980190584336E-2</v>
      </c>
      <c r="H891" s="13">
        <f t="shared" si="119"/>
        <v>2.4374140881226237E-4</v>
      </c>
      <c r="I891" s="13">
        <f t="shared" si="125"/>
        <v>2.6378264463164098E-4</v>
      </c>
      <c r="J891" s="19">
        <f t="shared" si="120"/>
        <v>6.4294753422740537E-8</v>
      </c>
      <c r="K891" s="13">
        <f t="shared" si="121"/>
        <v>0.87444751498010509</v>
      </c>
      <c r="L891" s="13">
        <f t="shared" si="122"/>
        <v>-0.13416300349999175</v>
      </c>
      <c r="M891" s="13">
        <f t="shared" si="123"/>
        <v>1.7999711508138828E-2</v>
      </c>
      <c r="N891" s="19">
        <f t="shared" si="124"/>
        <v>4.3872750412080498E-6</v>
      </c>
    </row>
    <row r="892" spans="1:14" x14ac:dyDescent="0.2">
      <c r="A892" s="5">
        <v>890</v>
      </c>
      <c r="B892" s="2" t="str">
        <f>'Исходные данные'!A1142</f>
        <v>29.08.2012</v>
      </c>
      <c r="C892" s="2">
        <f>'Исходные данные'!B1142</f>
        <v>76</v>
      </c>
      <c r="D892" s="6" t="str">
        <f>'Исходные данные'!A894</f>
        <v>30.08.2013</v>
      </c>
      <c r="E892" s="2">
        <f>'Исходные данные'!B894</f>
        <v>75.81</v>
      </c>
      <c r="F892" s="13">
        <f t="shared" si="117"/>
        <v>0.99750000000000005</v>
      </c>
      <c r="G892" s="13">
        <f t="shared" si="118"/>
        <v>8.3117168768211666E-2</v>
      </c>
      <c r="H892" s="13">
        <f t="shared" si="119"/>
        <v>2.4306111530938374E-4</v>
      </c>
      <c r="I892" s="13">
        <f t="shared" si="125"/>
        <v>-2.503130218118477E-3</v>
      </c>
      <c r="J892" s="19">
        <f t="shared" si="120"/>
        <v>-6.0841362258049798E-7</v>
      </c>
      <c r="K892" s="13">
        <f t="shared" si="121"/>
        <v>0.87203133911862274</v>
      </c>
      <c r="L892" s="13">
        <f t="shared" si="122"/>
        <v>-0.13692991636274188</v>
      </c>
      <c r="M892" s="13">
        <f t="shared" si="123"/>
        <v>1.8749801995107517E-2</v>
      </c>
      <c r="N892" s="19">
        <f t="shared" si="124"/>
        <v>4.5573477847609415E-6</v>
      </c>
    </row>
    <row r="893" spans="1:14" x14ac:dyDescent="0.2">
      <c r="A893" s="5">
        <v>891</v>
      </c>
      <c r="B893" s="2" t="str">
        <f>'Исходные данные'!A1143</f>
        <v>28.08.2012</v>
      </c>
      <c r="C893" s="2">
        <f>'Исходные данные'!B1143</f>
        <v>76.099999999999994</v>
      </c>
      <c r="D893" s="6" t="str">
        <f>'Исходные данные'!A895</f>
        <v>29.08.2013</v>
      </c>
      <c r="E893" s="2">
        <f>'Исходные данные'!B895</f>
        <v>75.27</v>
      </c>
      <c r="F893" s="13">
        <f t="shared" si="117"/>
        <v>0.98909329829172143</v>
      </c>
      <c r="G893" s="13">
        <f t="shared" si="118"/>
        <v>8.2885184920386157E-2</v>
      </c>
      <c r="H893" s="13">
        <f t="shared" si="119"/>
        <v>2.4238272053701758E-4</v>
      </c>
      <c r="I893" s="13">
        <f t="shared" si="125"/>
        <v>-1.0966615821199526E-2</v>
      </c>
      <c r="J893" s="19">
        <f t="shared" si="120"/>
        <v>-2.6581181778266404E-6</v>
      </c>
      <c r="K893" s="13">
        <f t="shared" si="121"/>
        <v>0.86468205856900771</v>
      </c>
      <c r="L893" s="13">
        <f t="shared" si="122"/>
        <v>-0.1453934019658229</v>
      </c>
      <c r="M893" s="13">
        <f t="shared" si="123"/>
        <v>2.1139241335195385E-2</v>
      </c>
      <c r="N893" s="19">
        <f t="shared" si="124"/>
        <v>5.1237868249132333E-6</v>
      </c>
    </row>
    <row r="894" spans="1:14" x14ac:dyDescent="0.2">
      <c r="A894" s="5">
        <v>892</v>
      </c>
      <c r="B894" s="2" t="str">
        <f>'Исходные данные'!A1144</f>
        <v>27.08.2012</v>
      </c>
      <c r="C894" s="2">
        <f>'Исходные данные'!B1144</f>
        <v>76.11</v>
      </c>
      <c r="D894" s="6" t="str">
        <f>'Исходные данные'!A896</f>
        <v>28.08.2013</v>
      </c>
      <c r="E894" s="2">
        <f>'Исходные данные'!B896</f>
        <v>75.25</v>
      </c>
      <c r="F894" s="13">
        <f t="shared" si="117"/>
        <v>0.98870056497175141</v>
      </c>
      <c r="G894" s="13">
        <f t="shared" si="118"/>
        <v>8.2653848550169093E-2</v>
      </c>
      <c r="H894" s="13">
        <f t="shared" si="119"/>
        <v>2.4170621919571963E-4</v>
      </c>
      <c r="I894" s="13">
        <f t="shared" si="125"/>
        <v>-1.1363758650315095E-2</v>
      </c>
      <c r="J894" s="19">
        <f t="shared" si="120"/>
        <v>-2.7466911392203154E-6</v>
      </c>
      <c r="K894" s="13">
        <f t="shared" si="121"/>
        <v>0.86433872447083226</v>
      </c>
      <c r="L894" s="13">
        <f t="shared" si="122"/>
        <v>-0.1457905447949385</v>
      </c>
      <c r="M894" s="13">
        <f t="shared" si="123"/>
        <v>2.1254882951605002E-2</v>
      </c>
      <c r="N894" s="19">
        <f t="shared" si="124"/>
        <v>5.1374373976800033E-6</v>
      </c>
    </row>
    <row r="895" spans="1:14" x14ac:dyDescent="0.2">
      <c r="A895" s="5">
        <v>893</v>
      </c>
      <c r="B895" s="2" t="str">
        <f>'Исходные данные'!A1145</f>
        <v>24.08.2012</v>
      </c>
      <c r="C895" s="2">
        <f>'Исходные данные'!B1145</f>
        <v>76.069999999999993</v>
      </c>
      <c r="D895" s="6" t="str">
        <f>'Исходные данные'!A897</f>
        <v>27.08.2013</v>
      </c>
      <c r="E895" s="2">
        <f>'Исходные данные'!B897</f>
        <v>76.02</v>
      </c>
      <c r="F895" s="13">
        <f t="shared" si="117"/>
        <v>0.99934271066123315</v>
      </c>
      <c r="G895" s="13">
        <f t="shared" si="118"/>
        <v>8.2423157850420578E-2</v>
      </c>
      <c r="H895" s="13">
        <f t="shared" si="119"/>
        <v>2.4103160600083635E-4</v>
      </c>
      <c r="I895" s="13">
        <f t="shared" si="125"/>
        <v>-6.575054481070472E-4</v>
      </c>
      <c r="J895" s="19">
        <f t="shared" si="120"/>
        <v>-1.5847959411154115E-7</v>
      </c>
      <c r="K895" s="13">
        <f t="shared" si="121"/>
        <v>0.87364226788606458</v>
      </c>
      <c r="L895" s="13">
        <f t="shared" si="122"/>
        <v>-0.13508429159273047</v>
      </c>
      <c r="M895" s="13">
        <f t="shared" si="123"/>
        <v>1.8247765835109862E-2</v>
      </c>
      <c r="N895" s="19">
        <f t="shared" si="124"/>
        <v>4.3982883051637231E-6</v>
      </c>
    </row>
    <row r="896" spans="1:14" x14ac:dyDescent="0.2">
      <c r="A896" s="5">
        <v>894</v>
      </c>
      <c r="B896" s="2" t="str">
        <f>'Исходные данные'!A1146</f>
        <v>23.08.2012</v>
      </c>
      <c r="C896" s="2">
        <f>'Исходные данные'!B1146</f>
        <v>76.72</v>
      </c>
      <c r="D896" s="6" t="str">
        <f>'Исходные данные'!A898</f>
        <v>26.08.2013</v>
      </c>
      <c r="E896" s="2">
        <f>'Исходные данные'!B898</f>
        <v>76.83</v>
      </c>
      <c r="F896" s="13">
        <f t="shared" si="117"/>
        <v>1.0014337851929094</v>
      </c>
      <c r="G896" s="13">
        <f t="shared" si="118"/>
        <v>8.2193111019044543E-2</v>
      </c>
      <c r="H896" s="13">
        <f t="shared" si="119"/>
        <v>2.4035887568246399E-4</v>
      </c>
      <c r="I896" s="13">
        <f t="shared" si="125"/>
        <v>1.4327583043608808E-3</v>
      </c>
      <c r="J896" s="19">
        <f t="shared" si="120"/>
        <v>3.4437617516089487E-7</v>
      </c>
      <c r="K896" s="13">
        <f t="shared" si="121"/>
        <v>0.87547032054175833</v>
      </c>
      <c r="L896" s="13">
        <f t="shared" si="122"/>
        <v>-0.13299402784026249</v>
      </c>
      <c r="M896" s="13">
        <f t="shared" si="123"/>
        <v>1.7687411441176543E-2</v>
      </c>
      <c r="N896" s="19">
        <f t="shared" si="124"/>
        <v>4.2513263277343443E-6</v>
      </c>
    </row>
    <row r="897" spans="1:14" x14ac:dyDescent="0.2">
      <c r="A897" s="5">
        <v>895</v>
      </c>
      <c r="B897" s="2" t="str">
        <f>'Исходные данные'!A1147</f>
        <v>22.08.2012</v>
      </c>
      <c r="C897" s="2">
        <f>'Исходные данные'!B1147</f>
        <v>76.16</v>
      </c>
      <c r="D897" s="6" t="str">
        <f>'Исходные данные'!A899</f>
        <v>23.08.2013</v>
      </c>
      <c r="E897" s="2">
        <f>'Исходные данные'!B899</f>
        <v>77.25</v>
      </c>
      <c r="F897" s="13">
        <f t="shared" si="117"/>
        <v>1.0143119747899161</v>
      </c>
      <c r="G897" s="13">
        <f t="shared" si="118"/>
        <v>8.1963706258974853E-2</v>
      </c>
      <c r="H897" s="13">
        <f t="shared" si="119"/>
        <v>2.396880229854079E-4</v>
      </c>
      <c r="I897" s="13">
        <f t="shared" si="125"/>
        <v>1.4210525294745084E-2</v>
      </c>
      <c r="J897" s="19">
        <f t="shared" si="120"/>
        <v>3.4060927134815802E-6</v>
      </c>
      <c r="K897" s="13">
        <f t="shared" si="121"/>
        <v>0.88672865128832601</v>
      </c>
      <c r="L897" s="13">
        <f t="shared" si="122"/>
        <v>-0.1202162608498783</v>
      </c>
      <c r="M897" s="13">
        <f t="shared" si="123"/>
        <v>1.4451949372726012E-2</v>
      </c>
      <c r="N897" s="19">
        <f t="shared" si="124"/>
        <v>3.4639591734339034E-6</v>
      </c>
    </row>
    <row r="898" spans="1:14" x14ac:dyDescent="0.2">
      <c r="A898" s="5">
        <v>896</v>
      </c>
      <c r="B898" s="2" t="str">
        <f>'Исходные данные'!A1148</f>
        <v>21.08.2012</v>
      </c>
      <c r="C898" s="2">
        <f>'Исходные данные'!B1148</f>
        <v>76.680000000000007</v>
      </c>
      <c r="D898" s="6" t="str">
        <f>'Исходные данные'!A900</f>
        <v>22.08.2013</v>
      </c>
      <c r="E898" s="2">
        <f>'Исходные данные'!B900</f>
        <v>76.739999999999995</v>
      </c>
      <c r="F898" s="13">
        <f t="shared" ref="F898:F961" si="126">E898/C898</f>
        <v>1.0007824726134584</v>
      </c>
      <c r="G898" s="13">
        <f t="shared" ref="G898:G961" si="127">1/POWER(2,A898/248)</f>
        <v>8.1734941778160763E-2</v>
      </c>
      <c r="H898" s="13">
        <f t="shared" ref="H898:H961" si="128">G898/SUM(G$2:G$1106)</f>
        <v>2.3901904266914007E-4</v>
      </c>
      <c r="I898" s="13">
        <f t="shared" si="125"/>
        <v>7.8216664136247685E-4</v>
      </c>
      <c r="J898" s="19">
        <f t="shared" ref="J898:J961" si="129">H898*I898</f>
        <v>1.8695272182619582E-7</v>
      </c>
      <c r="K898" s="13">
        <f t="shared" ref="K898:K961" si="130">F898/GEOMEAN(F$2:F$1106)</f>
        <v>0.87490093208978503</v>
      </c>
      <c r="L898" s="13">
        <f t="shared" ref="L898:L961" si="131">LN(K898)</f>
        <v>-0.13364461950326084</v>
      </c>
      <c r="M898" s="13">
        <f t="shared" ref="M898:M961" si="132">POWER(L898-AVERAGE(L$2:L$1106),2)</f>
        <v>1.7860884322171398E-2</v>
      </c>
      <c r="N898" s="19">
        <f t="shared" ref="N898:N961" si="133">M898*H898</f>
        <v>4.2690914719096604E-6</v>
      </c>
    </row>
    <row r="899" spans="1:14" x14ac:dyDescent="0.2">
      <c r="A899" s="5">
        <v>897</v>
      </c>
      <c r="B899" s="2" t="str">
        <f>'Исходные данные'!A1149</f>
        <v>20.08.2012</v>
      </c>
      <c r="C899" s="2">
        <f>'Исходные данные'!B1149</f>
        <v>75.36</v>
      </c>
      <c r="D899" s="6" t="str">
        <f>'Исходные данные'!A901</f>
        <v>21.08.2013</v>
      </c>
      <c r="E899" s="2">
        <f>'Исходные данные'!B901</f>
        <v>76.77</v>
      </c>
      <c r="F899" s="13">
        <f t="shared" si="126"/>
        <v>1.0187101910828025</v>
      </c>
      <c r="G899" s="13">
        <f t="shared" si="127"/>
        <v>8.1506815789553419E-2</v>
      </c>
      <c r="H899" s="13">
        <f t="shared" si="128"/>
        <v>2.3835192950775959E-4</v>
      </c>
      <c r="I899" s="13">
        <f t="shared" ref="I899:I962" si="134">LN(F899)</f>
        <v>1.8537308571699444E-2</v>
      </c>
      <c r="J899" s="19">
        <f t="shared" si="129"/>
        <v>4.4184032659452932E-6</v>
      </c>
      <c r="K899" s="13">
        <f t="shared" si="130"/>
        <v>0.89057364621927249</v>
      </c>
      <c r="L899" s="13">
        <f t="shared" si="131"/>
        <v>-0.11588947757292389</v>
      </c>
      <c r="M899" s="13">
        <f t="shared" si="132"/>
        <v>1.3430371012125259E-2</v>
      </c>
      <c r="N899" s="19">
        <f t="shared" si="133"/>
        <v>3.2011548447451375E-6</v>
      </c>
    </row>
    <row r="900" spans="1:14" x14ac:dyDescent="0.2">
      <c r="A900" s="5">
        <v>898</v>
      </c>
      <c r="B900" s="2" t="str">
        <f>'Исходные данные'!A1150</f>
        <v>17.08.2012</v>
      </c>
      <c r="C900" s="2">
        <f>'Исходные данные'!B1150</f>
        <v>76.040000000000006</v>
      </c>
      <c r="D900" s="6" t="str">
        <f>'Исходные данные'!A902</f>
        <v>20.08.2013</v>
      </c>
      <c r="E900" s="2">
        <f>'Исходные данные'!B902</f>
        <v>77.099999999999994</v>
      </c>
      <c r="F900" s="13">
        <f t="shared" si="126"/>
        <v>1.0139400315623355</v>
      </c>
      <c r="G900" s="13">
        <f t="shared" si="127"/>
        <v>8.127932651109164E-2</v>
      </c>
      <c r="H900" s="13">
        <f t="shared" si="128"/>
        <v>2.3768667828995109E-4</v>
      </c>
      <c r="I900" s="13">
        <f t="shared" si="134"/>
        <v>1.3843762949055259E-2</v>
      </c>
      <c r="J900" s="19">
        <f t="shared" si="129"/>
        <v>3.2904780303944419E-6</v>
      </c>
      <c r="K900" s="13">
        <f t="shared" si="130"/>
        <v>0.88640349223988169</v>
      </c>
      <c r="L900" s="13">
        <f t="shared" si="131"/>
        <v>-0.12058302319556811</v>
      </c>
      <c r="M900" s="13">
        <f t="shared" si="132"/>
        <v>1.4540265482982949E-2</v>
      </c>
      <c r="N900" s="19">
        <f t="shared" si="133"/>
        <v>3.4560274041042485E-6</v>
      </c>
    </row>
    <row r="901" spans="1:14" x14ac:dyDescent="0.2">
      <c r="A901" s="5">
        <v>899</v>
      </c>
      <c r="B901" s="2" t="str">
        <f>'Исходные данные'!A1151</f>
        <v>16.08.2012</v>
      </c>
      <c r="C901" s="2">
        <f>'Исходные данные'!B1151</f>
        <v>76.11</v>
      </c>
      <c r="D901" s="6" t="str">
        <f>'Исходные данные'!A903</f>
        <v>19.08.2013</v>
      </c>
      <c r="E901" s="2">
        <f>'Исходные данные'!B903</f>
        <v>77.63</v>
      </c>
      <c r="F901" s="13">
        <f t="shared" si="126"/>
        <v>1.0199710944685323</v>
      </c>
      <c r="G901" s="13">
        <f t="shared" si="127"/>
        <v>8.1052472165688103E-2</v>
      </c>
      <c r="H901" s="13">
        <f t="shared" si="128"/>
        <v>2.3702328381894436E-4</v>
      </c>
      <c r="I901" s="13">
        <f t="shared" si="134"/>
        <v>1.977428813828868E-2</v>
      </c>
      <c r="J901" s="19">
        <f t="shared" si="129"/>
        <v>4.6869667097191831E-6</v>
      </c>
      <c r="K901" s="13">
        <f t="shared" si="130"/>
        <v>0.89167594924479343</v>
      </c>
      <c r="L901" s="13">
        <f t="shared" si="131"/>
        <v>-0.11465249800633469</v>
      </c>
      <c r="M901" s="13">
        <f t="shared" si="132"/>
        <v>1.3145195299092608E-2</v>
      </c>
      <c r="N901" s="19">
        <f t="shared" si="133"/>
        <v>3.1157173562322805E-6</v>
      </c>
    </row>
    <row r="902" spans="1:14" x14ac:dyDescent="0.2">
      <c r="A902" s="5">
        <v>900</v>
      </c>
      <c r="B902" s="2" t="str">
        <f>'Исходные данные'!A1152</f>
        <v>15.08.2012</v>
      </c>
      <c r="C902" s="2">
        <f>'Исходные данные'!B1152</f>
        <v>75.66</v>
      </c>
      <c r="D902" s="6" t="str">
        <f>'Исходные данные'!A904</f>
        <v>16.08.2013</v>
      </c>
      <c r="E902" s="2">
        <f>'Исходные данные'!B904</f>
        <v>78.06</v>
      </c>
      <c r="F902" s="13">
        <f t="shared" si="126"/>
        <v>1.0317208564631246</v>
      </c>
      <c r="G902" s="13">
        <f t="shared" si="127"/>
        <v>8.0826250981215389E-2</v>
      </c>
      <c r="H902" s="13">
        <f t="shared" si="128"/>
        <v>2.3636174091247355E-4</v>
      </c>
      <c r="I902" s="13">
        <f t="shared" si="134"/>
        <v>3.1228142547585821E-2</v>
      </c>
      <c r="J902" s="19">
        <f t="shared" si="129"/>
        <v>7.3811381380102716E-6</v>
      </c>
      <c r="K902" s="13">
        <f t="shared" si="130"/>
        <v>0.90194778953198085</v>
      </c>
      <c r="L902" s="13">
        <f t="shared" si="131"/>
        <v>-0.10319864359703754</v>
      </c>
      <c r="M902" s="13">
        <f t="shared" si="132"/>
        <v>1.0649960040268403E-2</v>
      </c>
      <c r="N902" s="19">
        <f t="shared" si="133"/>
        <v>2.5172430957661167E-6</v>
      </c>
    </row>
    <row r="903" spans="1:14" x14ac:dyDescent="0.2">
      <c r="A903" s="5">
        <v>901</v>
      </c>
      <c r="B903" s="2" t="str">
        <f>'Исходные данные'!A1153</f>
        <v>14.08.2012</v>
      </c>
      <c r="C903" s="2">
        <f>'Исходные данные'!B1153</f>
        <v>76.09</v>
      </c>
      <c r="D903" s="6" t="str">
        <f>'Исходные данные'!A905</f>
        <v>15.08.2013</v>
      </c>
      <c r="E903" s="2">
        <f>'Исходные данные'!B905</f>
        <v>79.41</v>
      </c>
      <c r="F903" s="13">
        <f t="shared" si="126"/>
        <v>1.0436325404126692</v>
      </c>
      <c r="G903" s="13">
        <f t="shared" si="127"/>
        <v>8.0600661190492057E-2</v>
      </c>
      <c r="H903" s="13">
        <f t="shared" si="128"/>
        <v>2.3570204440273641E-4</v>
      </c>
      <c r="I903" s="13">
        <f t="shared" si="134"/>
        <v>4.2707454718688177E-2</v>
      </c>
      <c r="J903" s="19">
        <f t="shared" si="129"/>
        <v>1.0066234388432096E-5</v>
      </c>
      <c r="K903" s="13">
        <f t="shared" si="130"/>
        <v>0.9123611847256442</v>
      </c>
      <c r="L903" s="13">
        <f t="shared" si="131"/>
        <v>-9.1719331425935136E-2</v>
      </c>
      <c r="M903" s="13">
        <f t="shared" si="132"/>
        <v>8.4124357572205547E-3</v>
      </c>
      <c r="N903" s="19">
        <f t="shared" si="133"/>
        <v>1.9828283063835669E-6</v>
      </c>
    </row>
    <row r="904" spans="1:14" x14ac:dyDescent="0.2">
      <c r="A904" s="5">
        <v>902</v>
      </c>
      <c r="B904" s="2" t="str">
        <f>'Исходные данные'!A1154</f>
        <v>13.08.2012</v>
      </c>
      <c r="C904" s="2">
        <f>'Исходные данные'!B1154</f>
        <v>75.819999999999993</v>
      </c>
      <c r="D904" s="6" t="str">
        <f>'Исходные данные'!A906</f>
        <v>14.08.2013</v>
      </c>
      <c r="E904" s="2">
        <f>'Исходные данные'!B906</f>
        <v>80.510000000000005</v>
      </c>
      <c r="F904" s="13">
        <f t="shared" si="126"/>
        <v>1.0618570298074388</v>
      </c>
      <c r="G904" s="13">
        <f t="shared" si="127"/>
        <v>8.0375701031269231E-2</v>
      </c>
      <c r="H904" s="13">
        <f t="shared" si="128"/>
        <v>2.3504418913635505E-4</v>
      </c>
      <c r="I904" s="13">
        <f t="shared" si="134"/>
        <v>6.0019290223700707E-2</v>
      </c>
      <c r="J904" s="19">
        <f t="shared" si="129"/>
        <v>1.4107185403169294E-5</v>
      </c>
      <c r="K904" s="13">
        <f t="shared" si="130"/>
        <v>0.92829334100802419</v>
      </c>
      <c r="L904" s="13">
        <f t="shared" si="131"/>
        <v>-7.4407495920922662E-2</v>
      </c>
      <c r="M904" s="13">
        <f t="shared" si="132"/>
        <v>5.5364754492221412E-3</v>
      </c>
      <c r="N904" s="19">
        <f t="shared" si="133"/>
        <v>1.3013163826357553E-6</v>
      </c>
    </row>
    <row r="905" spans="1:14" x14ac:dyDescent="0.2">
      <c r="A905" s="5">
        <v>903</v>
      </c>
      <c r="B905" s="2" t="str">
        <f>'Исходные данные'!A1155</f>
        <v>10.08.2012</v>
      </c>
      <c r="C905" s="2">
        <f>'Исходные данные'!B1155</f>
        <v>75.22</v>
      </c>
      <c r="D905" s="6" t="str">
        <f>'Исходные данные'!A907</f>
        <v>13.08.2013</v>
      </c>
      <c r="E905" s="2">
        <f>'Исходные данные'!B907</f>
        <v>80.2</v>
      </c>
      <c r="F905" s="13">
        <f t="shared" si="126"/>
        <v>1.0662057963307632</v>
      </c>
      <c r="G905" s="13">
        <f t="shared" si="127"/>
        <v>8.0151368746216256E-2</v>
      </c>
      <c r="H905" s="13">
        <f t="shared" si="128"/>
        <v>2.3438816997433407E-4</v>
      </c>
      <c r="I905" s="13">
        <f t="shared" si="134"/>
        <v>6.4106361830278555E-2</v>
      </c>
      <c r="J905" s="19">
        <f t="shared" si="129"/>
        <v>1.5025772833111491E-5</v>
      </c>
      <c r="K905" s="13">
        <f t="shared" si="130"/>
        <v>0.93209510611564206</v>
      </c>
      <c r="L905" s="13">
        <f t="shared" si="131"/>
        <v>-7.0320424314344793E-2</v>
      </c>
      <c r="M905" s="13">
        <f t="shared" si="132"/>
        <v>4.9449620757495115E-3</v>
      </c>
      <c r="N905" s="19">
        <f t="shared" si="133"/>
        <v>1.1590406115274123E-6</v>
      </c>
    </row>
    <row r="906" spans="1:14" x14ac:dyDescent="0.2">
      <c r="A906" s="5">
        <v>904</v>
      </c>
      <c r="B906" s="2" t="str">
        <f>'Исходные данные'!A1156</f>
        <v>09.08.2012</v>
      </c>
      <c r="C906" s="2">
        <f>'Исходные данные'!B1156</f>
        <v>76.05</v>
      </c>
      <c r="D906" s="6" t="str">
        <f>'Исходные данные'!A908</f>
        <v>12.08.2013</v>
      </c>
      <c r="E906" s="2">
        <f>'Исходные данные'!B908</f>
        <v>79.540000000000006</v>
      </c>
      <c r="F906" s="13">
        <f t="shared" si="126"/>
        <v>1.0458908612754767</v>
      </c>
      <c r="G906" s="13">
        <f t="shared" si="127"/>
        <v>7.9927662582907427E-2</v>
      </c>
      <c r="H906" s="13">
        <f t="shared" si="128"/>
        <v>2.337339817920217E-4</v>
      </c>
      <c r="I906" s="13">
        <f t="shared" si="134"/>
        <v>4.4869021074242746E-2</v>
      </c>
      <c r="J906" s="19">
        <f t="shared" si="129"/>
        <v>1.0487414954792891E-5</v>
      </c>
      <c r="K906" s="13">
        <f t="shared" si="130"/>
        <v>0.91433544694735203</v>
      </c>
      <c r="L906" s="13">
        <f t="shared" si="131"/>
        <v>-8.9557765070380588E-2</v>
      </c>
      <c r="M906" s="13">
        <f t="shared" si="132"/>
        <v>8.0205932844015036E-3</v>
      </c>
      <c r="N906" s="19">
        <f t="shared" si="133"/>
        <v>1.8746852046975125E-6</v>
      </c>
    </row>
    <row r="907" spans="1:14" x14ac:dyDescent="0.2">
      <c r="A907" s="5">
        <v>905</v>
      </c>
      <c r="B907" s="2" t="str">
        <f>'Исходные данные'!A1157</f>
        <v>08.08.2012</v>
      </c>
      <c r="C907" s="2">
        <f>'Исходные данные'!B1157</f>
        <v>75.739999999999995</v>
      </c>
      <c r="D907" s="6" t="str">
        <f>'Исходные данные'!A909</f>
        <v>09.08.2013</v>
      </c>
      <c r="E907" s="2">
        <f>'Исходные данные'!B909</f>
        <v>79.41</v>
      </c>
      <c r="F907" s="13">
        <f t="shared" si="126"/>
        <v>1.0484552416160549</v>
      </c>
      <c r="G907" s="13">
        <f t="shared" si="127"/>
        <v>7.9704580793808127E-2</v>
      </c>
      <c r="H907" s="13">
        <f t="shared" si="128"/>
        <v>2.3308161947906925E-4</v>
      </c>
      <c r="I907" s="13">
        <f t="shared" si="134"/>
        <v>4.7317882433470758E-2</v>
      </c>
      <c r="J907" s="19">
        <f t="shared" si="129"/>
        <v>1.1028928667913567E-5</v>
      </c>
      <c r="K907" s="13">
        <f t="shared" si="130"/>
        <v>0.91657727153121549</v>
      </c>
      <c r="L907" s="13">
        <f t="shared" si="131"/>
        <v>-8.710890371115261E-2</v>
      </c>
      <c r="M907" s="13">
        <f t="shared" si="132"/>
        <v>7.5879611057588789E-3</v>
      </c>
      <c r="N907" s="19">
        <f t="shared" si="133"/>
        <v>1.7686142630744687E-6</v>
      </c>
    </row>
    <row r="908" spans="1:14" x14ac:dyDescent="0.2">
      <c r="A908" s="5">
        <v>906</v>
      </c>
      <c r="B908" s="2" t="str">
        <f>'Исходные данные'!A1158</f>
        <v>07.08.2012</v>
      </c>
      <c r="C908" s="2">
        <f>'Исходные данные'!B1158</f>
        <v>75.78</v>
      </c>
      <c r="D908" s="6" t="str">
        <f>'Исходные данные'!A910</f>
        <v>08.08.2013</v>
      </c>
      <c r="E908" s="2">
        <f>'Исходные данные'!B910</f>
        <v>79.150000000000006</v>
      </c>
      <c r="F908" s="13">
        <f t="shared" si="126"/>
        <v>1.044470836632357</v>
      </c>
      <c r="G908" s="13">
        <f t="shared" si="127"/>
        <v>7.9482121636261144E-2</v>
      </c>
      <c r="H908" s="13">
        <f t="shared" si="128"/>
        <v>2.3243107793939117E-4</v>
      </c>
      <c r="I908" s="13">
        <f t="shared" si="134"/>
        <v>4.3510380736566545E-2</v>
      </c>
      <c r="J908" s="19">
        <f t="shared" si="129"/>
        <v>1.0113164696153482E-5</v>
      </c>
      <c r="K908" s="13">
        <f t="shared" si="130"/>
        <v>0.91309403743244355</v>
      </c>
      <c r="L908" s="13">
        <f t="shared" si="131"/>
        <v>-9.0916405408056844E-2</v>
      </c>
      <c r="M908" s="13">
        <f t="shared" si="132"/>
        <v>8.2657927723221707E-3</v>
      </c>
      <c r="N908" s="19">
        <f t="shared" si="133"/>
        <v>1.9212271240944705E-6</v>
      </c>
    </row>
    <row r="909" spans="1:14" x14ac:dyDescent="0.2">
      <c r="A909" s="5">
        <v>907</v>
      </c>
      <c r="B909" s="2" t="str">
        <f>'Исходные данные'!A1159</f>
        <v>06.08.2012</v>
      </c>
      <c r="C909" s="2">
        <f>'Исходные данные'!B1159</f>
        <v>75.83</v>
      </c>
      <c r="D909" s="6" t="str">
        <f>'Исходные данные'!A911</f>
        <v>07.08.2013</v>
      </c>
      <c r="E909" s="2">
        <f>'Исходные данные'!B911</f>
        <v>79.37</v>
      </c>
      <c r="F909" s="13">
        <f t="shared" si="126"/>
        <v>1.0466833706976131</v>
      </c>
      <c r="G909" s="13">
        <f t="shared" si="127"/>
        <v>7.9260283372473164E-2</v>
      </c>
      <c r="H909" s="13">
        <f t="shared" si="128"/>
        <v>2.3178235209112544E-4</v>
      </c>
      <c r="I909" s="13">
        <f t="shared" si="134"/>
        <v>4.5626470389940013E-2</v>
      </c>
      <c r="J909" s="19">
        <f t="shared" si="129"/>
        <v>1.0575410624596386E-5</v>
      </c>
      <c r="K909" s="13">
        <f t="shared" si="130"/>
        <v>0.91502827206279036</v>
      </c>
      <c r="L909" s="13">
        <f t="shared" si="131"/>
        <v>-8.8800315754683293E-2</v>
      </c>
      <c r="M909" s="13">
        <f t="shared" si="132"/>
        <v>7.8854960781314758E-3</v>
      </c>
      <c r="N909" s="19">
        <f t="shared" si="133"/>
        <v>1.8277188283946585E-6</v>
      </c>
    </row>
    <row r="910" spans="1:14" x14ac:dyDescent="0.2">
      <c r="A910" s="5">
        <v>908</v>
      </c>
      <c r="B910" s="2" t="str">
        <f>'Исходные данные'!A1160</f>
        <v>03.08.2012</v>
      </c>
      <c r="C910" s="2">
        <f>'Исходные данные'!B1160</f>
        <v>75.06</v>
      </c>
      <c r="D910" s="6" t="str">
        <f>'Исходные данные'!A912</f>
        <v>06.08.2013</v>
      </c>
      <c r="E910" s="2">
        <f>'Исходные данные'!B912</f>
        <v>79.73</v>
      </c>
      <c r="F910" s="13">
        <f t="shared" si="126"/>
        <v>1.062216893152145</v>
      </c>
      <c r="G910" s="13">
        <f t="shared" si="127"/>
        <v>7.9039064269501039E-2</v>
      </c>
      <c r="H910" s="13">
        <f t="shared" si="128"/>
        <v>2.3113543686659351E-4</v>
      </c>
      <c r="I910" s="13">
        <f t="shared" si="134"/>
        <v>6.0358132807529309E-2</v>
      </c>
      <c r="J910" s="19">
        <f t="shared" si="129"/>
        <v>1.3950903394920157E-5</v>
      </c>
      <c r="K910" s="13">
        <f t="shared" si="130"/>
        <v>0.92860793961893529</v>
      </c>
      <c r="L910" s="13">
        <f t="shared" si="131"/>
        <v>-7.4068653337094059E-2</v>
      </c>
      <c r="M910" s="13">
        <f t="shared" si="132"/>
        <v>5.4861654071706335E-3</v>
      </c>
      <c r="N910" s="19">
        <f t="shared" si="133"/>
        <v>1.2680472381087773E-6</v>
      </c>
    </row>
    <row r="911" spans="1:14" x14ac:dyDescent="0.2">
      <c r="A911" s="5">
        <v>909</v>
      </c>
      <c r="B911" s="2" t="str">
        <f>'Исходные данные'!A1161</f>
        <v>02.08.2012</v>
      </c>
      <c r="C911" s="2">
        <f>'Исходные данные'!B1161</f>
        <v>74.849999999999994</v>
      </c>
      <c r="D911" s="6" t="str">
        <f>'Исходные данные'!A913</f>
        <v>05.08.2013</v>
      </c>
      <c r="E911" s="2">
        <f>'Исходные данные'!B913</f>
        <v>80.22</v>
      </c>
      <c r="F911" s="13">
        <f t="shared" si="126"/>
        <v>1.0717434869739479</v>
      </c>
      <c r="G911" s="13">
        <f t="shared" si="127"/>
        <v>7.8818462599238429E-2</v>
      </c>
      <c r="H911" s="13">
        <f t="shared" si="128"/>
        <v>2.3049032721226116E-4</v>
      </c>
      <c r="I911" s="13">
        <f t="shared" si="134"/>
        <v>6.9286749476269491E-2</v>
      </c>
      <c r="J911" s="19">
        <f t="shared" si="129"/>
        <v>1.596992555825932E-5</v>
      </c>
      <c r="K911" s="13">
        <f t="shared" si="130"/>
        <v>0.93693624875945269</v>
      </c>
      <c r="L911" s="13">
        <f t="shared" si="131"/>
        <v>-6.5140036668353815E-2</v>
      </c>
      <c r="M911" s="13">
        <f t="shared" si="132"/>
        <v>4.2432243771544963E-3</v>
      </c>
      <c r="N911" s="19">
        <f t="shared" si="133"/>
        <v>9.7802217512538297E-7</v>
      </c>
    </row>
    <row r="912" spans="1:14" x14ac:dyDescent="0.2">
      <c r="A912" s="5">
        <v>910</v>
      </c>
      <c r="B912" s="2" t="str">
        <f>'Исходные данные'!A1162</f>
        <v>01.08.2012</v>
      </c>
      <c r="C912" s="2">
        <f>'Исходные данные'!B1162</f>
        <v>74.900000000000006</v>
      </c>
      <c r="D912" s="6" t="str">
        <f>'Исходные данные'!A914</f>
        <v>02.08.2013</v>
      </c>
      <c r="E912" s="2">
        <f>'Исходные данные'!B914</f>
        <v>80.290000000000006</v>
      </c>
      <c r="F912" s="13">
        <f t="shared" si="126"/>
        <v>1.0719626168224299</v>
      </c>
      <c r="G912" s="13">
        <f t="shared" si="127"/>
        <v>7.8598476638402193E-2</v>
      </c>
      <c r="H912" s="13">
        <f t="shared" si="128"/>
        <v>2.2984701808869882E-4</v>
      </c>
      <c r="I912" s="13">
        <f t="shared" si="134"/>
        <v>6.9491189673418816E-2</v>
      </c>
      <c r="J912" s="19">
        <f t="shared" si="129"/>
        <v>1.5972342729871493E-5</v>
      </c>
      <c r="K912" s="13">
        <f t="shared" si="130"/>
        <v>0.93712781577219706</v>
      </c>
      <c r="L912" s="13">
        <f t="shared" si="131"/>
        <v>-6.4935596471204574E-2</v>
      </c>
      <c r="M912" s="13">
        <f t="shared" si="132"/>
        <v>4.2166316890711319E-3</v>
      </c>
      <c r="N912" s="19">
        <f t="shared" si="133"/>
        <v>9.6918022011131305E-7</v>
      </c>
    </row>
    <row r="913" spans="1:14" x14ac:dyDescent="0.2">
      <c r="A913" s="5">
        <v>911</v>
      </c>
      <c r="B913" s="2" t="str">
        <f>'Исходные данные'!A1163</f>
        <v>31.07.2012</v>
      </c>
      <c r="C913" s="2">
        <f>'Исходные данные'!B1163</f>
        <v>75.14</v>
      </c>
      <c r="D913" s="6" t="str">
        <f>'Исходные данные'!A915</f>
        <v>01.08.2013</v>
      </c>
      <c r="E913" s="2">
        <f>'Исходные данные'!B915</f>
        <v>80.2</v>
      </c>
      <c r="F913" s="13">
        <f t="shared" si="126"/>
        <v>1.0673409635347353</v>
      </c>
      <c r="G913" s="13">
        <f t="shared" si="127"/>
        <v>7.8379104668518954E-2</v>
      </c>
      <c r="H913" s="13">
        <f t="shared" si="128"/>
        <v>2.2920550447054212E-4</v>
      </c>
      <c r="I913" s="13">
        <f t="shared" si="134"/>
        <v>6.5170474726646097E-2</v>
      </c>
      <c r="J913" s="19">
        <f t="shared" si="129"/>
        <v>1.4937431536305634E-5</v>
      </c>
      <c r="K913" s="13">
        <f t="shared" si="130"/>
        <v>0.93308748844847744</v>
      </c>
      <c r="L913" s="13">
        <f t="shared" si="131"/>
        <v>-6.9256311417977306E-2</v>
      </c>
      <c r="M913" s="13">
        <f t="shared" si="132"/>
        <v>4.796436671223871E-3</v>
      </c>
      <c r="N913" s="19">
        <f t="shared" si="133"/>
        <v>1.0993696868888751E-6</v>
      </c>
    </row>
    <row r="914" spans="1:14" x14ac:dyDescent="0.2">
      <c r="A914" s="5">
        <v>912</v>
      </c>
      <c r="B914" s="2" t="str">
        <f>'Исходные данные'!A1164</f>
        <v>30.07.2012</v>
      </c>
      <c r="C914" s="2">
        <f>'Исходные данные'!B1164</f>
        <v>75.14</v>
      </c>
      <c r="D914" s="6" t="str">
        <f>'Исходные данные'!A916</f>
        <v>31.07.2013</v>
      </c>
      <c r="E914" s="2">
        <f>'Исходные данные'!B916</f>
        <v>79.510000000000005</v>
      </c>
      <c r="F914" s="13">
        <f t="shared" si="126"/>
        <v>1.0581581048709077</v>
      </c>
      <c r="G914" s="13">
        <f t="shared" si="127"/>
        <v>7.8160344975911705E-2</v>
      </c>
      <c r="H914" s="13">
        <f t="shared" si="128"/>
        <v>2.2856578134645286E-4</v>
      </c>
      <c r="I914" s="13">
        <f t="shared" si="134"/>
        <v>5.6529759767569292E-2</v>
      </c>
      <c r="J914" s="19">
        <f t="shared" si="129"/>
        <v>1.2920768710601751E-5</v>
      </c>
      <c r="K914" s="13">
        <f t="shared" si="130"/>
        <v>0.92505967838576608</v>
      </c>
      <c r="L914" s="13">
        <f t="shared" si="131"/>
        <v>-7.7897026377054035E-2</v>
      </c>
      <c r="M914" s="13">
        <f t="shared" si="132"/>
        <v>6.0679467183874713E-3</v>
      </c>
      <c r="N914" s="19">
        <f t="shared" si="133"/>
        <v>1.386924982856877E-6</v>
      </c>
    </row>
    <row r="915" spans="1:14" x14ac:dyDescent="0.2">
      <c r="A915" s="5">
        <v>913</v>
      </c>
      <c r="B915" s="2" t="str">
        <f>'Исходные данные'!A1165</f>
        <v>27.07.2012</v>
      </c>
      <c r="C915" s="2">
        <f>'Исходные данные'!B1165</f>
        <v>74.42</v>
      </c>
      <c r="D915" s="6" t="str">
        <f>'Исходные данные'!A917</f>
        <v>30.07.2013</v>
      </c>
      <c r="E915" s="2">
        <f>'Исходные данные'!B917</f>
        <v>79.569999999999993</v>
      </c>
      <c r="F915" s="13">
        <f t="shared" si="126"/>
        <v>1.0692018274657349</v>
      </c>
      <c r="G915" s="13">
        <f t="shared" si="127"/>
        <v>7.7942195851686255E-2</v>
      </c>
      <c r="H915" s="13">
        <f t="shared" si="128"/>
        <v>2.2792784371907928E-4</v>
      </c>
      <c r="I915" s="13">
        <f t="shared" si="134"/>
        <v>6.6912414470966908E-2</v>
      </c>
      <c r="J915" s="19">
        <f t="shared" si="129"/>
        <v>1.5251202348404803E-5</v>
      </c>
      <c r="K915" s="13">
        <f t="shared" si="130"/>
        <v>0.9347142871108004</v>
      </c>
      <c r="L915" s="13">
        <f t="shared" si="131"/>
        <v>-6.7514371673656468E-2</v>
      </c>
      <c r="M915" s="13">
        <f t="shared" si="132"/>
        <v>4.5581903824886433E-3</v>
      </c>
      <c r="N915" s="19">
        <f t="shared" si="133"/>
        <v>1.0389385051416817E-6</v>
      </c>
    </row>
    <row r="916" spans="1:14" x14ac:dyDescent="0.2">
      <c r="A916" s="5">
        <v>914</v>
      </c>
      <c r="B916" s="2" t="str">
        <f>'Исходные данные'!A1166</f>
        <v>26.07.2012</v>
      </c>
      <c r="C916" s="2">
        <f>'Исходные данные'!B1166</f>
        <v>73.239999999999995</v>
      </c>
      <c r="D916" s="6" t="str">
        <f>'Исходные данные'!A918</f>
        <v>29.07.2013</v>
      </c>
      <c r="E916" s="2">
        <f>'Исходные данные'!B918</f>
        <v>79.819999999999993</v>
      </c>
      <c r="F916" s="13">
        <f t="shared" si="126"/>
        <v>1.0898416166029492</v>
      </c>
      <c r="G916" s="13">
        <f t="shared" si="127"/>
        <v>7.7724655591718261E-2</v>
      </c>
      <c r="H916" s="13">
        <f t="shared" si="128"/>
        <v>2.2729168660501816E-4</v>
      </c>
      <c r="I916" s="13">
        <f t="shared" si="134"/>
        <v>8.603237981427786E-2</v>
      </c>
      <c r="J916" s="19">
        <f t="shared" si="129"/>
        <v>1.9554444710630733E-5</v>
      </c>
      <c r="K916" s="13">
        <f t="shared" si="130"/>
        <v>0.95275793920147811</v>
      </c>
      <c r="L916" s="13">
        <f t="shared" si="131"/>
        <v>-4.8394406330345488E-2</v>
      </c>
      <c r="M916" s="13">
        <f t="shared" si="132"/>
        <v>2.342018564066595E-3</v>
      </c>
      <c r="N916" s="19">
        <f t="shared" si="133"/>
        <v>5.3232134948695915E-7</v>
      </c>
    </row>
    <row r="917" spans="1:14" x14ac:dyDescent="0.2">
      <c r="A917" s="5">
        <v>915</v>
      </c>
      <c r="B917" s="2" t="str">
        <f>'Исходные данные'!A1167</f>
        <v>25.07.2012</v>
      </c>
      <c r="C917" s="2">
        <f>'Исходные данные'!B1167</f>
        <v>73.08</v>
      </c>
      <c r="D917" s="6" t="str">
        <f>'Исходные данные'!A919</f>
        <v>26.07.2013</v>
      </c>
      <c r="E917" s="2">
        <f>'Исходные данные'!B919</f>
        <v>79.94</v>
      </c>
      <c r="F917" s="13">
        <f t="shared" si="126"/>
        <v>1.0938697318007662</v>
      </c>
      <c r="G917" s="13">
        <f t="shared" si="127"/>
        <v>7.7507722496639411E-2</v>
      </c>
      <c r="H917" s="13">
        <f t="shared" si="128"/>
        <v>2.2665730503477455E-4</v>
      </c>
      <c r="I917" s="13">
        <f t="shared" si="134"/>
        <v>8.972162177337141E-2</v>
      </c>
      <c r="J917" s="19">
        <f t="shared" si="129"/>
        <v>2.0336060994501713E-5</v>
      </c>
      <c r="K917" s="13">
        <f t="shared" si="130"/>
        <v>0.95627938550731917</v>
      </c>
      <c r="L917" s="13">
        <f t="shared" si="131"/>
        <v>-4.470516437125191E-2</v>
      </c>
      <c r="M917" s="13">
        <f t="shared" si="132"/>
        <v>1.9985517214606615E-3</v>
      </c>
      <c r="N917" s="19">
        <f t="shared" si="133"/>
        <v>4.5298634715888291E-7</v>
      </c>
    </row>
    <row r="918" spans="1:14" x14ac:dyDescent="0.2">
      <c r="A918" s="5">
        <v>916</v>
      </c>
      <c r="B918" s="2" t="str">
        <f>'Исходные данные'!A1168</f>
        <v>24.07.2012</v>
      </c>
      <c r="C918" s="2">
        <f>'Исходные данные'!B1168</f>
        <v>72.05</v>
      </c>
      <c r="D918" s="6" t="str">
        <f>'Исходные данные'!A920</f>
        <v>25.07.2013</v>
      </c>
      <c r="E918" s="2">
        <f>'Исходные данные'!B920</f>
        <v>80.14</v>
      </c>
      <c r="F918" s="13">
        <f t="shared" si="126"/>
        <v>1.1122831367106176</v>
      </c>
      <c r="G918" s="13">
        <f t="shared" si="127"/>
        <v>7.7291394871824556E-2</v>
      </c>
      <c r="H918" s="13">
        <f t="shared" si="128"/>
        <v>2.2602469405272389E-4</v>
      </c>
      <c r="I918" s="13">
        <f t="shared" si="134"/>
        <v>0.10641478276246741</v>
      </c>
      <c r="J918" s="19">
        <f t="shared" si="129"/>
        <v>2.4052368716573772E-5</v>
      </c>
      <c r="K918" s="13">
        <f t="shared" si="130"/>
        <v>0.9723766949221273</v>
      </c>
      <c r="L918" s="13">
        <f t="shared" si="131"/>
        <v>-2.8012003382155974E-2</v>
      </c>
      <c r="M918" s="13">
        <f t="shared" si="132"/>
        <v>7.8467233348192451E-4</v>
      </c>
      <c r="N918" s="19">
        <f t="shared" si="133"/>
        <v>1.7735532410688891E-7</v>
      </c>
    </row>
    <row r="919" spans="1:14" x14ac:dyDescent="0.2">
      <c r="A919" s="5">
        <v>917</v>
      </c>
      <c r="B919" s="2" t="str">
        <f>'Исходные данные'!A1169</f>
        <v>23.07.2012</v>
      </c>
      <c r="C919" s="2">
        <f>'Исходные данные'!B1169</f>
        <v>72.13</v>
      </c>
      <c r="D919" s="6" t="str">
        <f>'Исходные данные'!A921</f>
        <v>24.07.2013</v>
      </c>
      <c r="E919" s="2">
        <f>'Исходные данные'!B921</f>
        <v>80.27</v>
      </c>
      <c r="F919" s="13">
        <f t="shared" si="126"/>
        <v>1.1128517953694719</v>
      </c>
      <c r="G919" s="13">
        <f t="shared" si="127"/>
        <v>7.7075671027378306E-2</v>
      </c>
      <c r="H919" s="13">
        <f t="shared" si="128"/>
        <v>2.2539384871707302E-4</v>
      </c>
      <c r="I919" s="13">
        <f t="shared" si="134"/>
        <v>0.1069259056279043</v>
      </c>
      <c r="J919" s="19">
        <f t="shared" si="129"/>
        <v>2.4100441397031887E-5</v>
      </c>
      <c r="K919" s="13">
        <f t="shared" si="130"/>
        <v>0.97287382592140759</v>
      </c>
      <c r="L919" s="13">
        <f t="shared" si="131"/>
        <v>-2.7500880516719062E-2</v>
      </c>
      <c r="M919" s="13">
        <f t="shared" si="132"/>
        <v>7.5629842919486474E-4</v>
      </c>
      <c r="N919" s="19">
        <f t="shared" si="133"/>
        <v>1.7046501373490731E-7</v>
      </c>
    </row>
    <row r="920" spans="1:14" x14ac:dyDescent="0.2">
      <c r="A920" s="5">
        <v>918</v>
      </c>
      <c r="B920" s="2" t="str">
        <f>'Исходные данные'!A1170</f>
        <v>20.07.2012</v>
      </c>
      <c r="C920" s="2">
        <f>'Исходные данные'!B1170</f>
        <v>73.86</v>
      </c>
      <c r="D920" s="6" t="str">
        <f>'Исходные данные'!A922</f>
        <v>23.07.2013</v>
      </c>
      <c r="E920" s="2">
        <f>'Исходные данные'!B922</f>
        <v>80.73</v>
      </c>
      <c r="F920" s="13">
        <f t="shared" si="126"/>
        <v>1.0930138099106419</v>
      </c>
      <c r="G920" s="13">
        <f t="shared" si="127"/>
        <v>7.6860549278121817E-2</v>
      </c>
      <c r="H920" s="13">
        <f t="shared" si="128"/>
        <v>2.2476476409982141E-4</v>
      </c>
      <c r="I920" s="13">
        <f t="shared" si="134"/>
        <v>8.8938843982507121E-2</v>
      </c>
      <c r="J920" s="19">
        <f t="shared" si="129"/>
        <v>1.9990318287039035E-5</v>
      </c>
      <c r="K920" s="13">
        <f t="shared" si="130"/>
        <v>0.95553112414187946</v>
      </c>
      <c r="L920" s="13">
        <f t="shared" si="131"/>
        <v>-4.5487942162116282E-2</v>
      </c>
      <c r="M920" s="13">
        <f t="shared" si="132"/>
        <v>2.0691528821440469E-3</v>
      </c>
      <c r="N920" s="19">
        <f t="shared" si="133"/>
        <v>4.6507265944157228E-7</v>
      </c>
    </row>
    <row r="921" spans="1:14" x14ac:dyDescent="0.2">
      <c r="A921" s="5">
        <v>919</v>
      </c>
      <c r="B921" s="2" t="str">
        <f>'Исходные данные'!A1171</f>
        <v>19.07.2012</v>
      </c>
      <c r="C921" s="2">
        <f>'Исходные данные'!B1171</f>
        <v>74.33</v>
      </c>
      <c r="D921" s="6" t="str">
        <f>'Исходные данные'!A923</f>
        <v>22.07.2013</v>
      </c>
      <c r="E921" s="2">
        <f>'Исходные данные'!B923</f>
        <v>79.7</v>
      </c>
      <c r="F921" s="13">
        <f t="shared" si="126"/>
        <v>1.0722453921700525</v>
      </c>
      <c r="G921" s="13">
        <f t="shared" si="127"/>
        <v>7.6646027943579678E-2</v>
      </c>
      <c r="H921" s="13">
        <f t="shared" si="128"/>
        <v>2.2413743528672291E-4</v>
      </c>
      <c r="I921" s="13">
        <f t="shared" si="134"/>
        <v>6.9754947058967315E-2</v>
      </c>
      <c r="J921" s="19">
        <f t="shared" si="129"/>
        <v>1.5634694932358071E-5</v>
      </c>
      <c r="K921" s="13">
        <f t="shared" si="130"/>
        <v>0.93737502275471052</v>
      </c>
      <c r="L921" s="13">
        <f t="shared" si="131"/>
        <v>-6.4671839085656019E-2</v>
      </c>
      <c r="M921" s="13">
        <f t="shared" si="132"/>
        <v>4.182446770721002E-3</v>
      </c>
      <c r="N921" s="19">
        <f t="shared" si="133"/>
        <v>9.3744289241264181E-7</v>
      </c>
    </row>
    <row r="922" spans="1:14" x14ac:dyDescent="0.2">
      <c r="A922" s="5">
        <v>920</v>
      </c>
      <c r="B922" s="2" t="str">
        <f>'Исходные данные'!A1172</f>
        <v>18.07.2012</v>
      </c>
      <c r="C922" s="2">
        <f>'Исходные данные'!B1172</f>
        <v>73.36</v>
      </c>
      <c r="D922" s="6" t="str">
        <f>'Исходные данные'!A924</f>
        <v>19.07.2013</v>
      </c>
      <c r="E922" s="2">
        <f>'Исходные данные'!B924</f>
        <v>79.73</v>
      </c>
      <c r="F922" s="13">
        <f t="shared" si="126"/>
        <v>1.0868320610687023</v>
      </c>
      <c r="G922" s="13">
        <f t="shared" si="127"/>
        <v>7.6432105347966794E-2</v>
      </c>
      <c r="H922" s="13">
        <f t="shared" si="128"/>
        <v>2.2351185737724735E-4</v>
      </c>
      <c r="I922" s="13">
        <f t="shared" si="134"/>
        <v>8.3267098566194714E-2</v>
      </c>
      <c r="J922" s="19">
        <f t="shared" si="129"/>
        <v>1.861118385894451E-5</v>
      </c>
      <c r="K922" s="13">
        <f t="shared" si="130"/>
        <v>0.95012693494816369</v>
      </c>
      <c r="L922" s="13">
        <f t="shared" si="131"/>
        <v>-5.1159687578428613E-2</v>
      </c>
      <c r="M922" s="13">
        <f t="shared" si="132"/>
        <v>2.6173136331224351E-3</v>
      </c>
      <c r="N922" s="19">
        <f t="shared" si="133"/>
        <v>5.850006314779868E-7</v>
      </c>
    </row>
    <row r="923" spans="1:14" x14ac:dyDescent="0.2">
      <c r="A923" s="5">
        <v>921</v>
      </c>
      <c r="B923" s="2" t="str">
        <f>'Исходные данные'!A1173</f>
        <v>17.07.2012</v>
      </c>
      <c r="C923" s="2">
        <f>'Исходные данные'!B1173</f>
        <v>73.41</v>
      </c>
      <c r="D923" s="6" t="str">
        <f>'Исходные данные'!A925</f>
        <v>18.07.2013</v>
      </c>
      <c r="E923" s="2">
        <f>'Исходные данные'!B925</f>
        <v>79.56</v>
      </c>
      <c r="F923" s="13">
        <f t="shared" si="126"/>
        <v>1.0837760523089499</v>
      </c>
      <c r="G923" s="13">
        <f t="shared" si="127"/>
        <v>7.6218779820175109E-2</v>
      </c>
      <c r="H923" s="13">
        <f t="shared" si="128"/>
        <v>2.2288802548454167E-4</v>
      </c>
      <c r="I923" s="13">
        <f t="shared" si="134"/>
        <v>8.045128786308163E-2</v>
      </c>
      <c r="J923" s="19">
        <f t="shared" si="129"/>
        <v>1.7931628699490737E-5</v>
      </c>
      <c r="K923" s="13">
        <f t="shared" si="130"/>
        <v>0.94745532050092041</v>
      </c>
      <c r="L923" s="13">
        <f t="shared" si="131"/>
        <v>-5.3975498281541731E-2</v>
      </c>
      <c r="M923" s="13">
        <f t="shared" si="132"/>
        <v>2.9133544147407269E-3</v>
      </c>
      <c r="N923" s="19">
        <f t="shared" si="133"/>
        <v>6.4935181303823315E-7</v>
      </c>
    </row>
    <row r="924" spans="1:14" x14ac:dyDescent="0.2">
      <c r="A924" s="5">
        <v>922</v>
      </c>
      <c r="B924" s="2" t="str">
        <f>'Исходные данные'!A1174</f>
        <v>16.07.2012</v>
      </c>
      <c r="C924" s="2">
        <f>'Исходные данные'!B1174</f>
        <v>72.95</v>
      </c>
      <c r="D924" s="6" t="str">
        <f>'Исходные данные'!A926</f>
        <v>17.07.2013</v>
      </c>
      <c r="E924" s="2">
        <f>'Исходные данные'!B926</f>
        <v>80.03</v>
      </c>
      <c r="F924" s="13">
        <f t="shared" si="126"/>
        <v>1.0970527758738862</v>
      </c>
      <c r="G924" s="13">
        <f t="shared" si="127"/>
        <v>7.6006049693760971E-2</v>
      </c>
      <c r="H924" s="13">
        <f t="shared" si="128"/>
        <v>2.2226593473539309E-4</v>
      </c>
      <c r="I924" s="13">
        <f t="shared" si="134"/>
        <v>9.2627289410160088E-2</v>
      </c>
      <c r="J924" s="19">
        <f t="shared" si="129"/>
        <v>2.0587891062755009E-5</v>
      </c>
      <c r="K924" s="13">
        <f t="shared" si="130"/>
        <v>0.95906205637003228</v>
      </c>
      <c r="L924" s="13">
        <f t="shared" si="131"/>
        <v>-4.1799496734463315E-2</v>
      </c>
      <c r="M924" s="13">
        <f t="shared" si="132"/>
        <v>1.7471979272544191E-3</v>
      </c>
      <c r="N924" s="19">
        <f t="shared" si="133"/>
        <v>3.8834258046894479E-7</v>
      </c>
    </row>
    <row r="925" spans="1:14" x14ac:dyDescent="0.2">
      <c r="A925" s="5">
        <v>923</v>
      </c>
      <c r="B925" s="2" t="str">
        <f>'Исходные данные'!A1175</f>
        <v>13.07.2012</v>
      </c>
      <c r="C925" s="2">
        <f>'Исходные данные'!B1175</f>
        <v>72.39</v>
      </c>
      <c r="D925" s="6" t="str">
        <f>'Исходные данные'!A927</f>
        <v>16.07.2013</v>
      </c>
      <c r="E925" s="2">
        <f>'Исходные данные'!B927</f>
        <v>79.87</v>
      </c>
      <c r="F925" s="13">
        <f t="shared" si="126"/>
        <v>1.1033291891145187</v>
      </c>
      <c r="G925" s="13">
        <f t="shared" si="127"/>
        <v>7.579391330693161E-2</v>
      </c>
      <c r="H925" s="13">
        <f t="shared" si="128"/>
        <v>2.2164558027018943E-4</v>
      </c>
      <c r="I925" s="13">
        <f t="shared" si="134"/>
        <v>9.833214462424765E-2</v>
      </c>
      <c r="J925" s="19">
        <f t="shared" si="129"/>
        <v>2.1794885254453559E-5</v>
      </c>
      <c r="K925" s="13">
        <f t="shared" si="130"/>
        <v>0.96454900277914579</v>
      </c>
      <c r="L925" s="13">
        <f t="shared" si="131"/>
        <v>-3.6094641520375684E-2</v>
      </c>
      <c r="M925" s="13">
        <f t="shared" si="132"/>
        <v>1.3028231464844368E-3</v>
      </c>
      <c r="N925" s="19">
        <f t="shared" si="133"/>
        <v>2.8876499229197697E-7</v>
      </c>
    </row>
    <row r="926" spans="1:14" x14ac:dyDescent="0.2">
      <c r="A926" s="5">
        <v>924</v>
      </c>
      <c r="B926" s="2" t="str">
        <f>'Исходные данные'!A1176</f>
        <v>12.07.2012</v>
      </c>
      <c r="C926" s="2">
        <f>'Исходные данные'!B1176</f>
        <v>71.63</v>
      </c>
      <c r="D926" s="6" t="str">
        <f>'Исходные данные'!A928</f>
        <v>15.07.2013</v>
      </c>
      <c r="E926" s="2">
        <f>'Исходные данные'!B928</f>
        <v>79.349999999999994</v>
      </c>
      <c r="F926" s="13">
        <f t="shared" si="126"/>
        <v>1.1077760714784308</v>
      </c>
      <c r="G926" s="13">
        <f t="shared" si="127"/>
        <v>7.5582369002532485E-2</v>
      </c>
      <c r="H926" s="13">
        <f t="shared" si="128"/>
        <v>2.2102695724288216E-4</v>
      </c>
      <c r="I926" s="13">
        <f t="shared" si="134"/>
        <v>0.10235446634605823</v>
      </c>
      <c r="J926" s="19">
        <f t="shared" si="129"/>
        <v>2.2623096256688235E-5</v>
      </c>
      <c r="K926" s="13">
        <f t="shared" si="130"/>
        <v>0.96843654241093047</v>
      </c>
      <c r="L926" s="13">
        <f t="shared" si="131"/>
        <v>-3.2072319798565153E-2</v>
      </c>
      <c r="M926" s="13">
        <f t="shared" si="132"/>
        <v>1.0286336972614419E-3</v>
      </c>
      <c r="N926" s="19">
        <f t="shared" si="133"/>
        <v>2.2735577622319252E-7</v>
      </c>
    </row>
    <row r="927" spans="1:14" x14ac:dyDescent="0.2">
      <c r="A927" s="5">
        <v>925</v>
      </c>
      <c r="B927" s="2" t="str">
        <f>'Исходные данные'!A1177</f>
        <v>11.07.2012</v>
      </c>
      <c r="C927" s="2">
        <f>'Исходные данные'!B1177</f>
        <v>71.900000000000006</v>
      </c>
      <c r="D927" s="6" t="str">
        <f>'Исходные данные'!A929</f>
        <v>12.07.2013</v>
      </c>
      <c r="E927" s="2">
        <f>'Исходные данные'!B929</f>
        <v>78.62</v>
      </c>
      <c r="F927" s="13">
        <f t="shared" si="126"/>
        <v>1.0934631432545201</v>
      </c>
      <c r="G927" s="13">
        <f t="shared" si="127"/>
        <v>7.5371415128034289E-2</v>
      </c>
      <c r="H927" s="13">
        <f t="shared" si="128"/>
        <v>2.204100608209485E-4</v>
      </c>
      <c r="I927" s="13">
        <f t="shared" si="134"/>
        <v>8.9349855266713199E-2</v>
      </c>
      <c r="J927" s="19">
        <f t="shared" si="129"/>
        <v>1.9693607033679202E-5</v>
      </c>
      <c r="K927" s="13">
        <f t="shared" si="130"/>
        <v>0.95592393893643868</v>
      </c>
      <c r="L927" s="13">
        <f t="shared" si="131"/>
        <v>-4.5076930877910142E-2</v>
      </c>
      <c r="M927" s="13">
        <f t="shared" si="132"/>
        <v>2.0319296973718994E-3</v>
      </c>
      <c r="N927" s="19">
        <f t="shared" si="133"/>
        <v>4.4785774818163184E-7</v>
      </c>
    </row>
    <row r="928" spans="1:14" x14ac:dyDescent="0.2">
      <c r="A928" s="5">
        <v>926</v>
      </c>
      <c r="B928" s="2" t="str">
        <f>'Исходные данные'!A1178</f>
        <v>10.07.2012</v>
      </c>
      <c r="C928" s="2">
        <f>'Исходные данные'!B1178</f>
        <v>71.86</v>
      </c>
      <c r="D928" s="6" t="str">
        <f>'Исходные данные'!A930</f>
        <v>11.07.2013</v>
      </c>
      <c r="E928" s="2">
        <f>'Исходные данные'!B930</f>
        <v>78.53</v>
      </c>
      <c r="F928" s="13">
        <f t="shared" si="126"/>
        <v>1.0928193709991652</v>
      </c>
      <c r="G928" s="13">
        <f t="shared" si="127"/>
        <v>7.5161050035519941E-2</v>
      </c>
      <c r="H928" s="13">
        <f t="shared" si="128"/>
        <v>2.1979488618535317E-4</v>
      </c>
      <c r="I928" s="13">
        <f t="shared" si="134"/>
        <v>8.8760935701410693E-2</v>
      </c>
      <c r="J928" s="19">
        <f t="shared" si="129"/>
        <v>1.9509199760197013E-5</v>
      </c>
      <c r="K928" s="13">
        <f t="shared" si="130"/>
        <v>0.95536114236308067</v>
      </c>
      <c r="L928" s="13">
        <f t="shared" si="131"/>
        <v>-4.5665850443212662E-2</v>
      </c>
      <c r="M928" s="13">
        <f t="shared" si="132"/>
        <v>2.0853698967018769E-3</v>
      </c>
      <c r="N928" s="19">
        <f t="shared" si="133"/>
        <v>4.5835363909995072E-7</v>
      </c>
    </row>
    <row r="929" spans="1:14" x14ac:dyDescent="0.2">
      <c r="A929" s="5">
        <v>927</v>
      </c>
      <c r="B929" s="2" t="str">
        <f>'Исходные данные'!A1179</f>
        <v>09.07.2012</v>
      </c>
      <c r="C929" s="2">
        <f>'Исходные данные'!B1179</f>
        <v>70.94</v>
      </c>
      <c r="D929" s="6" t="str">
        <f>'Исходные данные'!A931</f>
        <v>10.07.2013</v>
      </c>
      <c r="E929" s="2">
        <f>'Исходные данные'!B931</f>
        <v>78.59</v>
      </c>
      <c r="F929" s="13">
        <f t="shared" si="126"/>
        <v>1.1078376092472513</v>
      </c>
      <c r="G929" s="13">
        <f t="shared" si="127"/>
        <v>7.4951272081671835E-2</v>
      </c>
      <c r="H929" s="13">
        <f t="shared" si="128"/>
        <v>2.1918142853051133E-4</v>
      </c>
      <c r="I929" s="13">
        <f t="shared" si="134"/>
        <v>0.10241001553260785</v>
      </c>
      <c r="J929" s="19">
        <f t="shared" si="129"/>
        <v>2.2446373500268845E-5</v>
      </c>
      <c r="K929" s="13">
        <f t="shared" si="130"/>
        <v>0.96849033976727217</v>
      </c>
      <c r="L929" s="13">
        <f t="shared" si="131"/>
        <v>-3.2016770612015549E-2</v>
      </c>
      <c r="M929" s="13">
        <f t="shared" si="132"/>
        <v>1.0250736004224301E-3</v>
      </c>
      <c r="N929" s="19">
        <f t="shared" si="133"/>
        <v>2.2467709608950279E-7</v>
      </c>
    </row>
    <row r="930" spans="1:14" x14ac:dyDescent="0.2">
      <c r="A930" s="5">
        <v>928</v>
      </c>
      <c r="B930" s="2" t="str">
        <f>'Исходные данные'!A1180</f>
        <v>06.07.2012</v>
      </c>
      <c r="C930" s="2">
        <f>'Исходные данные'!B1180</f>
        <v>71.17</v>
      </c>
      <c r="D930" s="6" t="str">
        <f>'Исходные данные'!A932</f>
        <v>09.07.2013</v>
      </c>
      <c r="E930" s="2">
        <f>'Исходные данные'!B932</f>
        <v>79.11</v>
      </c>
      <c r="F930" s="13">
        <f t="shared" si="126"/>
        <v>1.1115638611774623</v>
      </c>
      <c r="G930" s="13">
        <f t="shared" si="127"/>
        <v>7.4742079627758834E-2</v>
      </c>
      <c r="H930" s="13">
        <f t="shared" si="128"/>
        <v>2.1856968306425034E-4</v>
      </c>
      <c r="I930" s="13">
        <f t="shared" si="134"/>
        <v>0.10576790772212517</v>
      </c>
      <c r="J930" s="19">
        <f t="shared" si="129"/>
        <v>2.3117658069193775E-5</v>
      </c>
      <c r="K930" s="13">
        <f t="shared" si="130"/>
        <v>0.97174789210872115</v>
      </c>
      <c r="L930" s="13">
        <f t="shared" si="131"/>
        <v>-2.865887842249815E-2</v>
      </c>
      <c r="M930" s="13">
        <f t="shared" si="132"/>
        <v>8.2133131243553698E-4</v>
      </c>
      <c r="N930" s="19">
        <f t="shared" si="133"/>
        <v>1.795181246497801E-7</v>
      </c>
    </row>
    <row r="931" spans="1:14" x14ac:dyDescent="0.2">
      <c r="A931" s="5">
        <v>929</v>
      </c>
      <c r="B931" s="2" t="str">
        <f>'Исходные данные'!A1181</f>
        <v>05.07.2012</v>
      </c>
      <c r="C931" s="2">
        <f>'Исходные данные'!B1181</f>
        <v>71.88</v>
      </c>
      <c r="D931" s="6" t="str">
        <f>'Исходные данные'!A933</f>
        <v>08.07.2013</v>
      </c>
      <c r="E931" s="2">
        <f>'Исходные данные'!B933</f>
        <v>78.84</v>
      </c>
      <c r="F931" s="13">
        <f t="shared" si="126"/>
        <v>1.0968280467445743</v>
      </c>
      <c r="G931" s="13">
        <f t="shared" si="127"/>
        <v>7.4533471039623669E-2</v>
      </c>
      <c r="H931" s="13">
        <f t="shared" si="128"/>
        <v>2.1795964500777312E-4</v>
      </c>
      <c r="I931" s="13">
        <f t="shared" si="134"/>
        <v>9.2422420369161221E-2</v>
      </c>
      <c r="J931" s="19">
        <f t="shared" si="129"/>
        <v>2.0144357934421559E-5</v>
      </c>
      <c r="K931" s="13">
        <f t="shared" si="130"/>
        <v>0.95886559437146313</v>
      </c>
      <c r="L931" s="13">
        <f t="shared" si="131"/>
        <v>-4.2004365775462169E-2</v>
      </c>
      <c r="M931" s="13">
        <f t="shared" si="132"/>
        <v>1.7643667441988274E-3</v>
      </c>
      <c r="N931" s="19">
        <f t="shared" si="133"/>
        <v>3.8456074922909686E-7</v>
      </c>
    </row>
    <row r="932" spans="1:14" x14ac:dyDescent="0.2">
      <c r="A932" s="5">
        <v>930</v>
      </c>
      <c r="B932" s="2" t="str">
        <f>'Исходные данные'!A1182</f>
        <v>04.07.2012</v>
      </c>
      <c r="C932" s="2">
        <f>'Исходные данные'!B1182</f>
        <v>72.349999999999994</v>
      </c>
      <c r="D932" s="6" t="str">
        <f>'Исходные данные'!A934</f>
        <v>05.07.2013</v>
      </c>
      <c r="E932" s="2">
        <f>'Исходные данные'!B934</f>
        <v>78.650000000000006</v>
      </c>
      <c r="F932" s="13">
        <f t="shared" si="126"/>
        <v>1.0870767104353838</v>
      </c>
      <c r="G932" s="13">
        <f t="shared" si="127"/>
        <v>7.4325444687670064E-2</v>
      </c>
      <c r="H932" s="13">
        <f t="shared" si="128"/>
        <v>2.1735130959562031E-4</v>
      </c>
      <c r="I932" s="13">
        <f t="shared" si="134"/>
        <v>8.3492176426794185E-2</v>
      </c>
      <c r="J932" s="19">
        <f t="shared" si="129"/>
        <v>1.8147133887352296E-5</v>
      </c>
      <c r="K932" s="13">
        <f t="shared" si="130"/>
        <v>0.95034081155452133</v>
      </c>
      <c r="L932" s="13">
        <f t="shared" si="131"/>
        <v>-5.0934609717829156E-2</v>
      </c>
      <c r="M932" s="13">
        <f t="shared" si="132"/>
        <v>2.5943344671075885E-3</v>
      </c>
      <c r="N932" s="19">
        <f t="shared" si="133"/>
        <v>5.6388199395489012E-7</v>
      </c>
    </row>
    <row r="933" spans="1:14" x14ac:dyDescent="0.2">
      <c r="A933" s="5">
        <v>931</v>
      </c>
      <c r="B933" s="2" t="str">
        <f>'Исходные данные'!A1183</f>
        <v>03.07.2012</v>
      </c>
      <c r="C933" s="2">
        <f>'Исходные данные'!B1183</f>
        <v>72.25</v>
      </c>
      <c r="D933" s="6" t="str">
        <f>'Исходные данные'!A935</f>
        <v>04.07.2013</v>
      </c>
      <c r="E933" s="2">
        <f>'Исходные данные'!B935</f>
        <v>78.56</v>
      </c>
      <c r="F933" s="13">
        <f t="shared" si="126"/>
        <v>1.0873356401384084</v>
      </c>
      <c r="G933" s="13">
        <f t="shared" si="127"/>
        <v>7.4117998946850019E-2</v>
      </c>
      <c r="H933" s="13">
        <f t="shared" si="128"/>
        <v>2.1674467207563315E-4</v>
      </c>
      <c r="I933" s="13">
        <f t="shared" si="134"/>
        <v>8.3730337053669029E-2</v>
      </c>
      <c r="J933" s="19">
        <f t="shared" si="129"/>
        <v>1.8148104447479731E-5</v>
      </c>
      <c r="K933" s="13">
        <f t="shared" si="130"/>
        <v>0.95056717227198118</v>
      </c>
      <c r="L933" s="13">
        <f t="shared" si="131"/>
        <v>-5.0696449090954276E-2</v>
      </c>
      <c r="M933" s="13">
        <f t="shared" si="132"/>
        <v>2.5701299504317307E-3</v>
      </c>
      <c r="N933" s="19">
        <f t="shared" si="133"/>
        <v>5.5706197329808873E-7</v>
      </c>
    </row>
    <row r="934" spans="1:14" x14ac:dyDescent="0.2">
      <c r="A934" s="5">
        <v>932</v>
      </c>
      <c r="B934" s="2" t="str">
        <f>'Исходные данные'!A1184</f>
        <v>02.07.2012</v>
      </c>
      <c r="C934" s="2">
        <f>'Исходные данные'!B1184</f>
        <v>70.64</v>
      </c>
      <c r="D934" s="6" t="str">
        <f>'Исходные данные'!A936</f>
        <v>03.07.2013</v>
      </c>
      <c r="E934" s="2">
        <f>'Исходные данные'!B936</f>
        <v>77.97</v>
      </c>
      <c r="F934" s="13">
        <f t="shared" si="126"/>
        <v>1.1037655719139297</v>
      </c>
      <c r="G934" s="13">
        <f t="shared" si="127"/>
        <v>7.3911132196651061E-2</v>
      </c>
      <c r="H934" s="13">
        <f t="shared" si="128"/>
        <v>2.1613972770891628E-4</v>
      </c>
      <c r="I934" s="13">
        <f t="shared" si="134"/>
        <v>9.8727581025803895E-2</v>
      </c>
      <c r="J934" s="19">
        <f t="shared" si="129"/>
        <v>2.1338952480277224E-5</v>
      </c>
      <c r="K934" s="13">
        <f t="shared" si="130"/>
        <v>0.96493049598910929</v>
      </c>
      <c r="L934" s="13">
        <f t="shared" si="131"/>
        <v>-3.5699205118819501E-2</v>
      </c>
      <c r="M934" s="13">
        <f t="shared" si="132"/>
        <v>1.2744332461155569E-3</v>
      </c>
      <c r="N934" s="19">
        <f t="shared" si="133"/>
        <v>2.7545565479860677E-7</v>
      </c>
    </row>
    <row r="935" spans="1:14" x14ac:dyDescent="0.2">
      <c r="A935" s="5">
        <v>933</v>
      </c>
      <c r="B935" s="2" t="str">
        <f>'Исходные данные'!A1185</f>
        <v>29.06.2012</v>
      </c>
      <c r="C935" s="2">
        <f>'Исходные данные'!B1185</f>
        <v>69.22</v>
      </c>
      <c r="D935" s="6" t="str">
        <f>'Исходные данные'!A937</f>
        <v>02.07.2013</v>
      </c>
      <c r="E935" s="2">
        <f>'Исходные данные'!B937</f>
        <v>78.23</v>
      </c>
      <c r="F935" s="13">
        <f t="shared" si="126"/>
        <v>1.1301646922854667</v>
      </c>
      <c r="G935" s="13">
        <f t="shared" si="127"/>
        <v>7.3704842821083735E-2</v>
      </c>
      <c r="H935" s="13">
        <f t="shared" si="128"/>
        <v>2.1553647176980099E-4</v>
      </c>
      <c r="I935" s="13">
        <f t="shared" si="134"/>
        <v>0.12236336748979111</v>
      </c>
      <c r="J935" s="19">
        <f t="shared" si="129"/>
        <v>2.6373768502621145E-5</v>
      </c>
      <c r="K935" s="13">
        <f t="shared" si="130"/>
        <v>0.98800905266995653</v>
      </c>
      <c r="L935" s="13">
        <f t="shared" si="131"/>
        <v>-1.2063418654832301E-2</v>
      </c>
      <c r="M935" s="13">
        <f t="shared" si="132"/>
        <v>1.4552606964175887E-4</v>
      </c>
      <c r="N935" s="19">
        <f t="shared" si="133"/>
        <v>3.1366175601111057E-8</v>
      </c>
    </row>
    <row r="936" spans="1:14" x14ac:dyDescent="0.2">
      <c r="A936" s="5">
        <v>934</v>
      </c>
      <c r="B936" s="2" t="str">
        <f>'Исходные данные'!A1186</f>
        <v>28.06.2012</v>
      </c>
      <c r="C936" s="2">
        <f>'Исходные данные'!B1186</f>
        <v>68.06</v>
      </c>
      <c r="D936" s="6" t="str">
        <f>'Исходные данные'!A938</f>
        <v>01.07.2013</v>
      </c>
      <c r="E936" s="2">
        <f>'Исходные данные'!B938</f>
        <v>77.569999999999993</v>
      </c>
      <c r="F936" s="13">
        <f t="shared" si="126"/>
        <v>1.1397296503085512</v>
      </c>
      <c r="G936" s="13">
        <f t="shared" si="127"/>
        <v>7.3499129208668842E-2</v>
      </c>
      <c r="H936" s="13">
        <f t="shared" si="128"/>
        <v>2.1493489954580811E-4</v>
      </c>
      <c r="I936" s="13">
        <f t="shared" si="134"/>
        <v>0.13079108543002049</v>
      </c>
      <c r="J936" s="19">
        <f t="shared" si="129"/>
        <v>2.8111568808388661E-5</v>
      </c>
      <c r="K936" s="13">
        <f t="shared" si="130"/>
        <v>0.99637090044287269</v>
      </c>
      <c r="L936" s="13">
        <f t="shared" si="131"/>
        <v>-3.635700714602882E-3</v>
      </c>
      <c r="M936" s="13">
        <f t="shared" si="132"/>
        <v>1.3218319686164784E-5</v>
      </c>
      <c r="N936" s="19">
        <f t="shared" si="133"/>
        <v>2.8410782139102056E-9</v>
      </c>
    </row>
    <row r="937" spans="1:14" x14ac:dyDescent="0.2">
      <c r="A937" s="5">
        <v>935</v>
      </c>
      <c r="B937" s="2" t="str">
        <f>'Исходные данные'!A1187</f>
        <v>27.06.2012</v>
      </c>
      <c r="C937" s="2">
        <f>'Исходные данные'!B1187</f>
        <v>68.010000000000005</v>
      </c>
      <c r="D937" s="6" t="str">
        <f>'Исходные данные'!A939</f>
        <v>28.06.2013</v>
      </c>
      <c r="E937" s="2">
        <f>'Исходные данные'!B939</f>
        <v>77.099999999999994</v>
      </c>
      <c r="F937" s="13">
        <f t="shared" si="126"/>
        <v>1.133656815174239</v>
      </c>
      <c r="G937" s="13">
        <f t="shared" si="127"/>
        <v>7.3293989752424848E-2</v>
      </c>
      <c r="H937" s="13">
        <f t="shared" si="128"/>
        <v>2.1433500633761095E-4</v>
      </c>
      <c r="I937" s="13">
        <f t="shared" si="134"/>
        <v>0.12544852738173642</v>
      </c>
      <c r="J937" s="19">
        <f t="shared" si="129"/>
        <v>2.6888010911408439E-5</v>
      </c>
      <c r="K937" s="13">
        <f t="shared" si="130"/>
        <v>0.99106192545097205</v>
      </c>
      <c r="L937" s="13">
        <f t="shared" si="131"/>
        <v>-8.9782587628869422E-3</v>
      </c>
      <c r="M937" s="13">
        <f t="shared" si="132"/>
        <v>8.0609130413358349E-5</v>
      </c>
      <c r="N937" s="19">
        <f t="shared" si="133"/>
        <v>1.7277358478016471E-8</v>
      </c>
    </row>
    <row r="938" spans="1:14" x14ac:dyDescent="0.2">
      <c r="A938" s="5">
        <v>936</v>
      </c>
      <c r="B938" s="2" t="str">
        <f>'Исходные данные'!A1188</f>
        <v>26.06.2012</v>
      </c>
      <c r="C938" s="2">
        <f>'Исходные данные'!B1188</f>
        <v>68.099999999999994</v>
      </c>
      <c r="D938" s="6" t="str">
        <f>'Исходные данные'!A940</f>
        <v>27.06.2013</v>
      </c>
      <c r="E938" s="2">
        <f>'Исходные данные'!B940</f>
        <v>76.25</v>
      </c>
      <c r="F938" s="13">
        <f t="shared" si="126"/>
        <v>1.1196769456681352</v>
      </c>
      <c r="G938" s="13">
        <f t="shared" si="127"/>
        <v>7.3089422849855451E-2</v>
      </c>
      <c r="H938" s="13">
        <f t="shared" si="128"/>
        <v>2.137367874589992E-4</v>
      </c>
      <c r="I938" s="13">
        <f t="shared" si="134"/>
        <v>0.11304020233205446</v>
      </c>
      <c r="J938" s="19">
        <f t="shared" si="129"/>
        <v>2.4160849700168589E-5</v>
      </c>
      <c r="K938" s="13">
        <f t="shared" si="130"/>
        <v>0.97884048753005848</v>
      </c>
      <c r="L938" s="13">
        <f t="shared" si="131"/>
        <v>-2.1386583812568933E-2</v>
      </c>
      <c r="M938" s="13">
        <f t="shared" si="132"/>
        <v>4.5738596717204068E-4</v>
      </c>
      <c r="N938" s="19">
        <f t="shared" si="133"/>
        <v>9.7760207252179251E-8</v>
      </c>
    </row>
    <row r="939" spans="1:14" x14ac:dyDescent="0.2">
      <c r="A939" s="5">
        <v>937</v>
      </c>
      <c r="B939" s="2" t="str">
        <f>'Исходные данные'!A1189</f>
        <v>25.06.2012</v>
      </c>
      <c r="C939" s="2">
        <f>'Исходные данные'!B1189</f>
        <v>67.56</v>
      </c>
      <c r="D939" s="6" t="str">
        <f>'Исходные данные'!A941</f>
        <v>26.06.2013</v>
      </c>
      <c r="E939" s="2">
        <f>'Исходные данные'!B941</f>
        <v>76.209999999999994</v>
      </c>
      <c r="F939" s="13">
        <f t="shared" si="126"/>
        <v>1.1280343398460626</v>
      </c>
      <c r="G939" s="13">
        <f t="shared" si="127"/>
        <v>7.2885426902936951E-2</v>
      </c>
      <c r="H939" s="13">
        <f t="shared" si="128"/>
        <v>2.1314023823684178E-4</v>
      </c>
      <c r="I939" s="13">
        <f t="shared" si="134"/>
        <v>0.12047659573842663</v>
      </c>
      <c r="J939" s="19">
        <f t="shared" si="129"/>
        <v>2.567841031765193E-5</v>
      </c>
      <c r="K939" s="13">
        <f t="shared" si="130"/>
        <v>0.9861466626042642</v>
      </c>
      <c r="L939" s="13">
        <f t="shared" si="131"/>
        <v>-1.3950190406196728E-2</v>
      </c>
      <c r="M939" s="13">
        <f t="shared" si="132"/>
        <v>1.9460781236914663E-4</v>
      </c>
      <c r="N939" s="19">
        <f t="shared" si="133"/>
        <v>4.1478755491110518E-8</v>
      </c>
    </row>
    <row r="940" spans="1:14" x14ac:dyDescent="0.2">
      <c r="A940" s="5">
        <v>938</v>
      </c>
      <c r="B940" s="2" t="str">
        <f>'Исходные данные'!A1190</f>
        <v>22.06.2012</v>
      </c>
      <c r="C940" s="2">
        <f>'Исходные данные'!B1190</f>
        <v>66.930000000000007</v>
      </c>
      <c r="D940" s="6" t="str">
        <f>'Исходные данные'!A942</f>
        <v>25.06.2013</v>
      </c>
      <c r="E940" s="2">
        <f>'Исходные данные'!B942</f>
        <v>75.52</v>
      </c>
      <c r="F940" s="13">
        <f t="shared" si="126"/>
        <v>1.128343044972359</v>
      </c>
      <c r="G940" s="13">
        <f t="shared" si="127"/>
        <v>7.2682000318105844E-2</v>
      </c>
      <c r="H940" s="13">
        <f t="shared" si="128"/>
        <v>2.1254535401105064E-4</v>
      </c>
      <c r="I940" s="13">
        <f t="shared" si="134"/>
        <v>0.12075022472469429</v>
      </c>
      <c r="J940" s="19">
        <f t="shared" si="129"/>
        <v>2.5664899261024068E-5</v>
      </c>
      <c r="K940" s="13">
        <f t="shared" si="130"/>
        <v>0.98641653783702321</v>
      </c>
      <c r="L940" s="13">
        <f t="shared" si="131"/>
        <v>-1.3676561419929019E-2</v>
      </c>
      <c r="M940" s="13">
        <f t="shared" si="132"/>
        <v>1.8704833227309417E-4</v>
      </c>
      <c r="N940" s="19">
        <f t="shared" si="133"/>
        <v>3.975625400016143E-8</v>
      </c>
    </row>
    <row r="941" spans="1:14" x14ac:dyDescent="0.2">
      <c r="A941" s="5">
        <v>939</v>
      </c>
      <c r="B941" s="2" t="str">
        <f>'Исходные данные'!A1191</f>
        <v>21.06.2012</v>
      </c>
      <c r="C941" s="2">
        <f>'Исходные данные'!B1191</f>
        <v>68.150000000000006</v>
      </c>
      <c r="D941" s="6" t="str">
        <f>'Исходные данные'!A943</f>
        <v>24.06.2013</v>
      </c>
      <c r="E941" s="2">
        <f>'Исходные данные'!B943</f>
        <v>75.8</v>
      </c>
      <c r="F941" s="13">
        <f t="shared" si="126"/>
        <v>1.1122523844460748</v>
      </c>
      <c r="G941" s="13">
        <f t="shared" si="127"/>
        <v>7.2479141506246292E-2</v>
      </c>
      <c r="H941" s="13">
        <f t="shared" si="128"/>
        <v>2.1195213013454421E-4</v>
      </c>
      <c r="I941" s="13">
        <f t="shared" si="134"/>
        <v>0.1063871345057843</v>
      </c>
      <c r="J941" s="19">
        <f t="shared" si="129"/>
        <v>2.2548979777411253E-5</v>
      </c>
      <c r="K941" s="13">
        <f t="shared" si="130"/>
        <v>0.97234981077332505</v>
      </c>
      <c r="L941" s="13">
        <f t="shared" si="131"/>
        <v>-2.8039651638839092E-2</v>
      </c>
      <c r="M941" s="13">
        <f t="shared" si="132"/>
        <v>7.8622206402745851E-4</v>
      </c>
      <c r="N941" s="19">
        <f t="shared" si="133"/>
        <v>1.6664144122939783E-7</v>
      </c>
    </row>
    <row r="942" spans="1:14" x14ac:dyDescent="0.2">
      <c r="A942" s="5">
        <v>940</v>
      </c>
      <c r="B942" s="2" t="str">
        <f>'Исходные данные'!A1192</f>
        <v>20.06.2012</v>
      </c>
      <c r="C942" s="2">
        <f>'Исходные данные'!B1192</f>
        <v>69.61</v>
      </c>
      <c r="D942" s="6" t="str">
        <f>'Исходные данные'!A944</f>
        <v>21.06.2013</v>
      </c>
      <c r="E942" s="2">
        <f>'Исходные данные'!B944</f>
        <v>76.64</v>
      </c>
      <c r="F942" s="13">
        <f t="shared" si="126"/>
        <v>1.1009912368912513</v>
      </c>
      <c r="G942" s="13">
        <f t="shared" si="127"/>
        <v>7.2276848882677783E-2</v>
      </c>
      <c r="H942" s="13">
        <f t="shared" si="128"/>
        <v>2.1136056197321111E-4</v>
      </c>
      <c r="I942" s="13">
        <f t="shared" si="134"/>
        <v>9.6210898482030072E-2</v>
      </c>
      <c r="J942" s="19">
        <f t="shared" si="129"/>
        <v>2.0335189571109438E-5</v>
      </c>
      <c r="K942" s="13">
        <f t="shared" si="130"/>
        <v>0.96250512547784128</v>
      </c>
      <c r="L942" s="13">
        <f t="shared" si="131"/>
        <v>-3.821588766259329E-2</v>
      </c>
      <c r="M942" s="13">
        <f t="shared" si="132"/>
        <v>1.460454069839959E-3</v>
      </c>
      <c r="N942" s="19">
        <f t="shared" si="133"/>
        <v>3.0868239293743707E-7</v>
      </c>
    </row>
    <row r="943" spans="1:14" x14ac:dyDescent="0.2">
      <c r="A943" s="5">
        <v>941</v>
      </c>
      <c r="B943" s="2" t="str">
        <f>'Исходные данные'!A1193</f>
        <v>19.06.2012</v>
      </c>
      <c r="C943" s="2">
        <f>'Исходные данные'!B1193</f>
        <v>70.400000000000006</v>
      </c>
      <c r="D943" s="6" t="str">
        <f>'Исходные данные'!A945</f>
        <v>20.06.2013</v>
      </c>
      <c r="E943" s="2">
        <f>'Исходные данные'!B945</f>
        <v>76.48</v>
      </c>
      <c r="F943" s="13">
        <f t="shared" si="126"/>
        <v>1.0863636363636364</v>
      </c>
      <c r="G943" s="13">
        <f t="shared" si="127"/>
        <v>7.2075120867142684E-2</v>
      </c>
      <c r="H943" s="13">
        <f t="shared" si="128"/>
        <v>2.1077064490587397E-4</v>
      </c>
      <c r="I943" s="13">
        <f t="shared" si="134"/>
        <v>8.2836005579149177E-2</v>
      </c>
      <c r="J943" s="19">
        <f t="shared" si="129"/>
        <v>1.7459398317343847E-5</v>
      </c>
      <c r="K943" s="13">
        <f t="shared" si="130"/>
        <v>0.94971743016336674</v>
      </c>
      <c r="L943" s="13">
        <f t="shared" si="131"/>
        <v>-5.1590780565474233E-2</v>
      </c>
      <c r="M943" s="13">
        <f t="shared" si="132"/>
        <v>2.661608639354926E-3</v>
      </c>
      <c r="N943" s="19">
        <f t="shared" si="133"/>
        <v>5.6098896940388354E-7</v>
      </c>
    </row>
    <row r="944" spans="1:14" x14ac:dyDescent="0.2">
      <c r="A944" s="5">
        <v>942</v>
      </c>
      <c r="B944" s="2" t="str">
        <f>'Исходные данные'!A1194</f>
        <v>18.06.2012</v>
      </c>
      <c r="C944" s="2">
        <f>'Исходные данные'!B1194</f>
        <v>69.41</v>
      </c>
      <c r="D944" s="6" t="str">
        <f>'Исходные данные'!A946</f>
        <v>19.06.2013</v>
      </c>
      <c r="E944" s="2">
        <f>'Исходные данные'!B946</f>
        <v>77.45</v>
      </c>
      <c r="F944" s="13">
        <f t="shared" si="126"/>
        <v>1.1158334533928829</v>
      </c>
      <c r="G944" s="13">
        <f t="shared" si="127"/>
        <v>7.1873955883794027E-2</v>
      </c>
      <c r="H944" s="13">
        <f t="shared" si="128"/>
        <v>2.1018237432425356E-4</v>
      </c>
      <c r="I944" s="13">
        <f t="shared" si="134"/>
        <v>0.10960161751138531</v>
      </c>
      <c r="J944" s="19">
        <f t="shared" si="129"/>
        <v>2.303632819832165E-5</v>
      </c>
      <c r="K944" s="13">
        <f t="shared" si="130"/>
        <v>0.97548044169980241</v>
      </c>
      <c r="L944" s="13">
        <f t="shared" si="131"/>
        <v>-2.4825168633238096E-2</v>
      </c>
      <c r="M944" s="13">
        <f t="shared" si="132"/>
        <v>6.1628899766871467E-4</v>
      </c>
      <c r="N944" s="19">
        <f t="shared" si="133"/>
        <v>1.2953308479992483E-7</v>
      </c>
    </row>
    <row r="945" spans="1:14" x14ac:dyDescent="0.2">
      <c r="A945" s="5">
        <v>943</v>
      </c>
      <c r="B945" s="2" t="str">
        <f>'Исходные данные'!A1195</f>
        <v>15.06.2012</v>
      </c>
      <c r="C945" s="2">
        <f>'Исходные данные'!B1195</f>
        <v>69.11</v>
      </c>
      <c r="D945" s="6" t="str">
        <f>'Исходные данные'!A947</f>
        <v>18.06.2013</v>
      </c>
      <c r="E945" s="2">
        <f>'Исходные данные'!B947</f>
        <v>77.989999999999995</v>
      </c>
      <c r="F945" s="13">
        <f t="shared" si="126"/>
        <v>1.128490811749385</v>
      </c>
      <c r="G945" s="13">
        <f t="shared" si="127"/>
        <v>7.1673352361182927E-2</v>
      </c>
      <c r="H945" s="13">
        <f t="shared" si="128"/>
        <v>2.0959574563293203E-4</v>
      </c>
      <c r="I945" s="13">
        <f t="shared" si="134"/>
        <v>0.1208811752391037</v>
      </c>
      <c r="J945" s="19">
        <f t="shared" si="129"/>
        <v>2.533618005722506E-5</v>
      </c>
      <c r="K945" s="13">
        <f t="shared" si="130"/>
        <v>0.98654571804799784</v>
      </c>
      <c r="L945" s="13">
        <f t="shared" si="131"/>
        <v>-1.3545610905519624E-2</v>
      </c>
      <c r="M945" s="13">
        <f t="shared" si="132"/>
        <v>1.8348357480373547E-4</v>
      </c>
      <c r="N945" s="19">
        <f t="shared" si="133"/>
        <v>3.8457376672384798E-8</v>
      </c>
    </row>
    <row r="946" spans="1:14" x14ac:dyDescent="0.2">
      <c r="A946" s="5">
        <v>944</v>
      </c>
      <c r="B946" s="2" t="str">
        <f>'Исходные данные'!A1196</f>
        <v>14.06.2012</v>
      </c>
      <c r="C946" s="2">
        <f>'Исходные данные'!B1196</f>
        <v>67.37</v>
      </c>
      <c r="D946" s="6" t="str">
        <f>'Исходные данные'!A948</f>
        <v>17.06.2013</v>
      </c>
      <c r="E946" s="2">
        <f>'Исходные данные'!B948</f>
        <v>78.03</v>
      </c>
      <c r="F946" s="13">
        <f t="shared" si="126"/>
        <v>1.1582306664687545</v>
      </c>
      <c r="G946" s="13">
        <f t="shared" si="127"/>
        <v>7.1473308732246679E-2</v>
      </c>
      <c r="H946" s="13">
        <f t="shared" si="128"/>
        <v>2.090107542493182E-4</v>
      </c>
      <c r="I946" s="13">
        <f t="shared" si="134"/>
        <v>0.14689355315610128</v>
      </c>
      <c r="J946" s="19">
        <f t="shared" si="129"/>
        <v>3.0702332339519042E-5</v>
      </c>
      <c r="K946" s="13">
        <f t="shared" si="130"/>
        <v>1.0125448010917322</v>
      </c>
      <c r="L946" s="13">
        <f t="shared" si="131"/>
        <v>1.2466767011477883E-2</v>
      </c>
      <c r="M946" s="13">
        <f t="shared" si="132"/>
        <v>1.5542027971847015E-4</v>
      </c>
      <c r="N946" s="19">
        <f t="shared" si="133"/>
        <v>3.248450988959746E-8</v>
      </c>
    </row>
    <row r="947" spans="1:14" x14ac:dyDescent="0.2">
      <c r="A947" s="5">
        <v>945</v>
      </c>
      <c r="B947" s="2" t="str">
        <f>'Исходные данные'!A1197</f>
        <v>13.06.2012</v>
      </c>
      <c r="C947" s="2">
        <f>'Исходные данные'!B1197</f>
        <v>67.709999999999994</v>
      </c>
      <c r="D947" s="6" t="str">
        <f>'Исходные данные'!A949</f>
        <v>14.06.2013</v>
      </c>
      <c r="E947" s="2">
        <f>'Исходные данные'!B949</f>
        <v>76.099999999999994</v>
      </c>
      <c r="F947" s="13">
        <f t="shared" si="126"/>
        <v>1.1239107960419437</v>
      </c>
      <c r="G947" s="13">
        <f t="shared" si="127"/>
        <v>7.1273823434296182E-2</v>
      </c>
      <c r="H947" s="13">
        <f t="shared" si="128"/>
        <v>2.0842739560361062E-4</v>
      </c>
      <c r="I947" s="13">
        <f t="shared" si="134"/>
        <v>0.1168143853700862</v>
      </c>
      <c r="J947" s="19">
        <f t="shared" si="129"/>
        <v>2.4347318111723584E-5</v>
      </c>
      <c r="K947" s="13">
        <f t="shared" si="130"/>
        <v>0.98254179099983296</v>
      </c>
      <c r="L947" s="13">
        <f t="shared" si="131"/>
        <v>-1.7612400774537167E-2</v>
      </c>
      <c r="M947" s="13">
        <f t="shared" si="132"/>
        <v>3.1019666104292168E-4</v>
      </c>
      <c r="N947" s="19">
        <f t="shared" si="133"/>
        <v>6.4653482186112149E-8</v>
      </c>
    </row>
    <row r="948" spans="1:14" x14ac:dyDescent="0.2">
      <c r="A948" s="5">
        <v>946</v>
      </c>
      <c r="B948" s="2" t="str">
        <f>'Исходные данные'!A1198</f>
        <v>09.06.2012</v>
      </c>
      <c r="C948" s="2">
        <f>'Исходные данные'!B1198</f>
        <v>67.39</v>
      </c>
      <c r="D948" s="6" t="str">
        <f>'Исходные данные'!A950</f>
        <v>13.06.2013</v>
      </c>
      <c r="E948" s="2">
        <f>'Исходные данные'!B950</f>
        <v>75.37</v>
      </c>
      <c r="F948" s="13">
        <f t="shared" si="126"/>
        <v>1.1184151951328092</v>
      </c>
      <c r="G948" s="13">
        <f t="shared" si="127"/>
        <v>7.1074894909003969E-2</v>
      </c>
      <c r="H948" s="13">
        <f t="shared" si="128"/>
        <v>2.0784566513876268E-4</v>
      </c>
      <c r="I948" s="13">
        <f t="shared" si="134"/>
        <v>0.11191267889725304</v>
      </c>
      <c r="J948" s="19">
        <f t="shared" si="129"/>
        <v>2.3260565182860329E-5</v>
      </c>
      <c r="K948" s="13">
        <f t="shared" si="130"/>
        <v>0.97773744391205952</v>
      </c>
      <c r="L948" s="13">
        <f t="shared" si="131"/>
        <v>-2.2514107247370282E-2</v>
      </c>
      <c r="M948" s="13">
        <f t="shared" si="132"/>
        <v>5.0688502514609657E-4</v>
      </c>
      <c r="N948" s="19">
        <f t="shared" si="133"/>
        <v>1.0535385520036889E-7</v>
      </c>
    </row>
    <row r="949" spans="1:14" x14ac:dyDescent="0.2">
      <c r="A949" s="5">
        <v>947</v>
      </c>
      <c r="B949" s="2" t="str">
        <f>'Исходные данные'!A1199</f>
        <v>08.06.2012</v>
      </c>
      <c r="C949" s="2">
        <f>'Исходные данные'!B1199</f>
        <v>66.239999999999995</v>
      </c>
      <c r="D949" s="6" t="str">
        <f>'Исходные данные'!A951</f>
        <v>11.06.2013</v>
      </c>
      <c r="E949" s="2">
        <f>'Исходные данные'!B951</f>
        <v>76.5</v>
      </c>
      <c r="F949" s="13">
        <f t="shared" si="126"/>
        <v>1.1548913043478262</v>
      </c>
      <c r="G949" s="13">
        <f t="shared" si="127"/>
        <v>7.0876521602391926E-2</v>
      </c>
      <c r="H949" s="13">
        <f t="shared" si="128"/>
        <v>2.0726555831044666E-4</v>
      </c>
      <c r="I949" s="13">
        <f t="shared" si="134"/>
        <v>0.14400623075548596</v>
      </c>
      <c r="J949" s="19">
        <f t="shared" si="129"/>
        <v>2.9847531817718814E-5</v>
      </c>
      <c r="K949" s="13">
        <f t="shared" si="130"/>
        <v>1.0096254743527697</v>
      </c>
      <c r="L949" s="13">
        <f t="shared" si="131"/>
        <v>9.5794446108626811E-3</v>
      </c>
      <c r="M949" s="13">
        <f t="shared" si="132"/>
        <v>9.176575905258374E-5</v>
      </c>
      <c r="N949" s="19">
        <f t="shared" si="133"/>
        <v>1.9019881283815693E-8</v>
      </c>
    </row>
    <row r="950" spans="1:14" x14ac:dyDescent="0.2">
      <c r="A950" s="5">
        <v>948</v>
      </c>
      <c r="B950" s="2" t="str">
        <f>'Исходные данные'!A1200</f>
        <v>07.06.2012</v>
      </c>
      <c r="C950" s="2">
        <f>'Исходные данные'!B1200</f>
        <v>65.3</v>
      </c>
      <c r="D950" s="6" t="str">
        <f>'Исходные данные'!A952</f>
        <v>10.06.2013</v>
      </c>
      <c r="E950" s="2">
        <f>'Исходные данные'!B952</f>
        <v>77.819999999999993</v>
      </c>
      <c r="F950" s="13">
        <f t="shared" si="126"/>
        <v>1.1917304747320061</v>
      </c>
      <c r="G950" s="13">
        <f t="shared" si="127"/>
        <v>7.0678701964819027E-2</v>
      </c>
      <c r="H950" s="13">
        <f t="shared" si="128"/>
        <v>2.0668707058701792E-4</v>
      </c>
      <c r="I950" s="13">
        <f t="shared" si="134"/>
        <v>0.17540643127402211</v>
      </c>
      <c r="J950" s="19">
        <f t="shared" si="129"/>
        <v>3.6254241442150712E-5</v>
      </c>
      <c r="K950" s="13">
        <f t="shared" si="130"/>
        <v>1.0418308989965146</v>
      </c>
      <c r="L950" s="13">
        <f t="shared" si="131"/>
        <v>4.0979645129398799E-2</v>
      </c>
      <c r="M950" s="13">
        <f t="shared" si="132"/>
        <v>1.679331314931449E-3</v>
      </c>
      <c r="N950" s="19">
        <f t="shared" si="133"/>
        <v>3.4709607002822601E-7</v>
      </c>
    </row>
    <row r="951" spans="1:14" x14ac:dyDescent="0.2">
      <c r="A951" s="5">
        <v>949</v>
      </c>
      <c r="B951" s="2" t="str">
        <f>'Исходные данные'!A1201</f>
        <v>06.06.2012</v>
      </c>
      <c r="C951" s="2">
        <f>'Исходные данные'!B1201</f>
        <v>64.099999999999994</v>
      </c>
      <c r="D951" s="6" t="str">
        <f>'Исходные данные'!A953</f>
        <v>07.06.2013</v>
      </c>
      <c r="E951" s="2">
        <f>'Исходные данные'!B953</f>
        <v>77.13</v>
      </c>
      <c r="F951" s="13">
        <f t="shared" si="126"/>
        <v>1.2032761310452418</v>
      </c>
      <c r="G951" s="13">
        <f t="shared" si="127"/>
        <v>7.0481434450969591E-2</v>
      </c>
      <c r="H951" s="13">
        <f t="shared" si="128"/>
        <v>2.0611019744948039E-4</v>
      </c>
      <c r="I951" s="13">
        <f t="shared" si="134"/>
        <v>0.18504794601928343</v>
      </c>
      <c r="J951" s="19">
        <f t="shared" si="129"/>
        <v>3.8140268691655294E-5</v>
      </c>
      <c r="K951" s="13">
        <f t="shared" si="130"/>
        <v>1.0519243066514863</v>
      </c>
      <c r="L951" s="13">
        <f t="shared" si="131"/>
        <v>5.0621159874660079E-2</v>
      </c>
      <c r="M951" s="13">
        <f t="shared" si="132"/>
        <v>2.5625018270558839E-3</v>
      </c>
      <c r="N951" s="19">
        <f t="shared" si="133"/>
        <v>5.2815775753914246E-7</v>
      </c>
    </row>
    <row r="952" spans="1:14" x14ac:dyDescent="0.2">
      <c r="A952" s="5">
        <v>950</v>
      </c>
      <c r="B952" s="2" t="str">
        <f>'Исходные данные'!A1202</f>
        <v>05.06.2012</v>
      </c>
      <c r="C952" s="2">
        <f>'Исходные данные'!B1202</f>
        <v>63.78</v>
      </c>
      <c r="D952" s="6" t="str">
        <f>'Исходные данные'!A954</f>
        <v>06.06.2013</v>
      </c>
      <c r="E952" s="2">
        <f>'Исходные данные'!B954</f>
        <v>76.58</v>
      </c>
      <c r="F952" s="13">
        <f t="shared" si="126"/>
        <v>1.2006898714330512</v>
      </c>
      <c r="G952" s="13">
        <f t="shared" si="127"/>
        <v>7.0284717519840792E-2</v>
      </c>
      <c r="H952" s="13">
        <f t="shared" si="128"/>
        <v>2.0553493439145031E-4</v>
      </c>
      <c r="I952" s="13">
        <f t="shared" si="134"/>
        <v>0.18289628446723694</v>
      </c>
      <c r="J952" s="19">
        <f t="shared" si="129"/>
        <v>3.7591575828413577E-5</v>
      </c>
      <c r="K952" s="13">
        <f t="shared" si="130"/>
        <v>1.0496633548390282</v>
      </c>
      <c r="L952" s="13">
        <f t="shared" si="131"/>
        <v>4.8469498322613616E-2</v>
      </c>
      <c r="M952" s="13">
        <f t="shared" si="132"/>
        <v>2.3492922676458328E-3</v>
      </c>
      <c r="N952" s="19">
        <f t="shared" si="133"/>
        <v>4.8286163209692779E-7</v>
      </c>
    </row>
    <row r="953" spans="1:14" x14ac:dyDescent="0.2">
      <c r="A953" s="5">
        <v>951</v>
      </c>
      <c r="B953" s="2" t="str">
        <f>'Исходные данные'!A1203</f>
        <v>04.06.2012</v>
      </c>
      <c r="C953" s="2">
        <f>'Исходные данные'!B1203</f>
        <v>63.78</v>
      </c>
      <c r="D953" s="6" t="str">
        <f>'Исходные данные'!A955</f>
        <v>05.06.2013</v>
      </c>
      <c r="E953" s="2">
        <f>'Исходные данные'!B955</f>
        <v>76.83</v>
      </c>
      <c r="F953" s="13">
        <f t="shared" si="126"/>
        <v>1.2046095954844778</v>
      </c>
      <c r="G953" s="13">
        <f t="shared" si="127"/>
        <v>7.0088549634730907E-2</v>
      </c>
      <c r="H953" s="13">
        <f t="shared" si="128"/>
        <v>2.0496127691912159E-4</v>
      </c>
      <c r="I953" s="13">
        <f t="shared" si="134"/>
        <v>0.18615552729763191</v>
      </c>
      <c r="J953" s="19">
        <f t="shared" si="129"/>
        <v>3.8154674580475031E-5</v>
      </c>
      <c r="K953" s="13">
        <f t="shared" si="130"/>
        <v>1.0530900437749089</v>
      </c>
      <c r="L953" s="13">
        <f t="shared" si="131"/>
        <v>5.172874115300858E-2</v>
      </c>
      <c r="M953" s="13">
        <f t="shared" si="132"/>
        <v>2.6758626612749512E-3</v>
      </c>
      <c r="N953" s="19">
        <f t="shared" si="133"/>
        <v>5.4844822791511295E-7</v>
      </c>
    </row>
    <row r="954" spans="1:14" x14ac:dyDescent="0.2">
      <c r="A954" s="5">
        <v>952</v>
      </c>
      <c r="B954" s="2" t="str">
        <f>'Исходные данные'!A1204</f>
        <v>01.06.2012</v>
      </c>
      <c r="C954" s="2">
        <f>'Исходные данные'!B1204</f>
        <v>64.31</v>
      </c>
      <c r="D954" s="6" t="str">
        <f>'Исходные данные'!A956</f>
        <v>04.06.2013</v>
      </c>
      <c r="E954" s="2">
        <f>'Исходные данные'!B956</f>
        <v>77.22</v>
      </c>
      <c r="F954" s="13">
        <f t="shared" si="126"/>
        <v>1.2007463846991135</v>
      </c>
      <c r="G954" s="13">
        <f t="shared" si="127"/>
        <v>6.9892929263227196E-2</v>
      </c>
      <c r="H954" s="13">
        <f t="shared" si="128"/>
        <v>2.0438922055123057E-4</v>
      </c>
      <c r="I954" s="13">
        <f t="shared" si="134"/>
        <v>0.18294335068931841</v>
      </c>
      <c r="J954" s="19">
        <f t="shared" si="129"/>
        <v>3.739164885242022E-5</v>
      </c>
      <c r="K954" s="13">
        <f t="shared" si="130"/>
        <v>1.0497127596902385</v>
      </c>
      <c r="L954" s="13">
        <f t="shared" si="131"/>
        <v>4.8516564544695023E-2</v>
      </c>
      <c r="M954" s="13">
        <f t="shared" si="132"/>
        <v>2.3538570352195469E-3</v>
      </c>
      <c r="N954" s="19">
        <f t="shared" si="133"/>
        <v>4.8110300471755372E-7</v>
      </c>
    </row>
    <row r="955" spans="1:14" x14ac:dyDescent="0.2">
      <c r="A955" s="5">
        <v>953</v>
      </c>
      <c r="B955" s="2" t="str">
        <f>'Исходные данные'!A1205</f>
        <v>31.05.2012</v>
      </c>
      <c r="C955" s="2">
        <f>'Исходные данные'!B1205</f>
        <v>65.540000000000006</v>
      </c>
      <c r="D955" s="6" t="str">
        <f>'Исходные данные'!A957</f>
        <v>03.06.2013</v>
      </c>
      <c r="E955" s="2">
        <f>'Исходные данные'!B957</f>
        <v>76.83</v>
      </c>
      <c r="F955" s="13">
        <f t="shared" si="126"/>
        <v>1.1722612145254805</v>
      </c>
      <c r="G955" s="13">
        <f t="shared" si="127"/>
        <v>6.969785487719396E-2</v>
      </c>
      <c r="H955" s="13">
        <f t="shared" si="128"/>
        <v>2.0381876081902099E-4</v>
      </c>
      <c r="I955" s="13">
        <f t="shared" si="134"/>
        <v>0.15893454560887491</v>
      </c>
      <c r="J955" s="19">
        <f t="shared" si="129"/>
        <v>3.2393842137335059E-5</v>
      </c>
      <c r="K955" s="13">
        <f t="shared" si="130"/>
        <v>1.0248105430571206</v>
      </c>
      <c r="L955" s="13">
        <f t="shared" si="131"/>
        <v>2.4507759464251537E-2</v>
      </c>
      <c r="M955" s="13">
        <f t="shared" si="132"/>
        <v>6.0063027395760487E-4</v>
      </c>
      <c r="N955" s="19">
        <f t="shared" si="133"/>
        <v>1.2241971814842811E-7</v>
      </c>
    </row>
    <row r="956" spans="1:14" x14ac:dyDescent="0.2">
      <c r="A956" s="5">
        <v>954</v>
      </c>
      <c r="B956" s="2" t="str">
        <f>'Исходные данные'!A1206</f>
        <v>30.05.2012</v>
      </c>
      <c r="C956" s="2">
        <f>'Исходные данные'!B1206</f>
        <v>65.45</v>
      </c>
      <c r="D956" s="6" t="str">
        <f>'Исходные данные'!A958</f>
        <v>31.05.2013</v>
      </c>
      <c r="E956" s="2">
        <f>'Исходные данные'!B958</f>
        <v>77.59</v>
      </c>
      <c r="F956" s="13">
        <f t="shared" si="126"/>
        <v>1.185485103132162</v>
      </c>
      <c r="G956" s="13">
        <f t="shared" si="127"/>
        <v>6.9503324952760626E-2</v>
      </c>
      <c r="H956" s="13">
        <f t="shared" si="128"/>
        <v>2.0324989326620923E-4</v>
      </c>
      <c r="I956" s="13">
        <f t="shared" si="134"/>
        <v>0.17015206054994902</v>
      </c>
      <c r="J956" s="19">
        <f t="shared" si="129"/>
        <v>3.4583388145802707E-5</v>
      </c>
      <c r="K956" s="13">
        <f t="shared" si="130"/>
        <v>1.0363710897138023</v>
      </c>
      <c r="L956" s="13">
        <f t="shared" si="131"/>
        <v>3.5725274405325656E-2</v>
      </c>
      <c r="M956" s="13">
        <f t="shared" si="132"/>
        <v>1.2762952313358079E-3</v>
      </c>
      <c r="N956" s="19">
        <f t="shared" si="133"/>
        <v>2.594068695451748E-7</v>
      </c>
    </row>
    <row r="957" spans="1:14" x14ac:dyDescent="0.2">
      <c r="A957" s="5">
        <v>955</v>
      </c>
      <c r="B957" s="2" t="str">
        <f>'Исходные данные'!A1207</f>
        <v>29.05.2012</v>
      </c>
      <c r="C957" s="2">
        <f>'Исходные данные'!B1207</f>
        <v>65.66</v>
      </c>
      <c r="D957" s="6" t="str">
        <f>'Исходные данные'!A959</f>
        <v>30.05.2013</v>
      </c>
      <c r="E957" s="2">
        <f>'Исходные данные'!B959</f>
        <v>78.31</v>
      </c>
      <c r="F957" s="13">
        <f t="shared" si="126"/>
        <v>1.1926591532135242</v>
      </c>
      <c r="G957" s="13">
        <f t="shared" si="127"/>
        <v>6.930933797030972E-2</v>
      </c>
      <c r="H957" s="13">
        <f t="shared" si="128"/>
        <v>2.0268261344894898E-4</v>
      </c>
      <c r="I957" s="13">
        <f t="shared" si="134"/>
        <v>0.1761853966893997</v>
      </c>
      <c r="J957" s="19">
        <f t="shared" si="129"/>
        <v>3.5709716652547337E-5</v>
      </c>
      <c r="K957" s="13">
        <f t="shared" si="130"/>
        <v>1.0426427654023782</v>
      </c>
      <c r="L957" s="13">
        <f t="shared" si="131"/>
        <v>4.1758610544776448E-2</v>
      </c>
      <c r="M957" s="13">
        <f t="shared" si="132"/>
        <v>1.7437815546303048E-3</v>
      </c>
      <c r="N957" s="19">
        <f t="shared" si="133"/>
        <v>3.5343420277654139E-7</v>
      </c>
    </row>
    <row r="958" spans="1:14" x14ac:dyDescent="0.2">
      <c r="A958" s="5">
        <v>956</v>
      </c>
      <c r="B958" s="2" t="str">
        <f>'Исходные данные'!A1208</f>
        <v>28.05.2012</v>
      </c>
      <c r="C958" s="2">
        <f>'Исходные данные'!B1208</f>
        <v>65.23</v>
      </c>
      <c r="D958" s="6" t="str">
        <f>'Исходные данные'!A960</f>
        <v>29.05.2013</v>
      </c>
      <c r="E958" s="2">
        <f>'Исходные данные'!B960</f>
        <v>78.430000000000007</v>
      </c>
      <c r="F958" s="13">
        <f t="shared" si="126"/>
        <v>1.2023608768971332</v>
      </c>
      <c r="G958" s="13">
        <f t="shared" si="127"/>
        <v>6.9115892414465183E-2</v>
      </c>
      <c r="H958" s="13">
        <f t="shared" si="128"/>
        <v>2.021169169357973E-4</v>
      </c>
      <c r="I958" s="13">
        <f t="shared" si="134"/>
        <v>0.1842870214165705</v>
      </c>
      <c r="J958" s="19">
        <f t="shared" si="129"/>
        <v>3.7247524599998476E-5</v>
      </c>
      <c r="K958" s="13">
        <f t="shared" si="130"/>
        <v>1.0511241760245098</v>
      </c>
      <c r="L958" s="13">
        <f t="shared" si="131"/>
        <v>4.9860235271947086E-2</v>
      </c>
      <c r="M958" s="13">
        <f t="shared" si="132"/>
        <v>2.4860430613739045E-3</v>
      </c>
      <c r="N958" s="19">
        <f t="shared" si="133"/>
        <v>5.024713589345247E-7</v>
      </c>
    </row>
    <row r="959" spans="1:14" x14ac:dyDescent="0.2">
      <c r="A959" s="5">
        <v>957</v>
      </c>
      <c r="B959" s="2" t="str">
        <f>'Исходные данные'!A1209</f>
        <v>25.05.2012</v>
      </c>
      <c r="C959" s="2">
        <f>'Исходные данные'!B1209</f>
        <v>64.63</v>
      </c>
      <c r="D959" s="6" t="str">
        <f>'Исходные данные'!A961</f>
        <v>28.05.2013</v>
      </c>
      <c r="E959" s="2">
        <f>'Исходные данные'!B961</f>
        <v>79.31</v>
      </c>
      <c r="F959" s="13">
        <f t="shared" si="126"/>
        <v>1.2271390994894014</v>
      </c>
      <c r="G959" s="13">
        <f t="shared" si="127"/>
        <v>6.8922986774080403E-2</v>
      </c>
      <c r="H959" s="13">
        <f t="shared" si="128"/>
        <v>2.0155279930767945E-4</v>
      </c>
      <c r="I959" s="13">
        <f t="shared" si="134"/>
        <v>0.20468552482042429</v>
      </c>
      <c r="J959" s="19">
        <f t="shared" si="129"/>
        <v>4.1254940505318016E-5</v>
      </c>
      <c r="K959" s="13">
        <f t="shared" si="130"/>
        <v>1.072785716503823</v>
      </c>
      <c r="L959" s="13">
        <f t="shared" si="131"/>
        <v>7.0258738675800944E-2</v>
      </c>
      <c r="M959" s="13">
        <f t="shared" si="132"/>
        <v>4.9362903603144695E-3</v>
      </c>
      <c r="N959" s="19">
        <f t="shared" si="133"/>
        <v>9.9492314031689501E-7</v>
      </c>
    </row>
    <row r="960" spans="1:14" x14ac:dyDescent="0.2">
      <c r="A960" s="5">
        <v>958</v>
      </c>
      <c r="B960" s="2" t="str">
        <f>'Исходные данные'!A1210</f>
        <v>24.05.2012</v>
      </c>
      <c r="C960" s="2">
        <f>'Исходные данные'!B1210</f>
        <v>63.63</v>
      </c>
      <c r="D960" s="6" t="str">
        <f>'Исходные данные'!A962</f>
        <v>27.05.2013</v>
      </c>
      <c r="E960" s="2">
        <f>'Исходные данные'!B962</f>
        <v>77.849999999999994</v>
      </c>
      <c r="F960" s="13">
        <f t="shared" si="126"/>
        <v>1.2234794908062234</v>
      </c>
      <c r="G960" s="13">
        <f t="shared" si="127"/>
        <v>6.8730619542226451E-2</v>
      </c>
      <c r="H960" s="13">
        <f t="shared" si="128"/>
        <v>2.0099025615785452E-4</v>
      </c>
      <c r="I960" s="13">
        <f t="shared" si="134"/>
        <v>0.20169884103530653</v>
      </c>
      <c r="J960" s="19">
        <f t="shared" si="129"/>
        <v>4.0539501726428639E-5</v>
      </c>
      <c r="K960" s="13">
        <f t="shared" si="130"/>
        <v>1.0695864248139566</v>
      </c>
      <c r="L960" s="13">
        <f t="shared" si="131"/>
        <v>6.7272054890683192E-2</v>
      </c>
      <c r="M960" s="13">
        <f t="shared" si="132"/>
        <v>4.5255293692150755E-3</v>
      </c>
      <c r="N960" s="19">
        <f t="shared" si="133"/>
        <v>9.0958730716843182E-7</v>
      </c>
    </row>
    <row r="961" spans="1:14" x14ac:dyDescent="0.2">
      <c r="A961" s="5">
        <v>959</v>
      </c>
      <c r="B961" s="2" t="str">
        <f>'Исходные данные'!A1211</f>
        <v>23.05.2012</v>
      </c>
      <c r="C961" s="2">
        <f>'Исходные данные'!B1211</f>
        <v>64.72</v>
      </c>
      <c r="D961" s="6" t="str">
        <f>'Исходные данные'!A963</f>
        <v>24.05.2013</v>
      </c>
      <c r="E961" s="2">
        <f>'Исходные данные'!B963</f>
        <v>77.849999999999994</v>
      </c>
      <c r="F961" s="13">
        <f t="shared" si="126"/>
        <v>1.2028739184177997</v>
      </c>
      <c r="G961" s="13">
        <f t="shared" si="127"/>
        <v>6.8538789216180354E-2</v>
      </c>
      <c r="H961" s="13">
        <f t="shared" si="128"/>
        <v>2.0042928309188117E-4</v>
      </c>
      <c r="I961" s="13">
        <f t="shared" si="134"/>
        <v>0.18471362552977103</v>
      </c>
      <c r="J961" s="19">
        <f t="shared" si="129"/>
        <v>3.7022019542234203E-5</v>
      </c>
      <c r="K961" s="13">
        <f t="shared" si="130"/>
        <v>1.0515726855826955</v>
      </c>
      <c r="L961" s="13">
        <f t="shared" si="131"/>
        <v>5.0286839385147587E-2</v>
      </c>
      <c r="M961" s="13">
        <f t="shared" si="132"/>
        <v>2.5287662153476186E-3</v>
      </c>
      <c r="N961" s="19">
        <f t="shared" si="133"/>
        <v>5.0683879964909277E-7</v>
      </c>
    </row>
    <row r="962" spans="1:14" x14ac:dyDescent="0.2">
      <c r="A962" s="5">
        <v>960</v>
      </c>
      <c r="B962" s="2" t="str">
        <f>'Исходные данные'!A1212</f>
        <v>22.05.2012</v>
      </c>
      <c r="C962" s="2">
        <f>'Исходные данные'!B1212</f>
        <v>65.62</v>
      </c>
      <c r="D962" s="6" t="str">
        <f>'Исходные данные'!A964</f>
        <v>23.05.2013</v>
      </c>
      <c r="E962" s="2">
        <f>'Исходные данные'!B964</f>
        <v>78.180000000000007</v>
      </c>
      <c r="F962" s="13">
        <f t="shared" ref="F962:F1025" si="135">E962/C962</f>
        <v>1.1914050594330996</v>
      </c>
      <c r="G962" s="13">
        <f t="shared" ref="G962:G1025" si="136">1/POWER(2,A962/248)</f>
        <v>6.8347494297413172E-2</v>
      </c>
      <c r="H962" s="13">
        <f t="shared" ref="H962:H1025" si="137">G962/SUM(G$2:G$1106)</f>
        <v>1.998698757275828E-4</v>
      </c>
      <c r="I962" s="13">
        <f t="shared" si="134"/>
        <v>0.17513333283185312</v>
      </c>
      <c r="J962" s="19">
        <f t="shared" ref="J962:J1025" si="138">H962*I962</f>
        <v>3.5003877468859878E-5</v>
      </c>
      <c r="K962" s="13">
        <f t="shared" ref="K962:K1025" si="139">F962/GEOMEAN(F$2:F$1106)</f>
        <v>1.0415464154487701</v>
      </c>
      <c r="L962" s="13">
        <f t="shared" ref="L962:L1025" si="140">LN(K962)</f>
        <v>4.0706546687229832E-2</v>
      </c>
      <c r="M962" s="13">
        <f t="shared" ref="M962:M1025" si="141">POWER(L962-AVERAGE(L$2:L$1106),2)</f>
        <v>1.6570229431996123E-3</v>
      </c>
      <c r="N962" s="19">
        <f t="shared" ref="N962:N1025" si="142">M962*H962</f>
        <v>3.3118896973506002E-7</v>
      </c>
    </row>
    <row r="963" spans="1:14" x14ac:dyDescent="0.2">
      <c r="A963" s="5">
        <v>961</v>
      </c>
      <c r="B963" s="2" t="str">
        <f>'Исходные данные'!A1213</f>
        <v>21.05.2012</v>
      </c>
      <c r="C963" s="2">
        <f>'Исходные данные'!B1213</f>
        <v>64.83</v>
      </c>
      <c r="D963" s="6" t="str">
        <f>'Исходные данные'!A965</f>
        <v>22.05.2013</v>
      </c>
      <c r="E963" s="2">
        <f>'Исходные данные'!B965</f>
        <v>79.31</v>
      </c>
      <c r="F963" s="13">
        <f t="shared" si="135"/>
        <v>1.2233533857781891</v>
      </c>
      <c r="G963" s="13">
        <f t="shared" si="136"/>
        <v>6.8156733291578592E-2</v>
      </c>
      <c r="H963" s="13">
        <f t="shared" si="137"/>
        <v>1.9931202969501404E-4</v>
      </c>
      <c r="I963" s="13">
        <f t="shared" ref="I963:I1026" si="143">LN(F963)</f>
        <v>0.20159576490832393</v>
      </c>
      <c r="J963" s="19">
        <f t="shared" si="138"/>
        <v>4.0180461081796927E-5</v>
      </c>
      <c r="K963" s="13">
        <f t="shared" si="139"/>
        <v>1.0694761816696294</v>
      </c>
      <c r="L963" s="13">
        <f t="shared" si="140"/>
        <v>6.7168978763700635E-2</v>
      </c>
      <c r="M963" s="13">
        <f t="shared" si="141"/>
        <v>4.5116717081584504E-3</v>
      </c>
      <c r="N963" s="19">
        <f t="shared" si="142"/>
        <v>8.9923044547063185E-7</v>
      </c>
    </row>
    <row r="964" spans="1:14" x14ac:dyDescent="0.2">
      <c r="A964" s="5">
        <v>962</v>
      </c>
      <c r="B964" s="2" t="str">
        <f>'Исходные данные'!A1214</f>
        <v>18.05.2012</v>
      </c>
      <c r="C964" s="2">
        <f>'Исходные данные'!B1214</f>
        <v>64.45</v>
      </c>
      <c r="D964" s="6" t="str">
        <f>'Исходные данные'!A966</f>
        <v>21.05.2013</v>
      </c>
      <c r="E964" s="2">
        <f>'Исходные данные'!B966</f>
        <v>78.33</v>
      </c>
      <c r="F964" s="13">
        <f t="shared" si="135"/>
        <v>1.2153607447633823</v>
      </c>
      <c r="G964" s="13">
        <f t="shared" si="136"/>
        <v>6.7966504708501047E-2</v>
      </c>
      <c r="H964" s="13">
        <f t="shared" si="137"/>
        <v>1.9875574063642624E-4</v>
      </c>
      <c r="I964" s="13">
        <f t="shared" si="143"/>
        <v>0.19504094199395064</v>
      </c>
      <c r="J964" s="19">
        <f t="shared" si="138"/>
        <v>3.8765506880433906E-5</v>
      </c>
      <c r="K964" s="13">
        <f t="shared" si="139"/>
        <v>1.0624888799681393</v>
      </c>
      <c r="L964" s="13">
        <f t="shared" si="140"/>
        <v>6.0614155849327361E-2</v>
      </c>
      <c r="M964" s="13">
        <f t="shared" si="141"/>
        <v>3.6740758893265319E-3</v>
      </c>
      <c r="N964" s="19">
        <f t="shared" si="142"/>
        <v>7.3024367453753128E-7</v>
      </c>
    </row>
    <row r="965" spans="1:14" x14ac:dyDescent="0.2">
      <c r="A965" s="5">
        <v>963</v>
      </c>
      <c r="B965" s="2" t="str">
        <f>'Исходные данные'!A1215</f>
        <v>17.05.2012</v>
      </c>
      <c r="C965" s="2">
        <f>'Исходные данные'!B1215</f>
        <v>65.13</v>
      </c>
      <c r="D965" s="6" t="str">
        <f>'Исходные данные'!A967</f>
        <v>20.05.2013</v>
      </c>
      <c r="E965" s="2">
        <f>'Исходные данные'!B967</f>
        <v>78.02</v>
      </c>
      <c r="F965" s="13">
        <f t="shared" si="135"/>
        <v>1.1979118685705512</v>
      </c>
      <c r="G965" s="13">
        <f t="shared" si="136"/>
        <v>6.7776807062163963E-2</v>
      </c>
      <c r="H965" s="13">
        <f t="shared" si="137"/>
        <v>1.9820100420623289E-4</v>
      </c>
      <c r="I965" s="13">
        <f t="shared" si="143"/>
        <v>0.1805799315202003</v>
      </c>
      <c r="J965" s="19">
        <f t="shared" si="138"/>
        <v>3.5791123766796464E-5</v>
      </c>
      <c r="K965" s="13">
        <f t="shared" si="139"/>
        <v>1.04723477784027</v>
      </c>
      <c r="L965" s="13">
        <f t="shared" si="140"/>
        <v>4.6153145375576868E-2</v>
      </c>
      <c r="M965" s="13">
        <f t="shared" si="141"/>
        <v>2.1301128280591217E-3</v>
      </c>
      <c r="N965" s="19">
        <f t="shared" si="142"/>
        <v>4.2219050159389664E-7</v>
      </c>
    </row>
    <row r="966" spans="1:14" x14ac:dyDescent="0.2">
      <c r="A966" s="5">
        <v>964</v>
      </c>
      <c r="B966" s="2" t="str">
        <f>'Исходные данные'!A1216</f>
        <v>16.05.2012</v>
      </c>
      <c r="C966" s="2">
        <f>'Исходные данные'!B1216</f>
        <v>66.14</v>
      </c>
      <c r="D966" s="6" t="str">
        <f>'Исходные данные'!A968</f>
        <v>17.05.2013</v>
      </c>
      <c r="E966" s="2">
        <f>'Исходные данные'!B968</f>
        <v>78.680000000000007</v>
      </c>
      <c r="F966" s="13">
        <f t="shared" si="135"/>
        <v>1.1895978228001209</v>
      </c>
      <c r="G966" s="13">
        <f t="shared" si="136"/>
        <v>6.7587638870698588E-2</v>
      </c>
      <c r="H966" s="13">
        <f t="shared" si="137"/>
        <v>1.9764781607097703E-4</v>
      </c>
      <c r="I966" s="13">
        <f t="shared" si="143"/>
        <v>0.1736152859672116</v>
      </c>
      <c r="J966" s="19">
        <f t="shared" si="138"/>
        <v>3.4314682107957516E-5</v>
      </c>
      <c r="K966" s="13">
        <f t="shared" si="139"/>
        <v>1.0399664986756767</v>
      </c>
      <c r="L966" s="13">
        <f t="shared" si="140"/>
        <v>3.9188499822588201E-2</v>
      </c>
      <c r="M966" s="13">
        <f t="shared" si="141"/>
        <v>1.5357385183449861E-3</v>
      </c>
      <c r="N966" s="19">
        <f t="shared" si="142"/>
        <v>3.0353536420696461E-7</v>
      </c>
    </row>
    <row r="967" spans="1:14" x14ac:dyDescent="0.2">
      <c r="A967" s="5">
        <v>965</v>
      </c>
      <c r="B967" s="2" t="str">
        <f>'Исходные данные'!A1217</f>
        <v>15.05.2012</v>
      </c>
      <c r="C967" s="2">
        <f>'Исходные данные'!B1217</f>
        <v>66.73</v>
      </c>
      <c r="D967" s="6" t="str">
        <f>'Исходные данные'!A969</f>
        <v>16.05.2013</v>
      </c>
      <c r="E967" s="2">
        <f>'Исходные данные'!B969</f>
        <v>77.989999999999995</v>
      </c>
      <c r="F967" s="13">
        <f t="shared" si="135"/>
        <v>1.1687396972875768</v>
      </c>
      <c r="G967" s="13">
        <f t="shared" si="136"/>
        <v>6.7398998656371861E-2</v>
      </c>
      <c r="H967" s="13">
        <f t="shared" si="137"/>
        <v>1.9709617190929584E-4</v>
      </c>
      <c r="I967" s="13">
        <f t="shared" si="143"/>
        <v>0.15592598642689146</v>
      </c>
      <c r="J967" s="19">
        <f t="shared" si="138"/>
        <v>3.0732415025921131E-5</v>
      </c>
      <c r="K967" s="13">
        <f t="shared" si="139"/>
        <v>1.0217319732398791</v>
      </c>
      <c r="L967" s="13">
        <f t="shared" si="140"/>
        <v>2.1499200282268156E-2</v>
      </c>
      <c r="M967" s="13">
        <f t="shared" si="141"/>
        <v>4.6221561277707396E-4</v>
      </c>
      <c r="N967" s="19">
        <f t="shared" si="142"/>
        <v>9.1100927875070694E-8</v>
      </c>
    </row>
    <row r="968" spans="1:14" x14ac:dyDescent="0.2">
      <c r="A968" s="5">
        <v>966</v>
      </c>
      <c r="B968" s="2" t="str">
        <f>'Исходные данные'!A1218</f>
        <v>14.05.2012</v>
      </c>
      <c r="C968" s="2">
        <f>'Исходные данные'!B1218</f>
        <v>68.28</v>
      </c>
      <c r="D968" s="6" t="str">
        <f>'Исходные данные'!A970</f>
        <v>15.05.2013</v>
      </c>
      <c r="E968" s="2">
        <f>'Исходные данные'!B970</f>
        <v>78.319999999999993</v>
      </c>
      <c r="F968" s="13">
        <f t="shared" si="135"/>
        <v>1.1470415934387814</v>
      </c>
      <c r="G968" s="13">
        <f t="shared" si="136"/>
        <v>6.7210884945575311E-2</v>
      </c>
      <c r="H968" s="13">
        <f t="shared" si="137"/>
        <v>1.9654606741188803E-4</v>
      </c>
      <c r="I968" s="13">
        <f t="shared" si="143"/>
        <v>0.13718610029601502</v>
      </c>
      <c r="J968" s="19">
        <f t="shared" si="138"/>
        <v>2.6963388516754602E-5</v>
      </c>
      <c r="K968" s="13">
        <f t="shared" si="139"/>
        <v>1.0027631245625859</v>
      </c>
      <c r="L968" s="13">
        <f t="shared" si="140"/>
        <v>2.759314151391691E-3</v>
      </c>
      <c r="M968" s="13">
        <f t="shared" si="141"/>
        <v>7.613814586069782E-6</v>
      </c>
      <c r="N968" s="19">
        <f t="shared" si="142"/>
        <v>1.4964653148952876E-9</v>
      </c>
    </row>
    <row r="969" spans="1:14" x14ac:dyDescent="0.2">
      <c r="A969" s="5">
        <v>967</v>
      </c>
      <c r="B969" s="2" t="str">
        <f>'Исходные данные'!A1219</f>
        <v>12.05.2012</v>
      </c>
      <c r="C969" s="2">
        <f>'Исходные данные'!B1219</f>
        <v>70.37</v>
      </c>
      <c r="D969" s="6" t="str">
        <f>'Исходные данные'!A971</f>
        <v>14.05.2013</v>
      </c>
      <c r="E969" s="2">
        <f>'Исходные данные'!B971</f>
        <v>78.8</v>
      </c>
      <c r="F969" s="13">
        <f t="shared" si="135"/>
        <v>1.1197953673440386</v>
      </c>
      <c r="G969" s="13">
        <f t="shared" si="136"/>
        <v>6.7023296268813315E-2</v>
      </c>
      <c r="H969" s="13">
        <f t="shared" si="137"/>
        <v>1.9599749828147969E-4</v>
      </c>
      <c r="I969" s="13">
        <f t="shared" si="143"/>
        <v>0.11314596088537586</v>
      </c>
      <c r="J969" s="19">
        <f t="shared" si="138"/>
        <v>2.2176325274187823E-5</v>
      </c>
      <c r="K969" s="13">
        <f t="shared" si="139"/>
        <v>0.97894401375824769</v>
      </c>
      <c r="L969" s="13">
        <f t="shared" si="140"/>
        <v>-2.1280825259247481E-2</v>
      </c>
      <c r="M969" s="13">
        <f t="shared" si="141"/>
        <v>4.5287352371463076E-4</v>
      </c>
      <c r="N969" s="19">
        <f t="shared" si="142"/>
        <v>8.876207768598599E-8</v>
      </c>
    </row>
    <row r="970" spans="1:14" x14ac:dyDescent="0.2">
      <c r="A970" s="5">
        <v>968</v>
      </c>
      <c r="B970" s="2" t="str">
        <f>'Исходные данные'!A1220</f>
        <v>11.05.2012</v>
      </c>
      <c r="C970" s="2">
        <f>'Исходные данные'!B1220</f>
        <v>70.48</v>
      </c>
      <c r="D970" s="6" t="str">
        <f>'Исходные данные'!A972</f>
        <v>13.05.2013</v>
      </c>
      <c r="E970" s="2">
        <f>'Исходные данные'!B972</f>
        <v>77.83</v>
      </c>
      <c r="F970" s="13">
        <f t="shared" si="135"/>
        <v>1.1042849035187285</v>
      </c>
      <c r="G970" s="13">
        <f t="shared" si="136"/>
        <v>6.6836231160691692E-2</v>
      </c>
      <c r="H970" s="13">
        <f t="shared" si="137"/>
        <v>1.9545046023279074E-4</v>
      </c>
      <c r="I970" s="13">
        <f t="shared" si="143"/>
        <v>9.9197979343372572E-2</v>
      </c>
      <c r="J970" s="19">
        <f t="shared" si="138"/>
        <v>1.9388290716825038E-5</v>
      </c>
      <c r="K970" s="13">
        <f t="shared" si="139"/>
        <v>0.96538450444502855</v>
      </c>
      <c r="L970" s="13">
        <f t="shared" si="140"/>
        <v>-3.5228806801250755E-2</v>
      </c>
      <c r="M970" s="13">
        <f t="shared" si="141"/>
        <v>1.2410688286398598E-3</v>
      </c>
      <c r="N970" s="19">
        <f t="shared" si="142"/>
        <v>2.4256747373823111E-7</v>
      </c>
    </row>
    <row r="971" spans="1:14" x14ac:dyDescent="0.2">
      <c r="A971" s="5">
        <v>969</v>
      </c>
      <c r="B971" s="2" t="str">
        <f>'Исходные данные'!A1221</f>
        <v>10.05.2012</v>
      </c>
      <c r="C971" s="2">
        <f>'Исходные данные'!B1221</f>
        <v>71.47</v>
      </c>
      <c r="D971" s="6" t="str">
        <f>'Исходные данные'!A973</f>
        <v>08.05.2013</v>
      </c>
      <c r="E971" s="2">
        <f>'Исходные данные'!B973</f>
        <v>78.150000000000006</v>
      </c>
      <c r="F971" s="13">
        <f t="shared" si="135"/>
        <v>1.0934657898418918</v>
      </c>
      <c r="G971" s="13">
        <f t="shared" si="136"/>
        <v>6.6649688159906281E-2</v>
      </c>
      <c r="H971" s="13">
        <f t="shared" si="137"/>
        <v>1.9490494899250169E-4</v>
      </c>
      <c r="I971" s="13">
        <f t="shared" si="143"/>
        <v>8.9352275635598208E-2</v>
      </c>
      <c r="J971" s="19">
        <f t="shared" si="138"/>
        <v>1.7415200725120219E-5</v>
      </c>
      <c r="K971" s="13">
        <f t="shared" si="139"/>
        <v>0.95592625262779685</v>
      </c>
      <c r="L971" s="13">
        <f t="shared" si="140"/>
        <v>-4.5074510509025195E-2</v>
      </c>
      <c r="M971" s="13">
        <f t="shared" si="141"/>
        <v>2.0317114976282336E-3</v>
      </c>
      <c r="N971" s="19">
        <f t="shared" si="142"/>
        <v>3.9599062581271009E-7</v>
      </c>
    </row>
    <row r="972" spans="1:14" x14ac:dyDescent="0.2">
      <c r="A972" s="5">
        <v>970</v>
      </c>
      <c r="B972" s="2" t="str">
        <f>'Исходные данные'!A1222</f>
        <v>05.05.2012</v>
      </c>
      <c r="C972" s="2">
        <f>'Исходные данные'!B1222</f>
        <v>71.78</v>
      </c>
      <c r="D972" s="6" t="str">
        <f>'Исходные данные'!A974</f>
        <v>07.05.2013</v>
      </c>
      <c r="E972" s="2">
        <f>'Исходные данные'!B974</f>
        <v>77.3</v>
      </c>
      <c r="F972" s="13">
        <f t="shared" si="135"/>
        <v>1.0769016439119532</v>
      </c>
      <c r="G972" s="13">
        <f t="shared" si="136"/>
        <v>6.6463665809231381E-2</v>
      </c>
      <c r="H972" s="13">
        <f t="shared" si="137"/>
        <v>1.9436096029921976E-4</v>
      </c>
      <c r="I972" s="13">
        <f t="shared" si="143"/>
        <v>7.4088069873915072E-2</v>
      </c>
      <c r="J972" s="19">
        <f t="shared" si="138"/>
        <v>1.4399828407409826E-5</v>
      </c>
      <c r="K972" s="13">
        <f t="shared" si="139"/>
        <v>0.94144559663116467</v>
      </c>
      <c r="L972" s="13">
        <f t="shared" si="140"/>
        <v>-6.0338716270708276E-2</v>
      </c>
      <c r="M972" s="13">
        <f t="shared" si="141"/>
        <v>3.64076068119705E-3</v>
      </c>
      <c r="N972" s="19">
        <f t="shared" si="142"/>
        <v>7.0762174221710015E-7</v>
      </c>
    </row>
    <row r="973" spans="1:14" x14ac:dyDescent="0.2">
      <c r="A973" s="5">
        <v>971</v>
      </c>
      <c r="B973" s="2" t="str">
        <f>'Исходные данные'!A1223</f>
        <v>04.05.2012</v>
      </c>
      <c r="C973" s="2">
        <f>'Исходные данные'!B1223</f>
        <v>72.73</v>
      </c>
      <c r="D973" s="6" t="str">
        <f>'Исходные данные'!A975</f>
        <v>06.05.2013</v>
      </c>
      <c r="E973" s="2">
        <f>'Исходные данные'!B975</f>
        <v>76.64</v>
      </c>
      <c r="F973" s="13">
        <f t="shared" si="135"/>
        <v>1.0537604839818506</v>
      </c>
      <c r="G973" s="13">
        <f t="shared" si="136"/>
        <v>6.6278162655508566E-2</v>
      </c>
      <c r="H973" s="13">
        <f t="shared" si="137"/>
        <v>1.938184899034461E-4</v>
      </c>
      <c r="I973" s="13">
        <f t="shared" si="143"/>
        <v>5.2365179496155725E-2</v>
      </c>
      <c r="J973" s="19">
        <f t="shared" si="138"/>
        <v>1.0149340013467801E-5</v>
      </c>
      <c r="K973" s="13">
        <f t="shared" si="139"/>
        <v>0.92121520396689849</v>
      </c>
      <c r="L973" s="13">
        <f t="shared" si="140"/>
        <v>-8.206160664846758E-2</v>
      </c>
      <c r="M973" s="13">
        <f t="shared" si="141"/>
        <v>6.7341072857278394E-3</v>
      </c>
      <c r="N973" s="19">
        <f t="shared" si="142"/>
        <v>1.305194504967564E-6</v>
      </c>
    </row>
    <row r="974" spans="1:14" x14ac:dyDescent="0.2">
      <c r="A974" s="5">
        <v>972</v>
      </c>
      <c r="B974" s="2" t="str">
        <f>'Исходные данные'!A1224</f>
        <v>03.05.2012</v>
      </c>
      <c r="C974" s="2">
        <f>'Исходные данные'!B1224</f>
        <v>74.709999999999994</v>
      </c>
      <c r="D974" s="6" t="str">
        <f>'Исходные данные'!A976</f>
        <v>30.04.2013</v>
      </c>
      <c r="E974" s="2">
        <f>'Исходные данные'!B976</f>
        <v>74.94</v>
      </c>
      <c r="F974" s="13">
        <f t="shared" si="135"/>
        <v>1.0030785704724936</v>
      </c>
      <c r="G974" s="13">
        <f t="shared" si="136"/>
        <v>6.6093177249635232E-2</v>
      </c>
      <c r="H974" s="13">
        <f t="shared" si="137"/>
        <v>1.9327753356754252E-4</v>
      </c>
      <c r="I974" s="13">
        <f t="shared" si="143"/>
        <v>3.0738413778313954E-3</v>
      </c>
      <c r="J974" s="19">
        <f t="shared" si="138"/>
        <v>5.9410448008510871E-7</v>
      </c>
      <c r="K974" s="13">
        <f t="shared" si="139"/>
        <v>0.87690821959932064</v>
      </c>
      <c r="L974" s="13">
        <f t="shared" si="140"/>
        <v>-0.13135294476679202</v>
      </c>
      <c r="M974" s="13">
        <f t="shared" si="141"/>
        <v>1.7253596098907944E-2</v>
      </c>
      <c r="N974" s="19">
        <f t="shared" si="142"/>
        <v>3.334732499167501E-6</v>
      </c>
    </row>
    <row r="975" spans="1:14" x14ac:dyDescent="0.2">
      <c r="A975" s="5">
        <v>973</v>
      </c>
      <c r="B975" s="2" t="str">
        <f>'Исходные данные'!A1225</f>
        <v>02.05.2012</v>
      </c>
      <c r="C975" s="2">
        <f>'Исходные данные'!B1225</f>
        <v>76.58</v>
      </c>
      <c r="D975" s="6" t="str">
        <f>'Исходные данные'!A977</f>
        <v>29.04.2013</v>
      </c>
      <c r="E975" s="2">
        <f>'Исходные данные'!B977</f>
        <v>74.41</v>
      </c>
      <c r="F975" s="13">
        <f t="shared" si="135"/>
        <v>0.97166361974405846</v>
      </c>
      <c r="G975" s="13">
        <f t="shared" si="136"/>
        <v>6.5908708146553266E-2</v>
      </c>
      <c r="H975" s="13">
        <f t="shared" si="137"/>
        <v>1.927380870656981E-4</v>
      </c>
      <c r="I975" s="13">
        <f t="shared" si="143"/>
        <v>-2.874560463997863E-2</v>
      </c>
      <c r="J975" s="19">
        <f t="shared" si="138"/>
        <v>-5.5403728498563363E-6</v>
      </c>
      <c r="K975" s="13">
        <f t="shared" si="139"/>
        <v>0.84944473934662612</v>
      </c>
      <c r="L975" s="13">
        <f t="shared" si="140"/>
        <v>-0.16317239078460194</v>
      </c>
      <c r="M975" s="13">
        <f t="shared" si="141"/>
        <v>2.6625229114362884E-2</v>
      </c>
      <c r="N975" s="19">
        <f t="shared" si="142"/>
        <v>5.1316957271882334E-6</v>
      </c>
    </row>
    <row r="976" spans="1:14" x14ac:dyDescent="0.2">
      <c r="A976" s="5">
        <v>974</v>
      </c>
      <c r="B976" s="2" t="str">
        <f>'Исходные данные'!A1226</f>
        <v>28.04.2012</v>
      </c>
      <c r="C976" s="2">
        <f>'Исходные данные'!B1226</f>
        <v>76.790000000000006</v>
      </c>
      <c r="D976" s="6" t="str">
        <f>'Исходные данные'!A978</f>
        <v>26.04.2013</v>
      </c>
      <c r="E976" s="2">
        <f>'Исходные данные'!B978</f>
        <v>74.53</v>
      </c>
      <c r="F976" s="13">
        <f t="shared" si="135"/>
        <v>0.97056908451621293</v>
      </c>
      <c r="G976" s="13">
        <f t="shared" si="136"/>
        <v>6.572475390523784E-2</v>
      </c>
      <c r="H976" s="13">
        <f t="shared" si="137"/>
        <v>1.9220014618389657E-4</v>
      </c>
      <c r="I976" s="13">
        <f t="shared" si="143"/>
        <v>-2.9872694448849844E-2</v>
      </c>
      <c r="J976" s="19">
        <f t="shared" si="138"/>
        <v>-5.7415362399758157E-6</v>
      </c>
      <c r="K976" s="13">
        <f t="shared" si="139"/>
        <v>0.848487878173242</v>
      </c>
      <c r="L976" s="13">
        <f t="shared" si="140"/>
        <v>-0.16429948059347319</v>
      </c>
      <c r="M976" s="13">
        <f t="shared" si="141"/>
        <v>2.699431932328511E-2</v>
      </c>
      <c r="N976" s="19">
        <f t="shared" si="142"/>
        <v>5.1883121200701816E-6</v>
      </c>
    </row>
    <row r="977" spans="1:14" x14ac:dyDescent="0.2">
      <c r="A977" s="5">
        <v>975</v>
      </c>
      <c r="B977" s="2" t="str">
        <f>'Исходные данные'!A1227</f>
        <v>27.04.2012</v>
      </c>
      <c r="C977" s="2">
        <f>'Исходные данные'!B1227</f>
        <v>76.430000000000007</v>
      </c>
      <c r="D977" s="6" t="str">
        <f>'Исходные данные'!A979</f>
        <v>25.04.2013</v>
      </c>
      <c r="E977" s="2">
        <f>'Исходные данные'!B979</f>
        <v>75.44</v>
      </c>
      <c r="F977" s="13">
        <f t="shared" si="135"/>
        <v>0.98704697108465256</v>
      </c>
      <c r="G977" s="13">
        <f t="shared" si="136"/>
        <v>6.554131308868591E-2</v>
      </c>
      <c r="H977" s="13">
        <f t="shared" si="137"/>
        <v>1.9166370671988263E-4</v>
      </c>
      <c r="I977" s="13">
        <f t="shared" si="143"/>
        <v>-1.3037650929590732E-2</v>
      </c>
      <c r="J977" s="19">
        <f t="shared" si="138"/>
        <v>-2.4988445040852833E-6</v>
      </c>
      <c r="K977" s="13">
        <f t="shared" si="139"/>
        <v>0.86289312477987978</v>
      </c>
      <c r="L977" s="13">
        <f t="shared" si="140"/>
        <v>-0.14746443707421406</v>
      </c>
      <c r="M977" s="13">
        <f t="shared" si="141"/>
        <v>2.174576020161487E-2</v>
      </c>
      <c r="N977" s="19">
        <f t="shared" si="142"/>
        <v>4.167873005683208E-6</v>
      </c>
    </row>
    <row r="978" spans="1:14" x14ac:dyDescent="0.2">
      <c r="A978" s="5">
        <v>976</v>
      </c>
      <c r="B978" s="2" t="str">
        <f>'Исходные данные'!A1228</f>
        <v>26.04.2012</v>
      </c>
      <c r="C978" s="2">
        <f>'Исходные данные'!B1228</f>
        <v>76.45</v>
      </c>
      <c r="D978" s="6" t="str">
        <f>'Исходные данные'!A980</f>
        <v>24.04.2013</v>
      </c>
      <c r="E978" s="2">
        <f>'Исходные данные'!B980</f>
        <v>74.12</v>
      </c>
      <c r="F978" s="13">
        <f t="shared" si="135"/>
        <v>0.96952256376716806</v>
      </c>
      <c r="G978" s="13">
        <f t="shared" si="136"/>
        <v>6.5358384263905459E-2</v>
      </c>
      <c r="H978" s="13">
        <f t="shared" si="137"/>
        <v>1.9112876448313049E-4</v>
      </c>
      <c r="I978" s="13">
        <f t="shared" si="143"/>
        <v>-3.0951530957912306E-2</v>
      </c>
      <c r="J978" s="19">
        <f t="shared" si="138"/>
        <v>-5.9157278708471435E-6</v>
      </c>
      <c r="K978" s="13">
        <f t="shared" si="139"/>
        <v>0.84757299206777326</v>
      </c>
      <c r="L978" s="13">
        <f t="shared" si="140"/>
        <v>-0.1653783171025357</v>
      </c>
      <c r="M978" s="13">
        <f t="shared" si="141"/>
        <v>2.7349987767666888E-2</v>
      </c>
      <c r="N978" s="19">
        <f t="shared" si="142"/>
        <v>5.2273693706629047E-6</v>
      </c>
    </row>
    <row r="979" spans="1:14" x14ac:dyDescent="0.2">
      <c r="A979" s="5">
        <v>977</v>
      </c>
      <c r="B979" s="2" t="str">
        <f>'Исходные данные'!A1229</f>
        <v>25.04.2012</v>
      </c>
      <c r="C979" s="2">
        <f>'Исходные данные'!B1229</f>
        <v>77.16</v>
      </c>
      <c r="D979" s="6" t="str">
        <f>'Исходные данные'!A981</f>
        <v>23.04.2013</v>
      </c>
      <c r="E979" s="2">
        <f>'Исходные данные'!B981</f>
        <v>72.569999999999993</v>
      </c>
      <c r="F979" s="13">
        <f t="shared" si="135"/>
        <v>0.94051321928460341</v>
      </c>
      <c r="G979" s="13">
        <f t="shared" si="136"/>
        <v>6.5175966001903757E-2</v>
      </c>
      <c r="H979" s="13">
        <f t="shared" si="137"/>
        <v>1.905953152948096E-4</v>
      </c>
      <c r="I979" s="13">
        <f t="shared" si="143"/>
        <v>-6.1329574747482768E-2</v>
      </c>
      <c r="J979" s="19">
        <f t="shared" si="138"/>
        <v>-1.1689129635893071E-5</v>
      </c>
      <c r="K979" s="13">
        <f t="shared" si="139"/>
        <v>0.8222125334050322</v>
      </c>
      <c r="L979" s="13">
        <f t="shared" si="140"/>
        <v>-0.19575636089210607</v>
      </c>
      <c r="M979" s="13">
        <f t="shared" si="141"/>
        <v>3.8320552829720522E-2</v>
      </c>
      <c r="N979" s="19">
        <f t="shared" si="142"/>
        <v>7.3037178488519911E-6</v>
      </c>
    </row>
    <row r="980" spans="1:14" x14ac:dyDescent="0.2">
      <c r="A980" s="5">
        <v>978</v>
      </c>
      <c r="B980" s="2" t="str">
        <f>'Исходные данные'!A1230</f>
        <v>24.04.2012</v>
      </c>
      <c r="C980" s="2">
        <f>'Исходные данные'!B1230</f>
        <v>77.150000000000006</v>
      </c>
      <c r="D980" s="6" t="str">
        <f>'Исходные данные'!A982</f>
        <v>22.04.2013</v>
      </c>
      <c r="E980" s="2">
        <f>'Исходные данные'!B982</f>
        <v>72.709999999999994</v>
      </c>
      <c r="F980" s="13">
        <f t="shared" si="135"/>
        <v>0.94244977316915091</v>
      </c>
      <c r="G980" s="13">
        <f t="shared" si="136"/>
        <v>6.4994056877676606E-2</v>
      </c>
      <c r="H980" s="13">
        <f t="shared" si="137"/>
        <v>1.9006335498775311E-4</v>
      </c>
      <c r="I980" s="13">
        <f t="shared" si="143"/>
        <v>-5.9272652147204487E-2</v>
      </c>
      <c r="J980" s="19">
        <f t="shared" si="138"/>
        <v>-1.1265559126119734E-5</v>
      </c>
      <c r="K980" s="13">
        <f t="shared" si="139"/>
        <v>0.82390550150249309</v>
      </c>
      <c r="L980" s="13">
        <f t="shared" si="140"/>
        <v>-0.1936994382918279</v>
      </c>
      <c r="M980" s="13">
        <f t="shared" si="141"/>
        <v>3.7519472394569688E-2</v>
      </c>
      <c r="N980" s="19">
        <f t="shared" si="142"/>
        <v>7.1310768006823019E-6</v>
      </c>
    </row>
    <row r="981" spans="1:14" x14ac:dyDescent="0.2">
      <c r="A981" s="5">
        <v>979</v>
      </c>
      <c r="B981" s="2" t="str">
        <f>'Исходные данные'!A1231</f>
        <v>23.04.2012</v>
      </c>
      <c r="C981" s="2">
        <f>'Исходные данные'!B1231</f>
        <v>78.47</v>
      </c>
      <c r="D981" s="6" t="str">
        <f>'Исходные данные'!A983</f>
        <v>19.04.2013</v>
      </c>
      <c r="E981" s="2">
        <f>'Исходные данные'!B983</f>
        <v>72.540000000000006</v>
      </c>
      <c r="F981" s="13">
        <f t="shared" si="135"/>
        <v>0.92442971836370602</v>
      </c>
      <c r="G981" s="13">
        <f t="shared" si="136"/>
        <v>6.4812655470197003E-2</v>
      </c>
      <c r="H981" s="13">
        <f t="shared" si="137"/>
        <v>1.8953287940642476E-4</v>
      </c>
      <c r="I981" s="13">
        <f t="shared" si="143"/>
        <v>-7.857825228462538E-2</v>
      </c>
      <c r="J981" s="19">
        <f t="shared" si="138"/>
        <v>-1.4893162414229522E-5</v>
      </c>
      <c r="K981" s="13">
        <f t="shared" si="139"/>
        <v>0.8081520653892269</v>
      </c>
      <c r="L981" s="13">
        <f t="shared" si="140"/>
        <v>-0.21300503842924873</v>
      </c>
      <c r="M981" s="13">
        <f t="shared" si="141"/>
        <v>4.5371146396245773E-2</v>
      </c>
      <c r="N981" s="19">
        <f t="shared" si="142"/>
        <v>8.5993240184508931E-6</v>
      </c>
    </row>
    <row r="982" spans="1:14" x14ac:dyDescent="0.2">
      <c r="A982" s="5">
        <v>980</v>
      </c>
      <c r="B982" s="2" t="str">
        <f>'Исходные данные'!A1232</f>
        <v>20.04.2012</v>
      </c>
      <c r="C982" s="2">
        <f>'Исходные данные'!B1232</f>
        <v>78.77</v>
      </c>
      <c r="D982" s="6" t="str">
        <f>'Исходные данные'!A984</f>
        <v>18.04.2013</v>
      </c>
      <c r="E982" s="2">
        <f>'Исходные данные'!B984</f>
        <v>72.650000000000006</v>
      </c>
      <c r="F982" s="13">
        <f t="shared" si="135"/>
        <v>0.92230544623587674</v>
      </c>
      <c r="G982" s="13">
        <f t="shared" si="136"/>
        <v>6.4631760362404117E-2</v>
      </c>
      <c r="H982" s="13">
        <f t="shared" si="137"/>
        <v>1.8900388440688663E-4</v>
      </c>
      <c r="I982" s="13">
        <f t="shared" si="143"/>
        <v>-8.0878823698940894E-2</v>
      </c>
      <c r="J982" s="19">
        <f t="shared" si="138"/>
        <v>-1.5286411845359586E-5</v>
      </c>
      <c r="K982" s="13">
        <f t="shared" si="139"/>
        <v>0.80629499083455691</v>
      </c>
      <c r="L982" s="13">
        <f t="shared" si="140"/>
        <v>-0.21530560984356423</v>
      </c>
      <c r="M982" s="13">
        <f t="shared" si="141"/>
        <v>4.6356505630109152E-2</v>
      </c>
      <c r="N982" s="19">
        <f t="shared" si="142"/>
        <v>8.7615596316203397E-6</v>
      </c>
    </row>
    <row r="983" spans="1:14" x14ac:dyDescent="0.2">
      <c r="A983" s="5">
        <v>981</v>
      </c>
      <c r="B983" s="2" t="str">
        <f>'Исходные данные'!A1233</f>
        <v>19.04.2012</v>
      </c>
      <c r="C983" s="2">
        <f>'Исходные данные'!B1233</f>
        <v>78.56</v>
      </c>
      <c r="D983" s="6" t="str">
        <f>'Исходные данные'!A985</f>
        <v>17.04.2013</v>
      </c>
      <c r="E983" s="2">
        <f>'Исходные данные'!B985</f>
        <v>72.28</v>
      </c>
      <c r="F983" s="13">
        <f t="shared" si="135"/>
        <v>0.92006109979633399</v>
      </c>
      <c r="G983" s="13">
        <f t="shared" si="136"/>
        <v>6.4451370141192219E-2</v>
      </c>
      <c r="H983" s="13">
        <f t="shared" si="137"/>
        <v>1.8847636585676681E-4</v>
      </c>
      <c r="I983" s="13">
        <f t="shared" si="143"/>
        <v>-8.3315198322182732E-2</v>
      </c>
      <c r="J983" s="19">
        <f t="shared" si="138"/>
        <v>-1.5702945800400797E-5</v>
      </c>
      <c r="K983" s="13">
        <f t="shared" si="139"/>
        <v>0.80433294528957389</v>
      </c>
      <c r="L983" s="13">
        <f t="shared" si="140"/>
        <v>-0.21774198446680604</v>
      </c>
      <c r="M983" s="13">
        <f t="shared" si="141"/>
        <v>4.7411571799542848E-2</v>
      </c>
      <c r="N983" s="19">
        <f t="shared" si="142"/>
        <v>8.9359607523350054E-6</v>
      </c>
    </row>
    <row r="984" spans="1:14" x14ac:dyDescent="0.2">
      <c r="A984" s="5">
        <v>982</v>
      </c>
      <c r="B984" s="2" t="str">
        <f>'Исходные данные'!A1234</f>
        <v>18.04.2012</v>
      </c>
      <c r="C984" s="2">
        <f>'Исходные данные'!B1234</f>
        <v>78.2</v>
      </c>
      <c r="D984" s="6" t="str">
        <f>'Исходные данные'!A986</f>
        <v>16.04.2013</v>
      </c>
      <c r="E984" s="2">
        <f>'Исходные данные'!B986</f>
        <v>72.72</v>
      </c>
      <c r="F984" s="13">
        <f t="shared" si="135"/>
        <v>0.929923273657289</v>
      </c>
      <c r="G984" s="13">
        <f t="shared" si="136"/>
        <v>6.4271483397399534E-2</v>
      </c>
      <c r="H984" s="13">
        <f t="shared" si="137"/>
        <v>1.8795031963522678E-4</v>
      </c>
      <c r="I984" s="13">
        <f t="shared" si="143"/>
        <v>-7.2653197682042009E-2</v>
      </c>
      <c r="J984" s="19">
        <f t="shared" si="138"/>
        <v>-1.3655191726861113E-5</v>
      </c>
      <c r="K984" s="13">
        <f t="shared" si="139"/>
        <v>0.81295462416535258</v>
      </c>
      <c r="L984" s="13">
        <f t="shared" si="140"/>
        <v>-0.20707998382666534</v>
      </c>
      <c r="M984" s="13">
        <f t="shared" si="141"/>
        <v>4.2882119701652024E-2</v>
      </c>
      <c r="N984" s="19">
        <f t="shared" si="142"/>
        <v>8.0597081045615539E-6</v>
      </c>
    </row>
    <row r="985" spans="1:14" x14ac:dyDescent="0.2">
      <c r="A985" s="5">
        <v>983</v>
      </c>
      <c r="B985" s="2" t="str">
        <f>'Исходные данные'!A1235</f>
        <v>17.04.2012</v>
      </c>
      <c r="C985" s="2">
        <f>'Исходные данные'!B1235</f>
        <v>78.099999999999994</v>
      </c>
      <c r="D985" s="6" t="str">
        <f>'Исходные данные'!A987</f>
        <v>15.04.2013</v>
      </c>
      <c r="E985" s="2">
        <f>'Исходные данные'!B987</f>
        <v>73.739999999999995</v>
      </c>
      <c r="F985" s="13">
        <f t="shared" si="135"/>
        <v>0.94417413572343145</v>
      </c>
      <c r="G985" s="13">
        <f t="shared" si="136"/>
        <v>6.4092098725797408E-2</v>
      </c>
      <c r="H985" s="13">
        <f t="shared" si="137"/>
        <v>1.8742574163292967E-4</v>
      </c>
      <c r="I985" s="13">
        <f t="shared" si="143"/>
        <v>-5.744466403964188E-2</v>
      </c>
      <c r="J985" s="19">
        <f t="shared" si="138"/>
        <v>-1.0766608760484366E-5</v>
      </c>
      <c r="K985" s="13">
        <f t="shared" si="139"/>
        <v>0.82541296835696454</v>
      </c>
      <c r="L985" s="13">
        <f t="shared" si="140"/>
        <v>-0.1918714501842653</v>
      </c>
      <c r="M985" s="13">
        <f t="shared" si="141"/>
        <v>3.6814653395813045E-2</v>
      </c>
      <c r="N985" s="19">
        <f t="shared" si="142"/>
        <v>6.9000137156695125E-6</v>
      </c>
    </row>
    <row r="986" spans="1:14" x14ac:dyDescent="0.2">
      <c r="A986" s="5">
        <v>984</v>
      </c>
      <c r="B986" s="2" t="str">
        <f>'Исходные данные'!A1236</f>
        <v>16.04.2012</v>
      </c>
      <c r="C986" s="2">
        <f>'Исходные данные'!B1236</f>
        <v>78.12</v>
      </c>
      <c r="D986" s="6" t="str">
        <f>'Исходные данные'!A988</f>
        <v>12.04.2013</v>
      </c>
      <c r="E986" s="2">
        <f>'Исходные данные'!B988</f>
        <v>75.010000000000005</v>
      </c>
      <c r="F986" s="13">
        <f t="shared" si="135"/>
        <v>0.960189452124936</v>
      </c>
      <c r="G986" s="13">
        <f t="shared" si="136"/>
        <v>6.3913214725079284E-2</v>
      </c>
      <c r="H986" s="13">
        <f t="shared" si="137"/>
        <v>1.8690262775200811E-4</v>
      </c>
      <c r="I986" s="13">
        <f t="shared" si="143"/>
        <v>-4.0624668026933243E-2</v>
      </c>
      <c r="J986" s="19">
        <f t="shared" si="138"/>
        <v>-7.59285720578681E-6</v>
      </c>
      <c r="K986" s="13">
        <f t="shared" si="139"/>
        <v>0.83941382831487177</v>
      </c>
      <c r="L986" s="13">
        <f t="shared" si="140"/>
        <v>-0.17505145417155665</v>
      </c>
      <c r="M986" s="13">
        <f t="shared" si="141"/>
        <v>3.064301160757664E-2</v>
      </c>
      <c r="N986" s="19">
        <f t="shared" si="142"/>
        <v>5.7272593916913601E-6</v>
      </c>
    </row>
    <row r="987" spans="1:14" x14ac:dyDescent="0.2">
      <c r="A987" s="5">
        <v>985</v>
      </c>
      <c r="B987" s="2" t="str">
        <f>'Исходные данные'!A1237</f>
        <v>13.04.2012</v>
      </c>
      <c r="C987" s="2">
        <f>'Исходные данные'!B1237</f>
        <v>78.47</v>
      </c>
      <c r="D987" s="6" t="str">
        <f>'Исходные данные'!A989</f>
        <v>11.04.2013</v>
      </c>
      <c r="E987" s="2">
        <f>'Исходные данные'!B989</f>
        <v>76.02</v>
      </c>
      <c r="F987" s="13">
        <f t="shared" si="135"/>
        <v>0.96877787689562889</v>
      </c>
      <c r="G987" s="13">
        <f t="shared" si="136"/>
        <v>6.3734829997849587E-2</v>
      </c>
      <c r="H987" s="13">
        <f t="shared" si="137"/>
        <v>1.8638097390603168E-4</v>
      </c>
      <c r="I987" s="13">
        <f t="shared" si="143"/>
        <v>-3.1719922578279179E-2</v>
      </c>
      <c r="J987" s="19">
        <f t="shared" si="138"/>
        <v>-5.9119900623635966E-6</v>
      </c>
      <c r="K987" s="13">
        <f t="shared" si="139"/>
        <v>0.8469219742333749</v>
      </c>
      <c r="L987" s="13">
        <f t="shared" si="140"/>
        <v>-0.16614670872290258</v>
      </c>
      <c r="M987" s="13">
        <f t="shared" si="141"/>
        <v>2.7604728819453066E-2</v>
      </c>
      <c r="N987" s="19">
        <f t="shared" si="142"/>
        <v>5.1449962417815625E-6</v>
      </c>
    </row>
    <row r="988" spans="1:14" x14ac:dyDescent="0.2">
      <c r="A988" s="5">
        <v>986</v>
      </c>
      <c r="B988" s="2" t="str">
        <f>'Исходные данные'!A1238</f>
        <v>12.04.2012</v>
      </c>
      <c r="C988" s="2">
        <f>'Исходные данные'!B1238</f>
        <v>77.930000000000007</v>
      </c>
      <c r="D988" s="6" t="str">
        <f>'Исходные данные'!A990</f>
        <v>10.04.2013</v>
      </c>
      <c r="E988" s="2">
        <f>'Исходные данные'!B990</f>
        <v>76.52</v>
      </c>
      <c r="F988" s="13">
        <f t="shared" si="135"/>
        <v>0.98190683947132029</v>
      </c>
      <c r="G988" s="13">
        <f t="shared" si="136"/>
        <v>6.3556943150613041E-2</v>
      </c>
      <c r="H988" s="13">
        <f t="shared" si="137"/>
        <v>1.8586077601997564E-4</v>
      </c>
      <c r="I988" s="13">
        <f t="shared" si="143"/>
        <v>-1.8258843283417567E-2</v>
      </c>
      <c r="J988" s="19">
        <f t="shared" si="138"/>
        <v>-3.3936027818831092E-6</v>
      </c>
      <c r="K988" s="13">
        <f t="shared" si="139"/>
        <v>0.85839953495128818</v>
      </c>
      <c r="L988" s="13">
        <f t="shared" si="140"/>
        <v>-0.15268562942804093</v>
      </c>
      <c r="M988" s="13">
        <f t="shared" si="141"/>
        <v>2.3312901433837071E-2</v>
      </c>
      <c r="N988" s="19">
        <f t="shared" si="142"/>
        <v>4.3329539517701607E-6</v>
      </c>
    </row>
    <row r="989" spans="1:14" x14ac:dyDescent="0.2">
      <c r="A989" s="5">
        <v>987</v>
      </c>
      <c r="B989" s="2" t="str">
        <f>'Исходные данные'!A1239</f>
        <v>11.04.2012</v>
      </c>
      <c r="C989" s="2">
        <f>'Исходные данные'!B1239</f>
        <v>78.23</v>
      </c>
      <c r="D989" s="6" t="str">
        <f>'Исходные данные'!A991</f>
        <v>09.04.2013</v>
      </c>
      <c r="E989" s="2">
        <f>'Исходные данные'!B991</f>
        <v>76.89</v>
      </c>
      <c r="F989" s="13">
        <f t="shared" si="135"/>
        <v>0.98287102134730919</v>
      </c>
      <c r="G989" s="13">
        <f t="shared" si="136"/>
        <v>6.3379552793763616E-2</v>
      </c>
      <c r="H989" s="13">
        <f t="shared" si="137"/>
        <v>1.8534203003018875E-4</v>
      </c>
      <c r="I989" s="13">
        <f t="shared" si="143"/>
        <v>-1.7277376652899853E-2</v>
      </c>
      <c r="J989" s="19">
        <f t="shared" si="138"/>
        <v>-3.2022240624446464E-6</v>
      </c>
      <c r="K989" s="13">
        <f t="shared" si="139"/>
        <v>0.85924243902394226</v>
      </c>
      <c r="L989" s="13">
        <f t="shared" si="140"/>
        <v>-0.15170416279752327</v>
      </c>
      <c r="M989" s="13">
        <f t="shared" si="141"/>
        <v>2.3014153010097477E-2</v>
      </c>
      <c r="N989" s="19">
        <f t="shared" si="142"/>
        <v>4.2654898383168452E-6</v>
      </c>
    </row>
    <row r="990" spans="1:14" x14ac:dyDescent="0.2">
      <c r="A990" s="5">
        <v>988</v>
      </c>
      <c r="B990" s="2" t="str">
        <f>'Исходные данные'!A1240</f>
        <v>10.04.2012</v>
      </c>
      <c r="C990" s="2">
        <f>'Исходные данные'!B1240</f>
        <v>78.67</v>
      </c>
      <c r="D990" s="6" t="str">
        <f>'Исходные данные'!A992</f>
        <v>08.04.2013</v>
      </c>
      <c r="E990" s="2">
        <f>'Исходные данные'!B992</f>
        <v>77.23</v>
      </c>
      <c r="F990" s="13">
        <f t="shared" si="135"/>
        <v>0.98169569086055675</v>
      </c>
      <c r="G990" s="13">
        <f t="shared" si="136"/>
        <v>6.3202657541573795E-2</v>
      </c>
      <c r="H990" s="13">
        <f t="shared" si="137"/>
        <v>1.8482473188436167E-4</v>
      </c>
      <c r="I990" s="13">
        <f t="shared" si="143"/>
        <v>-1.8473905759978638E-2</v>
      </c>
      <c r="J990" s="19">
        <f t="shared" si="138"/>
        <v>-3.4144346789450165E-6</v>
      </c>
      <c r="K990" s="13">
        <f t="shared" si="139"/>
        <v>0.85821494527129105</v>
      </c>
      <c r="L990" s="13">
        <f t="shared" si="140"/>
        <v>-0.15290069190460195</v>
      </c>
      <c r="M990" s="13">
        <f t="shared" si="141"/>
        <v>2.3378621584906042E-2</v>
      </c>
      <c r="N990" s="19">
        <f t="shared" si="142"/>
        <v>4.3209474662562101E-6</v>
      </c>
    </row>
    <row r="991" spans="1:14" x14ac:dyDescent="0.2">
      <c r="A991" s="5">
        <v>989</v>
      </c>
      <c r="B991" s="2" t="str">
        <f>'Исходные данные'!A1241</f>
        <v>09.04.2012</v>
      </c>
      <c r="C991" s="2">
        <f>'Исходные данные'!B1241</f>
        <v>78.3</v>
      </c>
      <c r="D991" s="6" t="str">
        <f>'Исходные данные'!A993</f>
        <v>05.04.2013</v>
      </c>
      <c r="E991" s="2">
        <f>'Исходные данные'!B993</f>
        <v>77.16</v>
      </c>
      <c r="F991" s="13">
        <f t="shared" si="135"/>
        <v>0.98544061302681996</v>
      </c>
      <c r="G991" s="13">
        <f t="shared" si="136"/>
        <v>6.302625601218366E-2</v>
      </c>
      <c r="H991" s="13">
        <f t="shared" si="137"/>
        <v>1.843088775414952E-4</v>
      </c>
      <c r="I991" s="13">
        <f t="shared" si="143"/>
        <v>-1.4666414959229055E-2</v>
      </c>
      <c r="J991" s="19">
        <f t="shared" si="138"/>
        <v>-2.7031504786933011E-6</v>
      </c>
      <c r="K991" s="13">
        <f t="shared" si="139"/>
        <v>0.86148881944827493</v>
      </c>
      <c r="L991" s="13">
        <f t="shared" si="140"/>
        <v>-0.14909320110385249</v>
      </c>
      <c r="M991" s="13">
        <f t="shared" si="141"/>
        <v>2.2228782615393836E-2</v>
      </c>
      <c r="N991" s="19">
        <f t="shared" si="142"/>
        <v>4.0969619729571401E-6</v>
      </c>
    </row>
    <row r="992" spans="1:14" x14ac:dyDescent="0.2">
      <c r="A992" s="5">
        <v>990</v>
      </c>
      <c r="B992" s="2" t="str">
        <f>'Исходные данные'!A1242</f>
        <v>06.04.2012</v>
      </c>
      <c r="C992" s="2">
        <f>'Исходные данные'!B1242</f>
        <v>79.16</v>
      </c>
      <c r="D992" s="6" t="str">
        <f>'Исходные данные'!A994</f>
        <v>04.04.2013</v>
      </c>
      <c r="E992" s="2">
        <f>'Исходные данные'!B994</f>
        <v>76.88</v>
      </c>
      <c r="F992" s="13">
        <f t="shared" si="135"/>
        <v>0.97119757453259226</v>
      </c>
      <c r="G992" s="13">
        <f t="shared" si="136"/>
        <v>6.2850346827590095E-2</v>
      </c>
      <c r="H992" s="13">
        <f t="shared" si="137"/>
        <v>1.8379446297186867E-4</v>
      </c>
      <c r="I992" s="13">
        <f t="shared" si="143"/>
        <v>-2.9225356072327888E-2</v>
      </c>
      <c r="J992" s="19">
        <f t="shared" si="138"/>
        <v>-5.3714586244751448E-6</v>
      </c>
      <c r="K992" s="13">
        <f t="shared" si="139"/>
        <v>0.84903731475530309</v>
      </c>
      <c r="L992" s="13">
        <f t="shared" si="140"/>
        <v>-0.16365214221695124</v>
      </c>
      <c r="M992" s="13">
        <f t="shared" si="141"/>
        <v>2.678202365219727E-2</v>
      </c>
      <c r="N992" s="19">
        <f t="shared" si="142"/>
        <v>4.9223876544554818E-6</v>
      </c>
    </row>
    <row r="993" spans="1:14" x14ac:dyDescent="0.2">
      <c r="A993" s="5">
        <v>991</v>
      </c>
      <c r="B993" s="2" t="str">
        <f>'Исходные данные'!A1243</f>
        <v>05.04.2012</v>
      </c>
      <c r="C993" s="2">
        <f>'Исходные данные'!B1243</f>
        <v>79.02</v>
      </c>
      <c r="D993" s="6" t="str">
        <f>'Исходные данные'!A995</f>
        <v>03.04.2013</v>
      </c>
      <c r="E993" s="2">
        <f>'Исходные данные'!B995</f>
        <v>76.959999999999994</v>
      </c>
      <c r="F993" s="13">
        <f t="shared" si="135"/>
        <v>0.9739306504682359</v>
      </c>
      <c r="G993" s="13">
        <f t="shared" si="136"/>
        <v>6.2674928613636105E-2</v>
      </c>
      <c r="H993" s="13">
        <f t="shared" si="137"/>
        <v>1.8328148415700866E-4</v>
      </c>
      <c r="I993" s="13">
        <f t="shared" si="143"/>
        <v>-2.6415178625793609E-2</v>
      </c>
      <c r="J993" s="19">
        <f t="shared" si="138"/>
        <v>-4.8414131428079453E-6</v>
      </c>
      <c r="K993" s="13">
        <f t="shared" si="139"/>
        <v>0.85142661587617752</v>
      </c>
      <c r="L993" s="13">
        <f t="shared" si="140"/>
        <v>-0.16084196477041693</v>
      </c>
      <c r="M993" s="13">
        <f t="shared" si="141"/>
        <v>2.5870137631208077E-2</v>
      </c>
      <c r="N993" s="19">
        <f t="shared" si="142"/>
        <v>4.7415172203938962E-6</v>
      </c>
    </row>
    <row r="994" spans="1:14" x14ac:dyDescent="0.2">
      <c r="A994" s="5">
        <v>992</v>
      </c>
      <c r="B994" s="2" t="str">
        <f>'Исходные данные'!A1244</f>
        <v>04.04.2012</v>
      </c>
      <c r="C994" s="2">
        <f>'Исходные данные'!B1244</f>
        <v>79.23</v>
      </c>
      <c r="D994" s="6" t="str">
        <f>'Исходные данные'!A996</f>
        <v>02.04.2013</v>
      </c>
      <c r="E994" s="2">
        <f>'Исходные данные'!B996</f>
        <v>76.760000000000005</v>
      </c>
      <c r="F994" s="13">
        <f t="shared" si="135"/>
        <v>0.9688249400479616</v>
      </c>
      <c r="G994" s="13">
        <f t="shared" si="136"/>
        <v>6.25E-2</v>
      </c>
      <c r="H994" s="13">
        <f t="shared" si="137"/>
        <v>1.8276993708965742E-4</v>
      </c>
      <c r="I994" s="13">
        <f t="shared" si="143"/>
        <v>-3.1671343837651411E-2</v>
      </c>
      <c r="J994" s="19">
        <f t="shared" si="138"/>
        <v>-5.7885695207524578E-6</v>
      </c>
      <c r="K994" s="13">
        <f t="shared" si="139"/>
        <v>0.84696311763563237</v>
      </c>
      <c r="L994" s="13">
        <f t="shared" si="140"/>
        <v>-0.16609812998227483</v>
      </c>
      <c r="M994" s="13">
        <f t="shared" si="141"/>
        <v>2.7588588783608699E-2</v>
      </c>
      <c r="N994" s="19">
        <f t="shared" si="142"/>
        <v>5.0423646363725906E-6</v>
      </c>
    </row>
    <row r="995" spans="1:14" x14ac:dyDescent="0.2">
      <c r="A995" s="5">
        <v>993</v>
      </c>
      <c r="B995" s="2" t="str">
        <f>'Исходные данные'!A1245</f>
        <v>03.04.2012</v>
      </c>
      <c r="C995" s="2">
        <f>'Исходные данные'!B1245</f>
        <v>80.47</v>
      </c>
      <c r="D995" s="6" t="str">
        <f>'Исходные данные'!A997</f>
        <v>01.04.2013</v>
      </c>
      <c r="E995" s="2">
        <f>'Исходные данные'!B997</f>
        <v>76.98</v>
      </c>
      <c r="F995" s="13">
        <f t="shared" si="135"/>
        <v>0.95662979992543806</v>
      </c>
      <c r="G995" s="13">
        <f t="shared" si="136"/>
        <v>6.232555962018476E-2</v>
      </c>
      <c r="H995" s="13">
        <f t="shared" si="137"/>
        <v>1.8225981777374178E-4</v>
      </c>
      <c r="I995" s="13">
        <f t="shared" si="143"/>
        <v>-4.4338796302441398E-2</v>
      </c>
      <c r="J995" s="19">
        <f t="shared" si="138"/>
        <v>-8.0811809343900251E-6</v>
      </c>
      <c r="K995" s="13">
        <f t="shared" si="139"/>
        <v>0.83630192027043593</v>
      </c>
      <c r="L995" s="13">
        <f t="shared" si="140"/>
        <v>-0.17876558244706481</v>
      </c>
      <c r="M995" s="13">
        <f t="shared" si="141"/>
        <v>3.1957133467638364E-2</v>
      </c>
      <c r="N995" s="19">
        <f t="shared" si="142"/>
        <v>5.8245013223829133E-6</v>
      </c>
    </row>
    <row r="996" spans="1:14" x14ac:dyDescent="0.2">
      <c r="A996" s="5">
        <v>994</v>
      </c>
      <c r="B996" s="2" t="str">
        <f>'Исходные данные'!A1246</f>
        <v>02.04.2012</v>
      </c>
      <c r="C996" s="2">
        <f>'Исходные данные'!B1246</f>
        <v>80.180000000000007</v>
      </c>
      <c r="D996" s="6" t="str">
        <f>'Исходные данные'!A998</f>
        <v>29.03.2013</v>
      </c>
      <c r="E996" s="2">
        <f>'Исходные данные'!B998</f>
        <v>77.06</v>
      </c>
      <c r="F996" s="13">
        <f t="shared" si="135"/>
        <v>0.96108755300573701</v>
      </c>
      <c r="G996" s="13">
        <f t="shared" si="136"/>
        <v>6.2151606111507308E-2</v>
      </c>
      <c r="H996" s="13">
        <f t="shared" si="137"/>
        <v>1.8175112222434172E-4</v>
      </c>
      <c r="I996" s="13">
        <f t="shared" si="143"/>
        <v>-3.9689768016349457E-2</v>
      </c>
      <c r="J996" s="19">
        <f t="shared" si="138"/>
        <v>-7.2136598777952988E-6</v>
      </c>
      <c r="K996" s="13">
        <f t="shared" si="139"/>
        <v>0.84019896326599819</v>
      </c>
      <c r="L996" s="13">
        <f t="shared" si="140"/>
        <v>-0.17411655416097277</v>
      </c>
      <c r="M996" s="13">
        <f t="shared" si="141"/>
        <v>3.0316574432891003E-2</v>
      </c>
      <c r="N996" s="19">
        <f t="shared" si="142"/>
        <v>5.5100714251757263E-6</v>
      </c>
    </row>
    <row r="997" spans="1:14" x14ac:dyDescent="0.2">
      <c r="A997" s="5">
        <v>995</v>
      </c>
      <c r="B997" s="2" t="str">
        <f>'Исходные данные'!A1247</f>
        <v>30.03.2012</v>
      </c>
      <c r="C997" s="2">
        <f>'Исходные данные'!B1247</f>
        <v>79.680000000000007</v>
      </c>
      <c r="D997" s="6" t="str">
        <f>'Исходные данные'!A999</f>
        <v>28.03.2013</v>
      </c>
      <c r="E997" s="2">
        <f>'Исходные данные'!B999</f>
        <v>76.430000000000007</v>
      </c>
      <c r="F997" s="13">
        <f t="shared" si="135"/>
        <v>0.95921184738955823</v>
      </c>
      <c r="G997" s="13">
        <f t="shared" si="136"/>
        <v>6.1978138115087816E-2</v>
      </c>
      <c r="H997" s="13">
        <f t="shared" si="137"/>
        <v>1.8124384646765919E-4</v>
      </c>
      <c r="I997" s="13">
        <f t="shared" si="143"/>
        <v>-4.1643324021550084E-2</v>
      </c>
      <c r="J997" s="19">
        <f t="shared" si="138"/>
        <v>-7.5475962253648075E-6</v>
      </c>
      <c r="K997" s="13">
        <f t="shared" si="139"/>
        <v>0.83855918975194432</v>
      </c>
      <c r="L997" s="13">
        <f t="shared" si="140"/>
        <v>-0.17607011016617341</v>
      </c>
      <c r="M997" s="13">
        <f t="shared" si="141"/>
        <v>3.1000683693928482E-2</v>
      </c>
      <c r="N997" s="19">
        <f t="shared" si="142"/>
        <v>5.6186831558148398E-6</v>
      </c>
    </row>
    <row r="998" spans="1:14" x14ac:dyDescent="0.2">
      <c r="A998" s="5">
        <v>996</v>
      </c>
      <c r="B998" s="2" t="str">
        <f>'Исходные данные'!A1248</f>
        <v>29.03.2012</v>
      </c>
      <c r="C998" s="2">
        <f>'Исходные данные'!B1248</f>
        <v>78.489999999999995</v>
      </c>
      <c r="D998" s="6" t="str">
        <f>'Исходные данные'!A1000</f>
        <v>27.03.2013</v>
      </c>
      <c r="E998" s="2">
        <f>'Исходные данные'!B1000</f>
        <v>75.680000000000007</v>
      </c>
      <c r="F998" s="13">
        <f t="shared" si="135"/>
        <v>0.96419926105236353</v>
      </c>
      <c r="G998" s="13">
        <f t="shared" si="136"/>
        <v>6.1805154275839179E-2</v>
      </c>
      <c r="H998" s="13">
        <f t="shared" si="137"/>
        <v>1.8073798654098715E-4</v>
      </c>
      <c r="I998" s="13">
        <f t="shared" si="143"/>
        <v>-3.6457303395099311E-2</v>
      </c>
      <c r="J998" s="19">
        <f t="shared" si="138"/>
        <v>-6.5892196103441445E-6</v>
      </c>
      <c r="K998" s="13">
        <f t="shared" si="139"/>
        <v>0.84291927097010433</v>
      </c>
      <c r="L998" s="13">
        <f t="shared" si="140"/>
        <v>-0.17088408953972267</v>
      </c>
      <c r="M998" s="13">
        <f t="shared" si="141"/>
        <v>2.9201372057819995E-2</v>
      </c>
      <c r="N998" s="19">
        <f t="shared" si="142"/>
        <v>5.2777971899646286E-6</v>
      </c>
    </row>
    <row r="999" spans="1:14" x14ac:dyDescent="0.2">
      <c r="A999" s="5">
        <v>997</v>
      </c>
      <c r="B999" s="2" t="str">
        <f>'Исходные данные'!A1249</f>
        <v>28.03.2012</v>
      </c>
      <c r="C999" s="2">
        <f>'Исходные данные'!B1249</f>
        <v>79.81</v>
      </c>
      <c r="D999" s="6" t="str">
        <f>'Исходные данные'!A1001</f>
        <v>26.03.2013</v>
      </c>
      <c r="E999" s="2">
        <f>'Исходные данные'!B1001</f>
        <v>76.08</v>
      </c>
      <c r="F999" s="13">
        <f t="shared" si="135"/>
        <v>0.95326400200476125</v>
      </c>
      <c r="G999" s="13">
        <f t="shared" si="136"/>
        <v>6.1632653242456516E-2</v>
      </c>
      <c r="H999" s="13">
        <f t="shared" si="137"/>
        <v>1.8023353849267915E-4</v>
      </c>
      <c r="I999" s="13">
        <f t="shared" si="143"/>
        <v>-4.7863391650782718E-2</v>
      </c>
      <c r="J999" s="19">
        <f t="shared" si="138"/>
        <v>-8.6265884414815243E-6</v>
      </c>
      <c r="K999" s="13">
        <f t="shared" si="139"/>
        <v>0.83335948290906203</v>
      </c>
      <c r="L999" s="13">
        <f t="shared" si="140"/>
        <v>-0.1822901777954061</v>
      </c>
      <c r="M999" s="13">
        <f t="shared" si="141"/>
        <v>3.3229708920680806E-2</v>
      </c>
      <c r="N999" s="19">
        <f t="shared" si="142"/>
        <v>5.9891080218560481E-6</v>
      </c>
    </row>
    <row r="1000" spans="1:14" x14ac:dyDescent="0.2">
      <c r="A1000" s="5">
        <v>998</v>
      </c>
      <c r="B1000" s="2" t="str">
        <f>'Исходные данные'!A1250</f>
        <v>27.03.2012</v>
      </c>
      <c r="C1000" s="2">
        <f>'Исходные данные'!B1250</f>
        <v>80.58</v>
      </c>
      <c r="D1000" s="6" t="str">
        <f>'Исходные данные'!A1002</f>
        <v>25.03.2013</v>
      </c>
      <c r="E1000" s="2">
        <f>'Исходные данные'!B1002</f>
        <v>77.91</v>
      </c>
      <c r="F1000" s="13">
        <f t="shared" si="135"/>
        <v>0.96686522710349965</v>
      </c>
      <c r="G1000" s="13">
        <f t="shared" si="136"/>
        <v>6.1460633667406374E-2</v>
      </c>
      <c r="H1000" s="13">
        <f t="shared" si="137"/>
        <v>1.7973049838211749E-4</v>
      </c>
      <c r="I1000" s="13">
        <f t="shared" si="143"/>
        <v>-3.3696165420434417E-2</v>
      </c>
      <c r="J1000" s="19">
        <f t="shared" si="138"/>
        <v>-6.0562286045809517E-6</v>
      </c>
      <c r="K1000" s="13">
        <f t="shared" si="139"/>
        <v>0.84524990349703866</v>
      </c>
      <c r="L1000" s="13">
        <f t="shared" si="140"/>
        <v>-0.1681229515650578</v>
      </c>
      <c r="M1000" s="13">
        <f t="shared" si="141"/>
        <v>2.8265326842946806E-2</v>
      </c>
      <c r="N1000" s="19">
        <f t="shared" si="142"/>
        <v>5.0801412804162732E-6</v>
      </c>
    </row>
    <row r="1001" spans="1:14" x14ac:dyDescent="0.2">
      <c r="A1001" s="5">
        <v>999</v>
      </c>
      <c r="B1001" s="2" t="str">
        <f>'Исходные данные'!A1251</f>
        <v>26.03.2012</v>
      </c>
      <c r="C1001" s="2">
        <f>'Исходные данные'!B1251</f>
        <v>80.11</v>
      </c>
      <c r="D1001" s="6" t="str">
        <f>'Исходные данные'!A1003</f>
        <v>22.03.2013</v>
      </c>
      <c r="E1001" s="2">
        <f>'Исходные данные'!B1003</f>
        <v>78.67</v>
      </c>
      <c r="F1001" s="13">
        <f t="shared" si="135"/>
        <v>0.98202471601547869</v>
      </c>
      <c r="G1001" s="13">
        <f t="shared" si="136"/>
        <v>6.1289094206916327E-2</v>
      </c>
      <c r="H1001" s="13">
        <f t="shared" si="137"/>
        <v>1.7922886227968293E-4</v>
      </c>
      <c r="I1001" s="13">
        <f t="shared" si="143"/>
        <v>-1.8138801885874328E-2</v>
      </c>
      <c r="J1001" s="19">
        <f t="shared" si="138"/>
        <v>-3.2509968251218229E-6</v>
      </c>
      <c r="K1001" s="13">
        <f t="shared" si="139"/>
        <v>0.85850258461610329</v>
      </c>
      <c r="L1001" s="13">
        <f t="shared" si="140"/>
        <v>-0.15256558803049775</v>
      </c>
      <c r="M1001" s="13">
        <f t="shared" si="141"/>
        <v>2.3276258651091591E-2</v>
      </c>
      <c r="N1001" s="19">
        <f t="shared" si="142"/>
        <v>4.1717773561627735E-6</v>
      </c>
    </row>
    <row r="1002" spans="1:14" x14ac:dyDescent="0.2">
      <c r="A1002" s="5">
        <v>1000</v>
      </c>
      <c r="B1002" s="2" t="str">
        <f>'Исходные данные'!A1252</f>
        <v>23.03.2012</v>
      </c>
      <c r="C1002" s="2">
        <f>'Исходные данные'!B1252</f>
        <v>79.010000000000005</v>
      </c>
      <c r="D1002" s="6" t="str">
        <f>'Исходные данные'!A1004</f>
        <v>21.03.2013</v>
      </c>
      <c r="E1002" s="2">
        <f>'Исходные данные'!B1004</f>
        <v>79.69</v>
      </c>
      <c r="F1002" s="13">
        <f t="shared" si="135"/>
        <v>1.0086065055056321</v>
      </c>
      <c r="G1002" s="13">
        <f t="shared" si="136"/>
        <v>6.1118033520964551E-2</v>
      </c>
      <c r="H1002" s="13">
        <f t="shared" si="137"/>
        <v>1.7872862626672423E-4</v>
      </c>
      <c r="I1002" s="13">
        <f t="shared" si="143"/>
        <v>8.5696806750147937E-3</v>
      </c>
      <c r="J1002" s="19">
        <f t="shared" si="138"/>
        <v>1.5316472545898881E-6</v>
      </c>
      <c r="K1002" s="13">
        <f t="shared" si="139"/>
        <v>0.88174083372414125</v>
      </c>
      <c r="L1002" s="13">
        <f t="shared" si="140"/>
        <v>-0.1258571054696086</v>
      </c>
      <c r="M1002" s="13">
        <f t="shared" si="141"/>
        <v>1.5840010997188212E-2</v>
      </c>
      <c r="N1002" s="19">
        <f t="shared" si="142"/>
        <v>2.8310634055772538E-6</v>
      </c>
    </row>
    <row r="1003" spans="1:14" x14ac:dyDescent="0.2">
      <c r="A1003" s="5">
        <v>1001</v>
      </c>
      <c r="B1003" s="2" t="str">
        <f>'Исходные данные'!A1253</f>
        <v>22.03.2012</v>
      </c>
      <c r="C1003" s="2">
        <f>'Исходные данные'!B1253</f>
        <v>79.31</v>
      </c>
      <c r="D1003" s="6" t="str">
        <f>'Исходные данные'!A1005</f>
        <v>20.03.2013</v>
      </c>
      <c r="E1003" s="2">
        <f>'Исходные данные'!B1005</f>
        <v>79.39</v>
      </c>
      <c r="F1003" s="13">
        <f t="shared" si="135"/>
        <v>1.0010087000378263</v>
      </c>
      <c r="G1003" s="13">
        <f t="shared" si="136"/>
        <v>6.0947450273269248E-2</v>
      </c>
      <c r="H1003" s="13">
        <f t="shared" si="137"/>
        <v>1.782297864355271E-4</v>
      </c>
      <c r="I1003" s="13">
        <f t="shared" si="143"/>
        <v>1.0081916417937916E-3</v>
      </c>
      <c r="J1003" s="19">
        <f t="shared" si="138"/>
        <v>1.7968978100299092E-7</v>
      </c>
      <c r="K1003" s="13">
        <f t="shared" si="139"/>
        <v>0.87509870392318534</v>
      </c>
      <c r="L1003" s="13">
        <f t="shared" si="140"/>
        <v>-0.13341859450282956</v>
      </c>
      <c r="M1003" s="13">
        <f t="shared" si="141"/>
        <v>1.7800521359110491E-2</v>
      </c>
      <c r="N1003" s="19">
        <f t="shared" si="142"/>
        <v>3.1725831202753015E-6</v>
      </c>
    </row>
    <row r="1004" spans="1:14" x14ac:dyDescent="0.2">
      <c r="A1004" s="5">
        <v>1002</v>
      </c>
      <c r="B1004" s="2" t="str">
        <f>'Исходные данные'!A1254</f>
        <v>21.03.2012</v>
      </c>
      <c r="C1004" s="2">
        <f>'Исходные данные'!B1254</f>
        <v>80.010000000000005</v>
      </c>
      <c r="D1004" s="6" t="str">
        <f>'Исходные данные'!A1006</f>
        <v>19.03.2013</v>
      </c>
      <c r="E1004" s="2">
        <f>'Исходные данные'!B1006</f>
        <v>80.02</v>
      </c>
      <c r="F1004" s="13">
        <f t="shared" si="135"/>
        <v>1.0001249843769529</v>
      </c>
      <c r="G1004" s="13">
        <f t="shared" si="136"/>
        <v>6.0777343131278215E-2</v>
      </c>
      <c r="H1004" s="13">
        <f t="shared" si="137"/>
        <v>1.7773233888928388E-4</v>
      </c>
      <c r="I1004" s="13">
        <f t="shared" si="143"/>
        <v>1.2497656705634793E-4</v>
      </c>
      <c r="J1004" s="19">
        <f t="shared" si="138"/>
        <v>2.221237756927814E-8</v>
      </c>
      <c r="K1004" s="13">
        <f t="shared" si="139"/>
        <v>0.87432614477416126</v>
      </c>
      <c r="L1004" s="13">
        <f t="shared" si="140"/>
        <v>-0.13430180957756699</v>
      </c>
      <c r="M1004" s="13">
        <f t="shared" si="141"/>
        <v>1.8036976055809093E-2</v>
      </c>
      <c r="N1004" s="19">
        <f t="shared" si="142"/>
        <v>3.2057539408889607E-6</v>
      </c>
    </row>
    <row r="1005" spans="1:14" x14ac:dyDescent="0.2">
      <c r="A1005" s="5">
        <v>1003</v>
      </c>
      <c r="B1005" s="2" t="str">
        <f>'Исходные данные'!A1255</f>
        <v>20.03.2012</v>
      </c>
      <c r="C1005" s="2">
        <f>'Исходные данные'!B1255</f>
        <v>80.28</v>
      </c>
      <c r="D1005" s="6" t="str">
        <f>'Исходные данные'!A1007</f>
        <v>18.03.2013</v>
      </c>
      <c r="E1005" s="2">
        <f>'Исходные данные'!B1007</f>
        <v>80</v>
      </c>
      <c r="F1005" s="13">
        <f t="shared" si="135"/>
        <v>0.99651220727453915</v>
      </c>
      <c r="G1005" s="13">
        <f t="shared" si="136"/>
        <v>6.0607710766158507E-2</v>
      </c>
      <c r="H1005" s="13">
        <f t="shared" si="137"/>
        <v>1.7723627974206309E-4</v>
      </c>
      <c r="I1005" s="13">
        <f t="shared" si="143"/>
        <v>-3.4938892542557406E-3</v>
      </c>
      <c r="J1005" s="19">
        <f t="shared" si="138"/>
        <v>-6.1924393325505862E-7</v>
      </c>
      <c r="K1005" s="13">
        <f t="shared" si="139"/>
        <v>0.87116779404277789</v>
      </c>
      <c r="L1005" s="13">
        <f t="shared" si="140"/>
        <v>-0.13792067539887906</v>
      </c>
      <c r="M1005" s="13">
        <f t="shared" si="141"/>
        <v>1.9022112702482996E-2</v>
      </c>
      <c r="N1005" s="19">
        <f t="shared" si="142"/>
        <v>3.3714084882223278E-6</v>
      </c>
    </row>
    <row r="1006" spans="1:14" x14ac:dyDescent="0.2">
      <c r="A1006" s="5">
        <v>1004</v>
      </c>
      <c r="B1006" s="2" t="str">
        <f>'Исходные данные'!A1256</f>
        <v>19.03.2012</v>
      </c>
      <c r="C1006" s="2">
        <f>'Исходные данные'!B1256</f>
        <v>80.989999999999995</v>
      </c>
      <c r="D1006" s="6" t="str">
        <f>'Исходные данные'!A1008</f>
        <v>15.03.2013</v>
      </c>
      <c r="E1006" s="2">
        <f>'Исходные данные'!B1008</f>
        <v>82.36</v>
      </c>
      <c r="F1006" s="13">
        <f t="shared" si="135"/>
        <v>1.0169156686010619</v>
      </c>
      <c r="G1006" s="13">
        <f t="shared" si="136"/>
        <v>6.0438551852785988E-2</v>
      </c>
      <c r="H1006" s="13">
        <f t="shared" si="137"/>
        <v>1.7674160511877909E-4</v>
      </c>
      <c r="I1006" s="13">
        <f t="shared" si="143"/>
        <v>1.6774191898690189E-2</v>
      </c>
      <c r="J1006" s="19">
        <f t="shared" si="138"/>
        <v>2.9646976007449248E-6</v>
      </c>
      <c r="K1006" s="13">
        <f t="shared" si="139"/>
        <v>0.88900484437182314</v>
      </c>
      <c r="L1006" s="13">
        <f t="shared" si="140"/>
        <v>-0.11765259424593312</v>
      </c>
      <c r="M1006" s="13">
        <f t="shared" si="141"/>
        <v>1.3842132932798205E-2</v>
      </c>
      <c r="N1006" s="19">
        <f t="shared" si="142"/>
        <v>2.4464807928102679E-6</v>
      </c>
    </row>
    <row r="1007" spans="1:14" x14ac:dyDescent="0.2">
      <c r="A1007" s="5">
        <v>1005</v>
      </c>
      <c r="B1007" s="2" t="str">
        <f>'Исходные данные'!A1257</f>
        <v>16.03.2012</v>
      </c>
      <c r="C1007" s="2">
        <f>'Исходные данные'!B1257</f>
        <v>81.33</v>
      </c>
      <c r="D1007" s="6" t="str">
        <f>'Исходные данные'!A1009</f>
        <v>14.03.2013</v>
      </c>
      <c r="E1007" s="2">
        <f>'Исходные данные'!B1009</f>
        <v>82.76</v>
      </c>
      <c r="F1007" s="13">
        <f t="shared" si="135"/>
        <v>1.0175826878150744</v>
      </c>
      <c r="G1007" s="13">
        <f t="shared" si="136"/>
        <v>6.0269865069735057E-2</v>
      </c>
      <c r="H1007" s="13">
        <f t="shared" si="137"/>
        <v>1.7624831115516188E-4</v>
      </c>
      <c r="I1007" s="13">
        <f t="shared" si="143"/>
        <v>1.742990069865848E-2</v>
      </c>
      <c r="J1007" s="19">
        <f t="shared" si="138"/>
        <v>3.0719905617407332E-6</v>
      </c>
      <c r="K1007" s="13">
        <f t="shared" si="139"/>
        <v>0.88958796382887895</v>
      </c>
      <c r="L1007" s="13">
        <f t="shared" si="140"/>
        <v>-0.11699688544596491</v>
      </c>
      <c r="M1007" s="13">
        <f t="shared" si="141"/>
        <v>1.3688271204056265E-2</v>
      </c>
      <c r="N1007" s="19">
        <f t="shared" si="142"/>
        <v>2.412534682348751E-6</v>
      </c>
    </row>
    <row r="1008" spans="1:14" x14ac:dyDescent="0.2">
      <c r="A1008" s="5">
        <v>1006</v>
      </c>
      <c r="B1008" s="2" t="str">
        <f>'Исходные данные'!A1258</f>
        <v>15.03.2012</v>
      </c>
      <c r="C1008" s="2">
        <f>'Исходные данные'!B1258</f>
        <v>81.56</v>
      </c>
      <c r="D1008" s="6" t="str">
        <f>'Исходные данные'!A1010</f>
        <v>13.03.2013</v>
      </c>
      <c r="E1008" s="2">
        <f>'Исходные данные'!B1010</f>
        <v>81.96</v>
      </c>
      <c r="F1008" s="13">
        <f t="shared" si="135"/>
        <v>1.0049043648847473</v>
      </c>
      <c r="G1008" s="13">
        <f t="shared" si="136"/>
        <v>6.010164909926824E-2</v>
      </c>
      <c r="H1008" s="13">
        <f t="shared" si="137"/>
        <v>1.7575639399772675E-4</v>
      </c>
      <c r="I1008" s="13">
        <f t="shared" si="143"/>
        <v>4.8923776644444793E-3</v>
      </c>
      <c r="J1008" s="19">
        <f t="shared" si="138"/>
        <v>8.5986665637778207E-7</v>
      </c>
      <c r="K1008" s="13">
        <f t="shared" si="139"/>
        <v>0.87850435989633613</v>
      </c>
      <c r="L1008" s="13">
        <f t="shared" si="140"/>
        <v>-0.12953440848017889</v>
      </c>
      <c r="M1008" s="13">
        <f t="shared" si="141"/>
        <v>1.6779162980309868E-2</v>
      </c>
      <c r="N1008" s="19">
        <f t="shared" si="142"/>
        <v>2.9490451797194123E-6</v>
      </c>
    </row>
    <row r="1009" spans="1:14" x14ac:dyDescent="0.2">
      <c r="A1009" s="5">
        <v>1007</v>
      </c>
      <c r="B1009" s="2" t="str">
        <f>'Исходные данные'!A1259</f>
        <v>14.03.2012</v>
      </c>
      <c r="C1009" s="2">
        <f>'Исходные данные'!B1259</f>
        <v>81.180000000000007</v>
      </c>
      <c r="D1009" s="6" t="str">
        <f>'Исходные данные'!A1011</f>
        <v>12.03.2013</v>
      </c>
      <c r="E1009" s="2">
        <f>'Исходные данные'!B1011</f>
        <v>81.8</v>
      </c>
      <c r="F1009" s="13">
        <f t="shared" si="135"/>
        <v>1.0076373491007635</v>
      </c>
      <c r="G1009" s="13">
        <f t="shared" si="136"/>
        <v>5.9933902627325855E-2</v>
      </c>
      <c r="H1009" s="13">
        <f t="shared" si="137"/>
        <v>1.75265849803744E-4</v>
      </c>
      <c r="I1009" s="13">
        <f t="shared" si="143"/>
        <v>7.6083321979494899E-3</v>
      </c>
      <c r="J1009" s="19">
        <f t="shared" si="138"/>
        <v>1.3334808082628047E-6</v>
      </c>
      <c r="K1009" s="13">
        <f t="shared" si="139"/>
        <v>0.88089358083436387</v>
      </c>
      <c r="L1009" s="13">
        <f t="shared" si="140"/>
        <v>-0.12681845394667388</v>
      </c>
      <c r="M1009" s="13">
        <f t="shared" si="141"/>
        <v>1.6082920261424671E-2</v>
      </c>
      <c r="N1009" s="19">
        <f t="shared" si="142"/>
        <v>2.8187866869444475E-6</v>
      </c>
    </row>
    <row r="1010" spans="1:14" x14ac:dyDescent="0.2">
      <c r="A1010" s="5">
        <v>1008</v>
      </c>
      <c r="B1010" s="2" t="str">
        <f>'Исходные данные'!A1260</f>
        <v>13.03.2012</v>
      </c>
      <c r="C1010" s="2">
        <f>'Исходные данные'!B1260</f>
        <v>79.989999999999995</v>
      </c>
      <c r="D1010" s="6" t="str">
        <f>'Исходные данные'!A1012</f>
        <v>11.03.2013</v>
      </c>
      <c r="E1010" s="2">
        <f>'Исходные данные'!B1012</f>
        <v>82.3</v>
      </c>
      <c r="F1010" s="13">
        <f t="shared" si="135"/>
        <v>1.0288786098262284</v>
      </c>
      <c r="G1010" s="13">
        <f t="shared" si="136"/>
        <v>5.9766624343515921E-2</v>
      </c>
      <c r="H1010" s="13">
        <f t="shared" si="137"/>
        <v>1.7477667474120949E-4</v>
      </c>
      <c r="I1010" s="13">
        <f t="shared" si="143"/>
        <v>2.84694808222937E-2</v>
      </c>
      <c r="J1010" s="19">
        <f t="shared" si="138"/>
        <v>4.9758011897291275E-6</v>
      </c>
      <c r="K1010" s="13">
        <f t="shared" si="139"/>
        <v>0.89946304954112566</v>
      </c>
      <c r="L1010" s="13">
        <f t="shared" si="140"/>
        <v>-0.10595730532232968</v>
      </c>
      <c r="M1010" s="13">
        <f t="shared" si="141"/>
        <v>1.122695055116942E-2</v>
      </c>
      <c r="N1010" s="19">
        <f t="shared" si="142"/>
        <v>1.9622090848173804E-6</v>
      </c>
    </row>
    <row r="1011" spans="1:14" x14ac:dyDescent="0.2">
      <c r="A1011" s="5">
        <v>1009</v>
      </c>
      <c r="B1011" s="2" t="str">
        <f>'Исходные данные'!A1261</f>
        <v>12.03.2012</v>
      </c>
      <c r="C1011" s="2">
        <f>'Исходные данные'!B1261</f>
        <v>79.349999999999994</v>
      </c>
      <c r="D1011" s="6" t="str">
        <f>'Исходные данные'!A1013</f>
        <v>07.03.2013</v>
      </c>
      <c r="E1011" s="2">
        <f>'Исходные данные'!B1013</f>
        <v>81.89</v>
      </c>
      <c r="F1011" s="13">
        <f t="shared" si="135"/>
        <v>1.032010081915564</v>
      </c>
      <c r="G1011" s="13">
        <f t="shared" si="136"/>
        <v>5.9599812941103822E-2</v>
      </c>
      <c r="H1011" s="13">
        <f t="shared" si="137"/>
        <v>1.7428886498881434E-4</v>
      </c>
      <c r="I1011" s="13">
        <f t="shared" si="143"/>
        <v>3.1508436309678825E-2</v>
      </c>
      <c r="J1011" s="19">
        <f t="shared" si="138"/>
        <v>5.4915696019862685E-6</v>
      </c>
      <c r="K1011" s="13">
        <f t="shared" si="139"/>
        <v>0.90220063530501127</v>
      </c>
      <c r="L1011" s="13">
        <f t="shared" si="140"/>
        <v>-0.10291834983494459</v>
      </c>
      <c r="M1011" s="13">
        <f t="shared" si="141"/>
        <v>1.0592186732748065E-2</v>
      </c>
      <c r="N1011" s="19">
        <f t="shared" si="142"/>
        <v>1.8461002034002381E-6</v>
      </c>
    </row>
    <row r="1012" spans="1:14" x14ac:dyDescent="0.2">
      <c r="A1012" s="5">
        <v>1010</v>
      </c>
      <c r="B1012" s="2" t="str">
        <f>'Исходные данные'!A1262</f>
        <v>11.03.2012</v>
      </c>
      <c r="C1012" s="2">
        <f>'Исходные данные'!B1262</f>
        <v>79.11</v>
      </c>
      <c r="D1012" s="6" t="str">
        <f>'Исходные данные'!A1014</f>
        <v>06.03.2013</v>
      </c>
      <c r="E1012" s="2">
        <f>'Исходные данные'!B1014</f>
        <v>81.84</v>
      </c>
      <c r="F1012" s="13">
        <f t="shared" si="135"/>
        <v>1.0345089116420174</v>
      </c>
      <c r="G1012" s="13">
        <f t="shared" si="136"/>
        <v>5.9433467117002009E-2</v>
      </c>
      <c r="H1012" s="13">
        <f t="shared" si="137"/>
        <v>1.7380241673591487E-4</v>
      </c>
      <c r="I1012" s="13">
        <f t="shared" si="143"/>
        <v>3.3926832610066002E-2</v>
      </c>
      <c r="J1012" s="19">
        <f t="shared" si="138"/>
        <v>5.896565499824318E-6</v>
      </c>
      <c r="K1012" s="13">
        <f t="shared" si="139"/>
        <v>0.904385154435426</v>
      </c>
      <c r="L1012" s="13">
        <f t="shared" si="140"/>
        <v>-0.10049995353455733</v>
      </c>
      <c r="M1012" s="13">
        <f t="shared" si="141"/>
        <v>1.0100240660448208E-2</v>
      </c>
      <c r="N1012" s="19">
        <f t="shared" si="142"/>
        <v>1.7554462364002516E-6</v>
      </c>
    </row>
    <row r="1013" spans="1:14" x14ac:dyDescent="0.2">
      <c r="A1013" s="5">
        <v>1011</v>
      </c>
      <c r="B1013" s="2" t="str">
        <f>'Исходные данные'!A1263</f>
        <v>07.03.2012</v>
      </c>
      <c r="C1013" s="2">
        <f>'Исходные данные'!B1263</f>
        <v>77.790000000000006</v>
      </c>
      <c r="D1013" s="6" t="str">
        <f>'Исходные данные'!A1015</f>
        <v>05.03.2013</v>
      </c>
      <c r="E1013" s="2">
        <f>'Исходные данные'!B1015</f>
        <v>80.83</v>
      </c>
      <c r="F1013" s="13">
        <f t="shared" si="135"/>
        <v>1.0390795732099241</v>
      </c>
      <c r="G1013" s="13">
        <f t="shared" si="136"/>
        <v>5.9267585571759998E-2</v>
      </c>
      <c r="H1013" s="13">
        <f t="shared" si="137"/>
        <v>1.7331732618250341E-4</v>
      </c>
      <c r="I1013" s="13">
        <f t="shared" si="143"/>
        <v>3.8335295527070198E-2</v>
      </c>
      <c r="J1013" s="19">
        <f t="shared" si="138"/>
        <v>6.6441709191678895E-6</v>
      </c>
      <c r="K1013" s="13">
        <f t="shared" si="139"/>
        <v>0.9083809039368993</v>
      </c>
      <c r="L1013" s="13">
        <f t="shared" si="140"/>
        <v>-9.6091490617553177E-2</v>
      </c>
      <c r="M1013" s="13">
        <f t="shared" si="141"/>
        <v>9.2335745691033335E-3</v>
      </c>
      <c r="N1013" s="19">
        <f t="shared" si="142"/>
        <v>1.6003384554237507E-6</v>
      </c>
    </row>
    <row r="1014" spans="1:14" x14ac:dyDescent="0.2">
      <c r="A1014" s="5">
        <v>1012</v>
      </c>
      <c r="B1014" s="2" t="str">
        <f>'Исходные данные'!A1264</f>
        <v>06.03.2012</v>
      </c>
      <c r="C1014" s="2">
        <f>'Исходные данные'!B1264</f>
        <v>78.34</v>
      </c>
      <c r="D1014" s="6" t="str">
        <f>'Исходные данные'!A1016</f>
        <v>04.03.2013</v>
      </c>
      <c r="E1014" s="2">
        <f>'Исходные данные'!B1016</f>
        <v>80.42</v>
      </c>
      <c r="F1014" s="13">
        <f t="shared" si="135"/>
        <v>1.0265509318355885</v>
      </c>
      <c r="G1014" s="13">
        <f t="shared" si="136"/>
        <v>5.9102167009554042E-2</v>
      </c>
      <c r="H1014" s="13">
        <f t="shared" si="137"/>
        <v>1.728335895391779E-4</v>
      </c>
      <c r="I1014" s="13">
        <f t="shared" si="143"/>
        <v>2.6204573231442797E-2</v>
      </c>
      <c r="J1014" s="19">
        <f t="shared" si="138"/>
        <v>4.5290304539325125E-6</v>
      </c>
      <c r="K1014" s="13">
        <f t="shared" si="139"/>
        <v>0.89742815414742683</v>
      </c>
      <c r="L1014" s="13">
        <f t="shared" si="140"/>
        <v>-0.10822221291318058</v>
      </c>
      <c r="M1014" s="13">
        <f t="shared" si="141"/>
        <v>1.1712047367825818E-2</v>
      </c>
      <c r="N1014" s="19">
        <f t="shared" si="142"/>
        <v>2.0242351874342165E-6</v>
      </c>
    </row>
    <row r="1015" spans="1:14" x14ac:dyDescent="0.2">
      <c r="A1015" s="5">
        <v>1013</v>
      </c>
      <c r="B1015" s="2" t="str">
        <f>'Исходные данные'!A1265</f>
        <v>05.03.2012</v>
      </c>
      <c r="C1015" s="2">
        <f>'Исходные данные'!B1265</f>
        <v>79.61</v>
      </c>
      <c r="D1015" s="6" t="str">
        <f>'Исходные данные'!A1017</f>
        <v>01.03.2013</v>
      </c>
      <c r="E1015" s="2">
        <f>'Исходные данные'!B1017</f>
        <v>80.55</v>
      </c>
      <c r="F1015" s="13">
        <f t="shared" si="135"/>
        <v>1.0118075618640874</v>
      </c>
      <c r="G1015" s="13">
        <f t="shared" si="136"/>
        <v>5.8937210138177258E-2</v>
      </c>
      <c r="H1015" s="13">
        <f t="shared" si="137"/>
        <v>1.7235120302711322E-4</v>
      </c>
      <c r="I1015" s="13">
        <f t="shared" si="143"/>
        <v>1.1738396522496516E-2</v>
      </c>
      <c r="J1015" s="19">
        <f t="shared" si="138"/>
        <v>2.023126762261557E-6</v>
      </c>
      <c r="K1015" s="13">
        <f t="shared" si="139"/>
        <v>0.88453925123076571</v>
      </c>
      <c r="L1015" s="13">
        <f t="shared" si="140"/>
        <v>-0.12268838962212687</v>
      </c>
      <c r="M1015" s="13">
        <f t="shared" si="141"/>
        <v>1.5052440948070839E-2</v>
      </c>
      <c r="N1015" s="19">
        <f t="shared" si="142"/>
        <v>2.5943063058945898E-6</v>
      </c>
    </row>
    <row r="1016" spans="1:14" x14ac:dyDescent="0.2">
      <c r="A1016" s="5">
        <v>1014</v>
      </c>
      <c r="B1016" s="2" t="str">
        <f>'Исходные данные'!A1266</f>
        <v>02.03.2012</v>
      </c>
      <c r="C1016" s="2">
        <f>'Исходные данные'!B1266</f>
        <v>79.260000000000005</v>
      </c>
      <c r="D1016" s="6" t="str">
        <f>'Исходные данные'!A1018</f>
        <v>28.02.2013</v>
      </c>
      <c r="E1016" s="2">
        <f>'Исходные данные'!B1018</f>
        <v>81.42</v>
      </c>
      <c r="F1016" s="13">
        <f t="shared" si="135"/>
        <v>1.0272520817562452</v>
      </c>
      <c r="G1016" s="13">
        <f t="shared" si="136"/>
        <v>5.8772713669029183E-2</v>
      </c>
      <c r="H1016" s="13">
        <f t="shared" si="137"/>
        <v>1.7187016287803061E-4</v>
      </c>
      <c r="I1016" s="13">
        <f t="shared" si="143"/>
        <v>2.6887355312543718E-2</v>
      </c>
      <c r="J1016" s="19">
        <f t="shared" si="138"/>
        <v>4.6211341369263701E-6</v>
      </c>
      <c r="K1016" s="13">
        <f t="shared" si="139"/>
        <v>0.89804111124440233</v>
      </c>
      <c r="L1016" s="13">
        <f t="shared" si="140"/>
        <v>-0.1075394308320797</v>
      </c>
      <c r="M1016" s="13">
        <f t="shared" si="141"/>
        <v>1.1564729183687681E-2</v>
      </c>
      <c r="N1016" s="19">
        <f t="shared" si="142"/>
        <v>1.9876318884407158E-6</v>
      </c>
    </row>
    <row r="1017" spans="1:14" x14ac:dyDescent="0.2">
      <c r="A1017" s="5">
        <v>1015</v>
      </c>
      <c r="B1017" s="2" t="str">
        <f>'Исходные данные'!A1267</f>
        <v>01.03.2012</v>
      </c>
      <c r="C1017" s="2">
        <f>'Исходные данные'!B1267</f>
        <v>78.97</v>
      </c>
      <c r="D1017" s="6" t="str">
        <f>'Исходные данные'!A1019</f>
        <v>27.02.2013</v>
      </c>
      <c r="E1017" s="2">
        <f>'Исходные данные'!B1019</f>
        <v>81.03</v>
      </c>
      <c r="F1017" s="13">
        <f t="shared" si="135"/>
        <v>1.026085855388122</v>
      </c>
      <c r="G1017" s="13">
        <f t="shared" si="136"/>
        <v>5.860867631710602E-2</v>
      </c>
      <c r="H1017" s="13">
        <f t="shared" si="137"/>
        <v>1.7139046533416898E-4</v>
      </c>
      <c r="I1017" s="13">
        <f t="shared" si="143"/>
        <v>2.5751422963144244E-2</v>
      </c>
      <c r="J1017" s="19">
        <f t="shared" si="138"/>
        <v>4.4135483646702968E-6</v>
      </c>
      <c r="K1017" s="13">
        <f t="shared" si="139"/>
        <v>0.89702157646594638</v>
      </c>
      <c r="L1017" s="13">
        <f t="shared" si="140"/>
        <v>-0.10867536318147912</v>
      </c>
      <c r="M1017" s="13">
        <f t="shared" si="141"/>
        <v>1.1810334562626415E-2</v>
      </c>
      <c r="N1017" s="19">
        <f t="shared" si="142"/>
        <v>2.0241787364407603E-6</v>
      </c>
    </row>
    <row r="1018" spans="1:14" x14ac:dyDescent="0.2">
      <c r="A1018" s="5">
        <v>1016</v>
      </c>
      <c r="B1018" s="2" t="str">
        <f>'Исходные данные'!A1268</f>
        <v>29.02.2012</v>
      </c>
      <c r="C1018" s="2">
        <f>'Исходные данные'!B1268</f>
        <v>79.63</v>
      </c>
      <c r="D1018" s="6" t="str">
        <f>'Исходные данные'!A1020</f>
        <v>26.02.2013</v>
      </c>
      <c r="E1018" s="2">
        <f>'Исходные данные'!B1020</f>
        <v>80.95</v>
      </c>
      <c r="F1018" s="13">
        <f t="shared" si="135"/>
        <v>1.0165766670852694</v>
      </c>
      <c r="G1018" s="13">
        <f t="shared" si="136"/>
        <v>5.8445096800990456E-2</v>
      </c>
      <c r="H1018" s="13">
        <f t="shared" si="137"/>
        <v>1.7091210664825542E-4</v>
      </c>
      <c r="I1018" s="13">
        <f t="shared" si="143"/>
        <v>1.6440773854290675E-2</v>
      </c>
      <c r="J1018" s="19">
        <f t="shared" si="138"/>
        <v>2.8099272943643772E-6</v>
      </c>
      <c r="K1018" s="13">
        <f t="shared" si="139"/>
        <v>0.88870848352392362</v>
      </c>
      <c r="L1018" s="13">
        <f t="shared" si="140"/>
        <v>-0.11798601229033266</v>
      </c>
      <c r="M1018" s="13">
        <f t="shared" si="141"/>
        <v>1.392069909617456E-2</v>
      </c>
      <c r="N1018" s="19">
        <f t="shared" si="142"/>
        <v>2.3792160085436593E-6</v>
      </c>
    </row>
    <row r="1019" spans="1:14" x14ac:dyDescent="0.2">
      <c r="A1019" s="5">
        <v>1017</v>
      </c>
      <c r="B1019" s="2" t="str">
        <f>'Исходные данные'!A1269</f>
        <v>28.02.2012</v>
      </c>
      <c r="C1019" s="2">
        <f>'Исходные данные'!B1269</f>
        <v>79.63</v>
      </c>
      <c r="D1019" s="6" t="str">
        <f>'Исходные данные'!A1021</f>
        <v>25.02.2013</v>
      </c>
      <c r="E1019" s="2">
        <f>'Исходные данные'!B1021</f>
        <v>81.77</v>
      </c>
      <c r="F1019" s="13">
        <f t="shared" si="135"/>
        <v>1.0268742936079367</v>
      </c>
      <c r="G1019" s="13">
        <f t="shared" si="136"/>
        <v>5.8281973842841603E-2</v>
      </c>
      <c r="H1019" s="13">
        <f t="shared" si="137"/>
        <v>1.7043508308347551E-4</v>
      </c>
      <c r="I1019" s="13">
        <f t="shared" si="143"/>
        <v>2.6519521904532398E-2</v>
      </c>
      <c r="J1019" s="19">
        <f t="shared" si="138"/>
        <v>4.519856919133028E-6</v>
      </c>
      <c r="K1019" s="13">
        <f t="shared" si="139"/>
        <v>0.89771084246758781</v>
      </c>
      <c r="L1019" s="13">
        <f t="shared" si="140"/>
        <v>-0.10790726424009092</v>
      </c>
      <c r="M1019" s="13">
        <f t="shared" si="141"/>
        <v>1.1643977675780832E-2</v>
      </c>
      <c r="N1019" s="19">
        <f t="shared" si="142"/>
        <v>1.9845423025938401E-6</v>
      </c>
    </row>
    <row r="1020" spans="1:14" x14ac:dyDescent="0.2">
      <c r="A1020" s="5">
        <v>1018</v>
      </c>
      <c r="B1020" s="2" t="str">
        <f>'Исходные данные'!A1270</f>
        <v>27.02.2012</v>
      </c>
      <c r="C1020" s="2">
        <f>'Исходные данные'!B1270</f>
        <v>80.06</v>
      </c>
      <c r="D1020" s="6" t="str">
        <f>'Исходные данные'!A1022</f>
        <v>22.02.2013</v>
      </c>
      <c r="E1020" s="2">
        <f>'Исходные данные'!B1022</f>
        <v>81.849999999999994</v>
      </c>
      <c r="F1020" s="13">
        <f t="shared" si="135"/>
        <v>1.0223582313265049</v>
      </c>
      <c r="G1020" s="13">
        <f t="shared" si="136"/>
        <v>5.8119306168385163E-2</v>
      </c>
      <c r="H1020" s="13">
        <f t="shared" si="137"/>
        <v>1.699593909134447E-4</v>
      </c>
      <c r="I1020" s="13">
        <f t="shared" si="143"/>
        <v>2.2111950252716176E-2</v>
      </c>
      <c r="J1020" s="19">
        <f t="shared" si="138"/>
        <v>3.7581335968600311E-6</v>
      </c>
      <c r="K1020" s="13">
        <f t="shared" si="139"/>
        <v>0.89376282458405887</v>
      </c>
      <c r="L1020" s="13">
        <f t="shared" si="140"/>
        <v>-0.11231483589190724</v>
      </c>
      <c r="M1020" s="13">
        <f t="shared" si="141"/>
        <v>1.2614622361426084E-2</v>
      </c>
      <c r="N1020" s="19">
        <f t="shared" si="142"/>
        <v>2.1439735331510969E-6</v>
      </c>
    </row>
    <row r="1021" spans="1:14" x14ac:dyDescent="0.2">
      <c r="A1021" s="5">
        <v>1019</v>
      </c>
      <c r="B1021" s="2" t="str">
        <f>'Исходные данные'!A1271</f>
        <v>24.02.2012</v>
      </c>
      <c r="C1021" s="2">
        <f>'Исходные данные'!B1271</f>
        <v>79.41</v>
      </c>
      <c r="D1021" s="6" t="str">
        <f>'Исходные данные'!A1023</f>
        <v>21.02.2013</v>
      </c>
      <c r="E1021" s="2">
        <f>'Исходные данные'!B1023</f>
        <v>81.650000000000006</v>
      </c>
      <c r="F1021" s="13">
        <f t="shared" si="135"/>
        <v>1.0282080342526132</v>
      </c>
      <c r="G1021" s="13">
        <f t="shared" si="136"/>
        <v>5.795709250690341E-2</v>
      </c>
      <c r="H1021" s="13">
        <f t="shared" si="137"/>
        <v>1.6948502642217907E-4</v>
      </c>
      <c r="I1021" s="13">
        <f t="shared" si="143"/>
        <v>2.7817514509354702E-2</v>
      </c>
      <c r="J1021" s="19">
        <f t="shared" si="138"/>
        <v>4.7146521816173312E-6</v>
      </c>
      <c r="K1021" s="13">
        <f t="shared" si="139"/>
        <v>0.8988768210544692</v>
      </c>
      <c r="L1021" s="13">
        <f t="shared" si="140"/>
        <v>-0.10660927163526862</v>
      </c>
      <c r="M1021" s="13">
        <f t="shared" si="141"/>
        <v>1.1365536798602516E-2</v>
      </c>
      <c r="N1021" s="19">
        <f t="shared" si="142"/>
        <v>1.9262883046133959E-6</v>
      </c>
    </row>
    <row r="1022" spans="1:14" x14ac:dyDescent="0.2">
      <c r="A1022" s="5">
        <v>1020</v>
      </c>
      <c r="B1022" s="2" t="str">
        <f>'Исходные данные'!A1272</f>
        <v>22.02.2012</v>
      </c>
      <c r="C1022" s="2">
        <f>'Исходные данные'!B1272</f>
        <v>78.760000000000005</v>
      </c>
      <c r="D1022" s="6" t="str">
        <f>'Исходные данные'!A1024</f>
        <v>20.02.2013</v>
      </c>
      <c r="E1022" s="2">
        <f>'Исходные данные'!B1024</f>
        <v>83.55</v>
      </c>
      <c r="F1022" s="13">
        <f t="shared" si="135"/>
        <v>1.0608176739461654</v>
      </c>
      <c r="G1022" s="13">
        <f t="shared" si="136"/>
        <v>5.7795331591225116E-2</v>
      </c>
      <c r="H1022" s="13">
        <f t="shared" si="137"/>
        <v>1.6901198590406566E-4</v>
      </c>
      <c r="I1022" s="13">
        <f t="shared" si="143"/>
        <v>5.9040001270477808E-2</v>
      </c>
      <c r="J1022" s="19">
        <f t="shared" si="138"/>
        <v>9.9784678625020143E-6</v>
      </c>
      <c r="K1022" s="13">
        <f t="shared" si="139"/>
        <v>0.9273847185683981</v>
      </c>
      <c r="L1022" s="13">
        <f t="shared" si="140"/>
        <v>-7.5386784874145588E-2</v>
      </c>
      <c r="M1022" s="13">
        <f t="shared" si="141"/>
        <v>5.6831673336607252E-3</v>
      </c>
      <c r="N1022" s="19">
        <f t="shared" si="142"/>
        <v>9.6052339728711284E-7</v>
      </c>
    </row>
    <row r="1023" spans="1:14" x14ac:dyDescent="0.2">
      <c r="A1023" s="5">
        <v>1021</v>
      </c>
      <c r="B1023" s="2" t="str">
        <f>'Исходные данные'!A1273</f>
        <v>21.02.2012</v>
      </c>
      <c r="C1023" s="2">
        <f>'Исходные данные'!B1273</f>
        <v>79.31</v>
      </c>
      <c r="D1023" s="6" t="str">
        <f>'Исходные данные'!A1025</f>
        <v>19.02.2013</v>
      </c>
      <c r="E1023" s="2">
        <f>'Исходные данные'!B1025</f>
        <v>83.78</v>
      </c>
      <c r="F1023" s="13">
        <f t="shared" si="135"/>
        <v>1.0563611146135419</v>
      </c>
      <c r="G1023" s="13">
        <f t="shared" si="136"/>
        <v>5.7634022157715986E-2</v>
      </c>
      <c r="H1023" s="13">
        <f t="shared" si="137"/>
        <v>1.6854026566383474E-4</v>
      </c>
      <c r="I1023" s="13">
        <f t="shared" si="143"/>
        <v>5.4830091423660632E-2</v>
      </c>
      <c r="J1023" s="19">
        <f t="shared" si="138"/>
        <v>9.2410781749161103E-6</v>
      </c>
      <c r="K1023" s="13">
        <f t="shared" si="139"/>
        <v>0.92348871916720587</v>
      </c>
      <c r="L1023" s="13">
        <f t="shared" si="140"/>
        <v>-7.9596694720962688E-2</v>
      </c>
      <c r="M1023" s="13">
        <f t="shared" si="141"/>
        <v>6.3356338105021491E-3</v>
      </c>
      <c r="N1023" s="19">
        <f t="shared" si="142"/>
        <v>1.0678094055708059E-6</v>
      </c>
    </row>
    <row r="1024" spans="1:14" x14ac:dyDescent="0.2">
      <c r="A1024" s="5">
        <v>1022</v>
      </c>
      <c r="B1024" s="2" t="str">
        <f>'Исходные данные'!A1274</f>
        <v>20.02.2012</v>
      </c>
      <c r="C1024" s="2">
        <f>'Исходные данные'!B1274</f>
        <v>79.58</v>
      </c>
      <c r="D1024" s="6" t="str">
        <f>'Исходные данные'!A1026</f>
        <v>18.02.2013</v>
      </c>
      <c r="E1024" s="2">
        <f>'Исходные данные'!B1026</f>
        <v>83.63</v>
      </c>
      <c r="F1024" s="13">
        <f t="shared" si="135"/>
        <v>1.0508921839658205</v>
      </c>
      <c r="G1024" s="13">
        <f t="shared" si="136"/>
        <v>5.7473162946268426E-2</v>
      </c>
      <c r="H1024" s="13">
        <f t="shared" si="137"/>
        <v>1.6806986201652976E-4</v>
      </c>
      <c r="I1024" s="13">
        <f t="shared" si="143"/>
        <v>4.9639502394651779E-2</v>
      </c>
      <c r="J1024" s="19">
        <f t="shared" si="138"/>
        <v>8.342904318038324E-6</v>
      </c>
      <c r="K1024" s="13">
        <f t="shared" si="139"/>
        <v>0.91870768767218891</v>
      </c>
      <c r="L1024" s="13">
        <f t="shared" si="140"/>
        <v>-8.4787283749971631E-2</v>
      </c>
      <c r="M1024" s="13">
        <f t="shared" si="141"/>
        <v>7.1888834856982248E-3</v>
      </c>
      <c r="N1024" s="19">
        <f t="shared" si="142"/>
        <v>1.2082346554942102E-6</v>
      </c>
    </row>
    <row r="1025" spans="1:14" x14ac:dyDescent="0.2">
      <c r="A1025" s="5">
        <v>1023</v>
      </c>
      <c r="B1025" s="2" t="str">
        <f>'Исходные данные'!A1275</f>
        <v>17.02.2012</v>
      </c>
      <c r="C1025" s="2">
        <f>'Исходные данные'!B1275</f>
        <v>78.900000000000006</v>
      </c>
      <c r="D1025" s="6" t="str">
        <f>'Исходные данные'!A1027</f>
        <v>15.02.2013</v>
      </c>
      <c r="E1025" s="2">
        <f>'Исходные данные'!B1027</f>
        <v>83.93</v>
      </c>
      <c r="F1025" s="13">
        <f t="shared" si="135"/>
        <v>1.0637515842839036</v>
      </c>
      <c r="G1025" s="13">
        <f t="shared" si="136"/>
        <v>5.7312752700291972E-2</v>
      </c>
      <c r="H1025" s="13">
        <f t="shared" si="137"/>
        <v>1.6760077128747931E-4</v>
      </c>
      <c r="I1025" s="13">
        <f t="shared" si="143"/>
        <v>6.1801890242907546E-2</v>
      </c>
      <c r="J1025" s="19">
        <f t="shared" si="138"/>
        <v>1.0358044471735447E-5</v>
      </c>
      <c r="K1025" s="13">
        <f t="shared" si="139"/>
        <v>0.92994959251393372</v>
      </c>
      <c r="L1025" s="13">
        <f t="shared" si="140"/>
        <v>-7.262489590171585E-2</v>
      </c>
      <c r="M1025" s="13">
        <f t="shared" si="141"/>
        <v>5.2743755047350814E-3</v>
      </c>
      <c r="N1025" s="19">
        <f t="shared" si="142"/>
        <v>8.8398940265338768E-7</v>
      </c>
    </row>
    <row r="1026" spans="1:14" x14ac:dyDescent="0.2">
      <c r="A1026" s="5">
        <v>1024</v>
      </c>
      <c r="B1026" s="2" t="str">
        <f>'Исходные данные'!A1276</f>
        <v>16.02.2012</v>
      </c>
      <c r="C1026" s="2">
        <f>'Исходные данные'!B1276</f>
        <v>78.45</v>
      </c>
      <c r="D1026" s="6" t="str">
        <f>'Исходные данные'!A1028</f>
        <v>14.02.2013</v>
      </c>
      <c r="E1026" s="2">
        <f>'Исходные данные'!B1028</f>
        <v>84.17</v>
      </c>
      <c r="F1026" s="13">
        <f t="shared" ref="F1026:F1089" si="144">E1026/C1026</f>
        <v>1.0729126832377309</v>
      </c>
      <c r="G1026" s="13">
        <f t="shared" ref="G1026:G1089" si="145">1/POWER(2,A1026/248)</f>
        <v>5.715279016670323E-2</v>
      </c>
      <c r="H1026" s="13">
        <f t="shared" ref="H1026:H1089" si="146">G1026/SUM(G$2:G$1106)</f>
        <v>1.6713298981226783E-4</v>
      </c>
      <c r="I1026" s="13">
        <f t="shared" si="143"/>
        <v>7.0377084044443025E-2</v>
      </c>
      <c r="J1026" s="19">
        <f t="shared" ref="J1026:J1089" si="147">H1026*I1026</f>
        <v>1.1762332470617013E-5</v>
      </c>
      <c r="K1026" s="13">
        <f t="shared" ref="K1026:K1089" si="148">F1026/GEOMEAN(F$2:F$1106)</f>
        <v>0.93795837987083031</v>
      </c>
      <c r="L1026" s="13">
        <f t="shared" ref="L1026:L1089" si="149">LN(K1026)</f>
        <v>-6.4049702100180281E-2</v>
      </c>
      <c r="M1026" s="13">
        <f t="shared" ref="M1026:M1089" si="150">POWER(L1026-AVERAGE(L$2:L$1106),2)</f>
        <v>4.1023643391218546E-3</v>
      </c>
      <c r="N1026" s="19">
        <f t="shared" ref="N1026:N1089" si="151">M1026*H1026</f>
        <v>6.8564041729666378E-7</v>
      </c>
    </row>
    <row r="1027" spans="1:14" x14ac:dyDescent="0.2">
      <c r="A1027" s="5">
        <v>1025</v>
      </c>
      <c r="B1027" s="2" t="str">
        <f>'Исходные данные'!A1277</f>
        <v>15.02.2012</v>
      </c>
      <c r="C1027" s="2">
        <f>'Исходные данные'!B1277</f>
        <v>78.95</v>
      </c>
      <c r="D1027" s="6" t="str">
        <f>'Исходные данные'!A1029</f>
        <v>13.02.2013</v>
      </c>
      <c r="E1027" s="2">
        <f>'Исходные данные'!B1029</f>
        <v>84.07</v>
      </c>
      <c r="F1027" s="13">
        <f t="shared" si="144"/>
        <v>1.0648511716276123</v>
      </c>
      <c r="G1027" s="13">
        <f t="shared" si="145"/>
        <v>5.6993274095916348E-2</v>
      </c>
      <c r="H1027" s="13">
        <f t="shared" si="146"/>
        <v>1.6666651393670772E-4</v>
      </c>
      <c r="I1027" s="13">
        <f t="shared" ref="I1027:I1090" si="152">LN(F1027)</f>
        <v>6.2835044445554308E-2</v>
      </c>
      <c r="J1027" s="19">
        <f t="shared" si="147"/>
        <v>1.0472497810798626E-5</v>
      </c>
      <c r="K1027" s="13">
        <f t="shared" si="148"/>
        <v>0.93091087033229192</v>
      </c>
      <c r="L1027" s="13">
        <f t="shared" si="149"/>
        <v>-7.1591741699068998E-2</v>
      </c>
      <c r="M1027" s="13">
        <f t="shared" si="150"/>
        <v>5.1253774795062329E-3</v>
      </c>
      <c r="N1027" s="19">
        <f t="shared" si="151"/>
        <v>8.5422879711901339E-7</v>
      </c>
    </row>
    <row r="1028" spans="1:14" x14ac:dyDescent="0.2">
      <c r="A1028" s="5">
        <v>1026</v>
      </c>
      <c r="B1028" s="2" t="str">
        <f>'Исходные данные'!A1278</f>
        <v>14.02.2012</v>
      </c>
      <c r="C1028" s="2">
        <f>'Исходные данные'!B1278</f>
        <v>78.17</v>
      </c>
      <c r="D1028" s="6" t="str">
        <f>'Исходные данные'!A1030</f>
        <v>12.02.2013</v>
      </c>
      <c r="E1028" s="2">
        <f>'Исходные данные'!B1030</f>
        <v>83.13</v>
      </c>
      <c r="F1028" s="13">
        <f t="shared" si="144"/>
        <v>1.0634514519636689</v>
      </c>
      <c r="G1028" s="13">
        <f t="shared" si="145"/>
        <v>5.6834203241833074E-2</v>
      </c>
      <c r="H1028" s="13">
        <f t="shared" si="146"/>
        <v>1.6620134001681016E-4</v>
      </c>
      <c r="I1028" s="13">
        <f t="shared" si="152"/>
        <v>6.1519705310757615E-2</v>
      </c>
      <c r="J1028" s="19">
        <f t="shared" si="147"/>
        <v>1.0224657460087188E-5</v>
      </c>
      <c r="K1028" s="13">
        <f t="shared" si="148"/>
        <v>0.92968721177295421</v>
      </c>
      <c r="L1028" s="13">
        <f t="shared" si="149"/>
        <v>-7.2907080833865753E-2</v>
      </c>
      <c r="M1028" s="13">
        <f t="shared" si="150"/>
        <v>5.3154424357158532E-3</v>
      </c>
      <c r="N1028" s="19">
        <f t="shared" si="151"/>
        <v>8.8343365559819212E-7</v>
      </c>
    </row>
    <row r="1029" spans="1:14" x14ac:dyDescent="0.2">
      <c r="A1029" s="5">
        <v>1027</v>
      </c>
      <c r="B1029" s="2" t="str">
        <f>'Исходные данные'!A1279</f>
        <v>13.02.2012</v>
      </c>
      <c r="C1029" s="2">
        <f>'Исходные данные'!B1279</f>
        <v>77.64</v>
      </c>
      <c r="D1029" s="6" t="str">
        <f>'Исходные данные'!A1031</f>
        <v>11.02.2013</v>
      </c>
      <c r="E1029" s="2">
        <f>'Исходные данные'!B1031</f>
        <v>83.11</v>
      </c>
      <c r="F1029" s="13">
        <f t="shared" si="144"/>
        <v>1.0704533745492015</v>
      </c>
      <c r="G1029" s="13">
        <f t="shared" si="145"/>
        <v>5.6675576361832992E-2</v>
      </c>
      <c r="H1029" s="13">
        <f t="shared" si="146"/>
        <v>1.6573746441875665E-4</v>
      </c>
      <c r="I1029" s="13">
        <f t="shared" si="152"/>
        <v>6.8082273264125553E-2</v>
      </c>
      <c r="J1029" s="19">
        <f t="shared" si="147"/>
        <v>1.1283783342661077E-5</v>
      </c>
      <c r="K1029" s="13">
        <f t="shared" si="148"/>
        <v>0.93580841069893617</v>
      </c>
      <c r="L1029" s="13">
        <f t="shared" si="149"/>
        <v>-6.6344512880497808E-2</v>
      </c>
      <c r="M1029" s="13">
        <f t="shared" si="150"/>
        <v>4.4015943893505561E-3</v>
      </c>
      <c r="N1029" s="19">
        <f t="shared" si="151"/>
        <v>7.2950909349078668E-7</v>
      </c>
    </row>
    <row r="1030" spans="1:14" x14ac:dyDescent="0.2">
      <c r="A1030" s="5">
        <v>1028</v>
      </c>
      <c r="B1030" s="2" t="str">
        <f>'Исходные данные'!A1280</f>
        <v>10.02.2012</v>
      </c>
      <c r="C1030" s="2">
        <f>'Исходные данные'!B1280</f>
        <v>76.959999999999994</v>
      </c>
      <c r="D1030" s="6" t="str">
        <f>'Исходные данные'!A1032</f>
        <v>08.02.2013</v>
      </c>
      <c r="E1030" s="2">
        <f>'Исходные данные'!B1032</f>
        <v>82.9</v>
      </c>
      <c r="F1030" s="13">
        <f t="shared" si="144"/>
        <v>1.0771829521829523</v>
      </c>
      <c r="G1030" s="13">
        <f t="shared" si="145"/>
        <v>5.651739221676412E-2</v>
      </c>
      <c r="H1030" s="13">
        <f t="shared" si="146"/>
        <v>1.6527488351887154E-4</v>
      </c>
      <c r="I1030" s="13">
        <f t="shared" si="152"/>
        <v>7.434925578379839E-2</v>
      </c>
      <c r="J1030" s="19">
        <f t="shared" si="147"/>
        <v>1.2288064589382066E-5</v>
      </c>
      <c r="K1030" s="13">
        <f t="shared" si="148"/>
        <v>0.94169152107052756</v>
      </c>
      <c r="L1030" s="13">
        <f t="shared" si="149"/>
        <v>-6.0077530360825013E-2</v>
      </c>
      <c r="M1030" s="13">
        <f t="shared" si="150"/>
        <v>3.6093096542558654E-3</v>
      </c>
      <c r="N1030" s="19">
        <f t="shared" si="151"/>
        <v>5.9652823269067665E-7</v>
      </c>
    </row>
    <row r="1031" spans="1:14" x14ac:dyDescent="0.2">
      <c r="A1031" s="5">
        <v>1029</v>
      </c>
      <c r="B1031" s="2" t="str">
        <f>'Исходные данные'!A1281</f>
        <v>09.02.2012</v>
      </c>
      <c r="C1031" s="2">
        <f>'Исходные данные'!B1281</f>
        <v>78.47</v>
      </c>
      <c r="D1031" s="6" t="str">
        <f>'Исходные данные'!A1033</f>
        <v>07.02.2013</v>
      </c>
      <c r="E1031" s="2">
        <f>'Исходные данные'!B1033</f>
        <v>82.97</v>
      </c>
      <c r="F1031" s="13">
        <f t="shared" si="144"/>
        <v>1.0573467567223143</v>
      </c>
      <c r="G1031" s="13">
        <f t="shared" si="145"/>
        <v>5.6359649570932771E-2</v>
      </c>
      <c r="H1031" s="13">
        <f t="shared" si="146"/>
        <v>1.6481359370359232E-4</v>
      </c>
      <c r="I1031" s="13">
        <f t="shared" si="152"/>
        <v>5.5762710536812081E-2</v>
      </c>
      <c r="J1031" s="19">
        <f t="shared" si="147"/>
        <v>9.190452718225172E-6</v>
      </c>
      <c r="K1031" s="13">
        <f t="shared" si="148"/>
        <v>0.92435038413763637</v>
      </c>
      <c r="L1031" s="13">
        <f t="shared" si="149"/>
        <v>-7.8664075607811315E-2</v>
      </c>
      <c r="M1031" s="13">
        <f t="shared" si="150"/>
        <v>6.1880367912314745E-3</v>
      </c>
      <c r="N1031" s="19">
        <f t="shared" si="151"/>
        <v>1.0198725815329054E-6</v>
      </c>
    </row>
    <row r="1032" spans="1:14" x14ac:dyDescent="0.2">
      <c r="A1032" s="5">
        <v>1030</v>
      </c>
      <c r="B1032" s="2" t="str">
        <f>'Исходные данные'!A1282</f>
        <v>08.02.2012</v>
      </c>
      <c r="C1032" s="2">
        <f>'Исходные данные'!B1282</f>
        <v>78.569999999999993</v>
      </c>
      <c r="D1032" s="6" t="str">
        <f>'Исходные данные'!A1034</f>
        <v>06.02.2013</v>
      </c>
      <c r="E1032" s="2">
        <f>'Исходные данные'!B1034</f>
        <v>83.13</v>
      </c>
      <c r="F1032" s="13">
        <f t="shared" si="144"/>
        <v>1.0580374188621611</v>
      </c>
      <c r="G1032" s="13">
        <f t="shared" si="145"/>
        <v>5.6202347192094257E-2</v>
      </c>
      <c r="H1032" s="13">
        <f t="shared" si="146"/>
        <v>1.6435359136944243E-4</v>
      </c>
      <c r="I1032" s="13">
        <f t="shared" si="152"/>
        <v>5.6415700355266461E-2</v>
      </c>
      <c r="J1032" s="19">
        <f t="shared" si="147"/>
        <v>9.2721229630103729E-6</v>
      </c>
      <c r="K1032" s="13">
        <f t="shared" si="148"/>
        <v>0.92495417263958046</v>
      </c>
      <c r="L1032" s="13">
        <f t="shared" si="149"/>
        <v>-7.8011085789356838E-2</v>
      </c>
      <c r="M1032" s="13">
        <f t="shared" si="150"/>
        <v>6.0857295060344121E-3</v>
      </c>
      <c r="N1032" s="19">
        <f t="shared" si="151"/>
        <v>1.0002115004197385E-6</v>
      </c>
    </row>
    <row r="1033" spans="1:14" x14ac:dyDescent="0.2">
      <c r="A1033" s="5">
        <v>1031</v>
      </c>
      <c r="B1033" s="2" t="str">
        <f>'Исходные данные'!A1283</f>
        <v>07.02.2012</v>
      </c>
      <c r="C1033" s="2">
        <f>'Исходные данные'!B1283</f>
        <v>77.599999999999994</v>
      </c>
      <c r="D1033" s="6" t="str">
        <f>'Исходные данные'!A1035</f>
        <v>05.02.2013</v>
      </c>
      <c r="E1033" s="2">
        <f>'Исходные данные'!B1035</f>
        <v>82.49</v>
      </c>
      <c r="F1033" s="13">
        <f t="shared" si="144"/>
        <v>1.0630154639175258</v>
      </c>
      <c r="G1033" s="13">
        <f t="shared" si="145"/>
        <v>5.6045483851443131E-2</v>
      </c>
      <c r="H1033" s="13">
        <f t="shared" si="146"/>
        <v>1.6389487292300275E-4</v>
      </c>
      <c r="I1033" s="13">
        <f t="shared" si="152"/>
        <v>6.1109646683467259E-2</v>
      </c>
      <c r="J1033" s="19">
        <f t="shared" si="147"/>
        <v>1.0015557777556462E-5</v>
      </c>
      <c r="K1033" s="13">
        <f t="shared" si="148"/>
        <v>0.92930606366296142</v>
      </c>
      <c r="L1033" s="13">
        <f t="shared" si="149"/>
        <v>-7.3317139461156047E-2</v>
      </c>
      <c r="M1033" s="13">
        <f t="shared" si="150"/>
        <v>5.3754029387666239E-3</v>
      </c>
      <c r="N1033" s="19">
        <f t="shared" si="151"/>
        <v>8.8100098155909138E-7</v>
      </c>
    </row>
    <row r="1034" spans="1:14" x14ac:dyDescent="0.2">
      <c r="A1034" s="5">
        <v>1032</v>
      </c>
      <c r="B1034" s="2" t="str">
        <f>'Исходные данные'!A1284</f>
        <v>06.02.2012</v>
      </c>
      <c r="C1034" s="2">
        <f>'Исходные данные'!B1284</f>
        <v>77.17</v>
      </c>
      <c r="D1034" s="6" t="str">
        <f>'Исходные данные'!A1036</f>
        <v>04.02.2013</v>
      </c>
      <c r="E1034" s="2">
        <f>'Исходные данные'!B1036</f>
        <v>82.8</v>
      </c>
      <c r="F1034" s="13">
        <f t="shared" si="144"/>
        <v>1.0729558118439808</v>
      </c>
      <c r="G1034" s="13">
        <f t="shared" si="145"/>
        <v>5.5889058323603531E-2</v>
      </c>
      <c r="H1034" s="13">
        <f t="shared" si="146"/>
        <v>1.6343743478088339E-4</v>
      </c>
      <c r="I1034" s="13">
        <f t="shared" si="152"/>
        <v>7.0417280921702324E-2</v>
      </c>
      <c r="J1034" s="19">
        <f t="shared" si="147"/>
        <v>1.1508819758087868E-5</v>
      </c>
      <c r="K1034" s="13">
        <f t="shared" si="148"/>
        <v>0.93799608362648179</v>
      </c>
      <c r="L1034" s="13">
        <f t="shared" si="149"/>
        <v>-6.4009505222921037E-2</v>
      </c>
      <c r="M1034" s="13">
        <f t="shared" si="150"/>
        <v>4.0972167588831715E-3</v>
      </c>
      <c r="N1034" s="19">
        <f t="shared" si="151"/>
        <v>6.6963859681311081E-7</v>
      </c>
    </row>
    <row r="1035" spans="1:14" x14ac:dyDescent="0.2">
      <c r="A1035" s="5">
        <v>1033</v>
      </c>
      <c r="B1035" s="2" t="str">
        <f>'Исходные данные'!A1285</f>
        <v>03.02.2012</v>
      </c>
      <c r="C1035" s="2">
        <f>'Исходные данные'!B1285</f>
        <v>76.5</v>
      </c>
      <c r="D1035" s="6" t="str">
        <f>'Исходные данные'!A1037</f>
        <v>01.02.2013</v>
      </c>
      <c r="E1035" s="2">
        <f>'Исходные данные'!B1037</f>
        <v>82.98</v>
      </c>
      <c r="F1035" s="13">
        <f t="shared" si="144"/>
        <v>1.0847058823529412</v>
      </c>
      <c r="G1035" s="13">
        <f t="shared" si="145"/>
        <v>5.573306938661976E-2</v>
      </c>
      <c r="H1035" s="13">
        <f t="shared" si="146"/>
        <v>1.6298127336969608E-4</v>
      </c>
      <c r="I1035" s="13">
        <f t="shared" si="152"/>
        <v>8.1308874072231696E-2</v>
      </c>
      <c r="J1035" s="19">
        <f t="shared" si="147"/>
        <v>1.3251823832548588E-5</v>
      </c>
      <c r="K1035" s="13">
        <f t="shared" si="148"/>
        <v>0.94826819362213788</v>
      </c>
      <c r="L1035" s="13">
        <f t="shared" si="149"/>
        <v>-5.3117912072391672E-2</v>
      </c>
      <c r="M1035" s="13">
        <f t="shared" si="150"/>
        <v>2.8215125829303455E-3</v>
      </c>
      <c r="N1035" s="19">
        <f t="shared" si="151"/>
        <v>4.5985371359460792E-7</v>
      </c>
    </row>
    <row r="1036" spans="1:14" x14ac:dyDescent="0.2">
      <c r="A1036" s="5">
        <v>1034</v>
      </c>
      <c r="B1036" s="2" t="str">
        <f>'Исходные данные'!A1286</f>
        <v>02.02.2012</v>
      </c>
      <c r="C1036" s="2">
        <f>'Исходные данные'!B1286</f>
        <v>76.06</v>
      </c>
      <c r="D1036" s="6" t="str">
        <f>'Исходные данные'!A1038</f>
        <v>31.01.2013</v>
      </c>
      <c r="E1036" s="2">
        <f>'Исходные данные'!B1038</f>
        <v>82.28</v>
      </c>
      <c r="F1036" s="13">
        <f t="shared" si="144"/>
        <v>1.0817775440441757</v>
      </c>
      <c r="G1036" s="13">
        <f t="shared" si="145"/>
        <v>5.5577515821946644E-2</v>
      </c>
      <c r="H1036" s="13">
        <f t="shared" si="146"/>
        <v>1.6252638512602604E-4</v>
      </c>
      <c r="I1036" s="13">
        <f t="shared" si="152"/>
        <v>7.8605562284642869E-2</v>
      </c>
      <c r="J1036" s="19">
        <f t="shared" si="147"/>
        <v>1.2775477888921693E-5</v>
      </c>
      <c r="K1036" s="13">
        <f t="shared" si="148"/>
        <v>0.94570819083839341</v>
      </c>
      <c r="L1036" s="13">
        <f t="shared" si="149"/>
        <v>-5.5821223859980472E-2</v>
      </c>
      <c r="M1036" s="13">
        <f t="shared" si="150"/>
        <v>3.1160090332260663E-3</v>
      </c>
      <c r="N1036" s="19">
        <f t="shared" si="151"/>
        <v>5.0643368419027572E-7</v>
      </c>
    </row>
    <row r="1037" spans="1:14" x14ac:dyDescent="0.2">
      <c r="A1037" s="5">
        <v>1035</v>
      </c>
      <c r="B1037" s="2" t="str">
        <f>'Исходные данные'!A1287</f>
        <v>01.02.2012</v>
      </c>
      <c r="C1037" s="2">
        <f>'Исходные данные'!B1287</f>
        <v>75.599999999999994</v>
      </c>
      <c r="D1037" s="6" t="str">
        <f>'Исходные данные'!A1039</f>
        <v>30.01.2013</v>
      </c>
      <c r="E1037" s="2">
        <f>'Исходные данные'!B1039</f>
        <v>82.75</v>
      </c>
      <c r="F1037" s="13">
        <f t="shared" si="144"/>
        <v>1.0945767195767198</v>
      </c>
      <c r="G1037" s="13">
        <f t="shared" si="145"/>
        <v>5.5422396414439939E-2</v>
      </c>
      <c r="H1037" s="13">
        <f t="shared" si="146"/>
        <v>1.6207276649640387E-4</v>
      </c>
      <c r="I1037" s="13">
        <f t="shared" si="152"/>
        <v>9.0367731071685137E-2</v>
      </c>
      <c r="J1037" s="19">
        <f t="shared" si="147"/>
        <v>1.4646148176791046E-5</v>
      </c>
      <c r="K1037" s="13">
        <f t="shared" si="148"/>
        <v>0.95689744615594596</v>
      </c>
      <c r="L1037" s="13">
        <f t="shared" si="149"/>
        <v>-4.4059055072938245E-2</v>
      </c>
      <c r="M1037" s="13">
        <f t="shared" si="150"/>
        <v>1.9412003339202158E-3</v>
      </c>
      <c r="N1037" s="19">
        <f t="shared" si="151"/>
        <v>3.1461570844219237E-7</v>
      </c>
    </row>
    <row r="1038" spans="1:14" x14ac:dyDescent="0.2">
      <c r="A1038" s="5">
        <v>1036</v>
      </c>
      <c r="B1038" s="2" t="str">
        <f>'Исходные данные'!A1288</f>
        <v>31.01.2012</v>
      </c>
      <c r="C1038" s="2">
        <f>'Исходные данные'!B1288</f>
        <v>73.86</v>
      </c>
      <c r="D1038" s="6" t="str">
        <f>'Исходные данные'!A1040</f>
        <v>29.01.2013</v>
      </c>
      <c r="E1038" s="2">
        <f>'Исходные данные'!B1040</f>
        <v>82.77</v>
      </c>
      <c r="F1038" s="13">
        <f t="shared" si="144"/>
        <v>1.1206336311941512</v>
      </c>
      <c r="G1038" s="13">
        <f t="shared" si="145"/>
        <v>5.5267709952347047E-2</v>
      </c>
      <c r="H1038" s="13">
        <f t="shared" si="146"/>
        <v>1.6162041393727846E-4</v>
      </c>
      <c r="I1038" s="13">
        <f t="shared" si="152"/>
        <v>0.11389426747288732</v>
      </c>
      <c r="J1038" s="19">
        <f t="shared" si="147"/>
        <v>1.8407638654051158E-5</v>
      </c>
      <c r="K1038" s="13">
        <f t="shared" si="148"/>
        <v>0.979676838167018</v>
      </c>
      <c r="L1038" s="13">
        <f t="shared" si="149"/>
        <v>-2.0532518671736E-2</v>
      </c>
      <c r="M1038" s="13">
        <f t="shared" si="150"/>
        <v>4.2158432300519244E-4</v>
      </c>
      <c r="N1038" s="19">
        <f t="shared" si="151"/>
        <v>6.8136632793566506E-8</v>
      </c>
    </row>
    <row r="1039" spans="1:14" x14ac:dyDescent="0.2">
      <c r="A1039" s="5">
        <v>1037</v>
      </c>
      <c r="B1039" s="2" t="str">
        <f>'Исходные данные'!A1289</f>
        <v>30.01.2012</v>
      </c>
      <c r="C1039" s="2">
        <f>'Исходные данные'!B1289</f>
        <v>72.69</v>
      </c>
      <c r="D1039" s="6" t="str">
        <f>'Исходные данные'!A1041</f>
        <v>28.01.2013</v>
      </c>
      <c r="E1039" s="2">
        <f>'Исходные данные'!B1041</f>
        <v>82.66</v>
      </c>
      <c r="F1039" s="13">
        <f t="shared" si="144"/>
        <v>1.1371577933691017</v>
      </c>
      <c r="G1039" s="13">
        <f t="shared" si="145"/>
        <v>5.5113455227297346E-2</v>
      </c>
      <c r="H1039" s="13">
        <f t="shared" si="146"/>
        <v>1.611693239149886E-4</v>
      </c>
      <c r="I1039" s="13">
        <f t="shared" si="152"/>
        <v>0.12853198558704229</v>
      </c>
      <c r="J1039" s="19">
        <f t="shared" si="147"/>
        <v>2.0715413218514663E-5</v>
      </c>
      <c r="K1039" s="13">
        <f t="shared" si="148"/>
        <v>0.99412253969006104</v>
      </c>
      <c r="L1039" s="13">
        <f t="shared" si="149"/>
        <v>-5.8948005575810338E-3</v>
      </c>
      <c r="M1039" s="13">
        <f t="shared" si="150"/>
        <v>3.4748673613659088E-5</v>
      </c>
      <c r="N1039" s="19">
        <f t="shared" si="151"/>
        <v>5.6004202332560385E-9</v>
      </c>
    </row>
    <row r="1040" spans="1:14" x14ac:dyDescent="0.2">
      <c r="A1040" s="5">
        <v>1038</v>
      </c>
      <c r="B1040" s="2" t="str">
        <f>'Исходные данные'!A1290</f>
        <v>27.01.2012</v>
      </c>
      <c r="C1040" s="2">
        <f>'Исходные данные'!B1290</f>
        <v>73.150000000000006</v>
      </c>
      <c r="D1040" s="6" t="str">
        <f>'Исходные данные'!A1042</f>
        <v>25.01.2013</v>
      </c>
      <c r="E1040" s="2">
        <f>'Исходные данные'!B1042</f>
        <v>82.56</v>
      </c>
      <c r="F1040" s="13">
        <f t="shared" si="144"/>
        <v>1.1286397812713602</v>
      </c>
      <c r="G1040" s="13">
        <f t="shared" si="145"/>
        <v>5.4959631034292883E-2</v>
      </c>
      <c r="H1040" s="13">
        <f t="shared" si="146"/>
        <v>1.607194929057359E-4</v>
      </c>
      <c r="I1040" s="13">
        <f t="shared" si="152"/>
        <v>0.12101317426711929</v>
      </c>
      <c r="J1040" s="19">
        <f t="shared" si="147"/>
        <v>1.9449176003124861E-5</v>
      </c>
      <c r="K1040" s="13">
        <f t="shared" si="148"/>
        <v>0.98667594971891093</v>
      </c>
      <c r="L1040" s="13">
        <f t="shared" si="149"/>
        <v>-1.3413611877504126E-2</v>
      </c>
      <c r="M1040" s="13">
        <f t="shared" si="150"/>
        <v>1.79924983600323E-4</v>
      </c>
      <c r="N1040" s="19">
        <f t="shared" si="151"/>
        <v>2.891745212531676E-8</v>
      </c>
    </row>
    <row r="1041" spans="1:14" x14ac:dyDescent="0.2">
      <c r="A1041" s="5">
        <v>1039</v>
      </c>
      <c r="B1041" s="2" t="str">
        <f>'Исходные данные'!A1291</f>
        <v>26.01.2012</v>
      </c>
      <c r="C1041" s="2">
        <f>'Исходные данные'!B1291</f>
        <v>73.290000000000006</v>
      </c>
      <c r="D1041" s="6" t="str">
        <f>'Исходные данные'!A1043</f>
        <v>24.01.2013</v>
      </c>
      <c r="E1041" s="2">
        <f>'Исходные данные'!B1043</f>
        <v>82.08</v>
      </c>
      <c r="F1041" s="13">
        <f t="shared" si="144"/>
        <v>1.119934506753991</v>
      </c>
      <c r="G1041" s="13">
        <f t="shared" si="145"/>
        <v>5.4806236171698851E-2</v>
      </c>
      <c r="H1041" s="13">
        <f t="shared" si="146"/>
        <v>1.6027091739555688E-4</v>
      </c>
      <c r="I1041" s="13">
        <f t="shared" si="152"/>
        <v>0.1132702074847006</v>
      </c>
      <c r="J1041" s="19">
        <f t="shared" si="147"/>
        <v>1.8153920067158038E-5</v>
      </c>
      <c r="K1041" s="13">
        <f t="shared" si="148"/>
        <v>0.97906565177928517</v>
      </c>
      <c r="L1041" s="13">
        <f t="shared" si="149"/>
        <v>-2.1156578659922782E-2</v>
      </c>
      <c r="M1041" s="13">
        <f t="shared" si="150"/>
        <v>4.4760082059350519E-4</v>
      </c>
      <c r="N1041" s="19">
        <f t="shared" si="151"/>
        <v>7.1737394143525143E-8</v>
      </c>
    </row>
    <row r="1042" spans="1:14" x14ac:dyDescent="0.2">
      <c r="A1042" s="5">
        <v>1040</v>
      </c>
      <c r="B1042" s="2" t="str">
        <f>'Исходные данные'!A1292</f>
        <v>25.01.2012</v>
      </c>
      <c r="C1042" s="2">
        <f>'Исходные данные'!B1292</f>
        <v>72.510000000000005</v>
      </c>
      <c r="D1042" s="6" t="str">
        <f>'Исходные данные'!A1044</f>
        <v>23.01.2013</v>
      </c>
      <c r="E1042" s="2">
        <f>'Исходные данные'!B1044</f>
        <v>82.15</v>
      </c>
      <c r="F1042" s="13">
        <f t="shared" si="144"/>
        <v>1.1329471796993518</v>
      </c>
      <c r="G1042" s="13">
        <f t="shared" si="145"/>
        <v>5.465326944123429E-2</v>
      </c>
      <c r="H1042" s="13">
        <f t="shared" si="146"/>
        <v>1.5982359388029579E-4</v>
      </c>
      <c r="I1042" s="13">
        <f t="shared" si="152"/>
        <v>0.12482236109977571</v>
      </c>
      <c r="J1042" s="19">
        <f t="shared" si="147"/>
        <v>1.9949558347590183E-5</v>
      </c>
      <c r="K1042" s="13">
        <f t="shared" si="148"/>
        <v>0.99044155013924073</v>
      </c>
      <c r="L1042" s="13">
        <f t="shared" si="149"/>
        <v>-9.6044250448476393E-3</v>
      </c>
      <c r="M1042" s="13">
        <f t="shared" si="150"/>
        <v>9.2244980442098907E-5</v>
      </c>
      <c r="N1042" s="19">
        <f t="shared" si="151"/>
        <v>1.4742924291673844E-8</v>
      </c>
    </row>
    <row r="1043" spans="1:14" x14ac:dyDescent="0.2">
      <c r="A1043" s="5">
        <v>1041</v>
      </c>
      <c r="B1043" s="2" t="str">
        <f>'Исходные данные'!A1293</f>
        <v>24.01.2012</v>
      </c>
      <c r="C1043" s="2">
        <f>'Исходные данные'!B1293</f>
        <v>72.150000000000006</v>
      </c>
      <c r="D1043" s="6" t="str">
        <f>'Исходные данные'!A1045</f>
        <v>22.01.2013</v>
      </c>
      <c r="E1043" s="2">
        <f>'Исходные данные'!B1045</f>
        <v>81.569999999999993</v>
      </c>
      <c r="F1043" s="13">
        <f t="shared" si="144"/>
        <v>1.1305613305613305</v>
      </c>
      <c r="G1043" s="13">
        <f t="shared" si="145"/>
        <v>5.4500729647962737E-2</v>
      </c>
      <c r="H1043" s="13">
        <f t="shared" si="146"/>
        <v>1.5937751886557723E-4</v>
      </c>
      <c r="I1043" s="13">
        <f t="shared" si="152"/>
        <v>0.12271426209260906</v>
      </c>
      <c r="J1043" s="19">
        <f t="shared" si="147"/>
        <v>1.9557894621740189E-5</v>
      </c>
      <c r="K1043" s="13">
        <f t="shared" si="148"/>
        <v>0.98835580054649508</v>
      </c>
      <c r="L1043" s="13">
        <f t="shared" si="149"/>
        <v>-1.1712524052014341E-2</v>
      </c>
      <c r="M1043" s="13">
        <f t="shared" si="150"/>
        <v>1.3718321966901727E-4</v>
      </c>
      <c r="N1043" s="19">
        <f t="shared" si="151"/>
        <v>2.1863921180839424E-8</v>
      </c>
    </row>
    <row r="1044" spans="1:14" x14ac:dyDescent="0.2">
      <c r="A1044" s="5">
        <v>1042</v>
      </c>
      <c r="B1044" s="2" t="str">
        <f>'Исходные данные'!A1294</f>
        <v>23.01.2012</v>
      </c>
      <c r="C1044" s="2">
        <f>'Исходные данные'!B1294</f>
        <v>71.709999999999994</v>
      </c>
      <c r="D1044" s="6" t="str">
        <f>'Исходные данные'!A1046</f>
        <v>21.01.2013</v>
      </c>
      <c r="E1044" s="2">
        <f>'Исходные данные'!B1046</f>
        <v>82.29</v>
      </c>
      <c r="F1044" s="13">
        <f t="shared" si="144"/>
        <v>1.1475386975317252</v>
      </c>
      <c r="G1044" s="13">
        <f t="shared" si="145"/>
        <v>5.4348615600282764E-2</v>
      </c>
      <c r="H1044" s="13">
        <f t="shared" si="146"/>
        <v>1.5893268886677848E-4</v>
      </c>
      <c r="I1044" s="13">
        <f t="shared" si="152"/>
        <v>0.13761938572313823</v>
      </c>
      <c r="J1044" s="19">
        <f t="shared" si="147"/>
        <v>2.1872219013172703E-5</v>
      </c>
      <c r="K1044" s="13">
        <f t="shared" si="148"/>
        <v>1.0031977013524116</v>
      </c>
      <c r="L1044" s="13">
        <f t="shared" si="149"/>
        <v>3.1925995785149403E-3</v>
      </c>
      <c r="M1044" s="13">
        <f t="shared" si="150"/>
        <v>1.0192692068733005E-5</v>
      </c>
      <c r="N1044" s="19">
        <f t="shared" si="151"/>
        <v>1.6199519572748233E-9</v>
      </c>
    </row>
    <row r="1045" spans="1:14" x14ac:dyDescent="0.2">
      <c r="A1045" s="5">
        <v>1043</v>
      </c>
      <c r="B1045" s="2" t="str">
        <f>'Исходные данные'!A1295</f>
        <v>30.12.2011</v>
      </c>
      <c r="C1045" s="2">
        <f>'Исходные данные'!B1295</f>
        <v>68.83</v>
      </c>
      <c r="D1045" s="6" t="str">
        <f>'Исходные данные'!A1047</f>
        <v>18.01.2013</v>
      </c>
      <c r="E1045" s="2">
        <f>'Исходные данные'!B1047</f>
        <v>82</v>
      </c>
      <c r="F1045" s="13">
        <f t="shared" si="144"/>
        <v>1.1913409850355949</v>
      </c>
      <c r="G1045" s="13">
        <f t="shared" si="145"/>
        <v>5.4196926109918796E-2</v>
      </c>
      <c r="H1045" s="13">
        <f t="shared" si="146"/>
        <v>1.5848910040900272E-4</v>
      </c>
      <c r="I1045" s="13">
        <f t="shared" si="152"/>
        <v>0.17507955085398028</v>
      </c>
      <c r="J1045" s="19">
        <f t="shared" si="147"/>
        <v>2.7748200514859578E-5</v>
      </c>
      <c r="K1045" s="13">
        <f t="shared" si="148"/>
        <v>1.041490400528811</v>
      </c>
      <c r="L1045" s="13">
        <f t="shared" si="149"/>
        <v>4.0652764709356991E-2</v>
      </c>
      <c r="M1045" s="13">
        <f t="shared" si="150"/>
        <v>1.6526472785143315E-3</v>
      </c>
      <c r="N1045" s="19">
        <f t="shared" si="151"/>
        <v>2.61926580465123E-7</v>
      </c>
    </row>
    <row r="1046" spans="1:14" x14ac:dyDescent="0.2">
      <c r="A1046" s="5">
        <v>1044</v>
      </c>
      <c r="B1046" s="2" t="str">
        <f>'Исходные данные'!A1296</f>
        <v>23.12.2011</v>
      </c>
      <c r="C1046" s="2">
        <f>'Исходные данные'!B1296</f>
        <v>68.83</v>
      </c>
      <c r="D1046" s="6" t="str">
        <f>'Исходные данные'!A1048</f>
        <v>17.01.2013</v>
      </c>
      <c r="E1046" s="2">
        <f>'Исходные данные'!B1048</f>
        <v>81.09</v>
      </c>
      <c r="F1046" s="13">
        <f t="shared" si="144"/>
        <v>1.1781200058114196</v>
      </c>
      <c r="G1046" s="13">
        <f t="shared" si="145"/>
        <v>5.4045659991911875E-2</v>
      </c>
      <c r="H1046" s="13">
        <f t="shared" si="146"/>
        <v>1.5804675002705198E-4</v>
      </c>
      <c r="I1046" s="13">
        <f t="shared" si="152"/>
        <v>0.16391995254619326</v>
      </c>
      <c r="J1046" s="19">
        <f t="shared" si="147"/>
        <v>2.5907015764514431E-5</v>
      </c>
      <c r="K1046" s="13">
        <f t="shared" si="148"/>
        <v>1.0299323973034304</v>
      </c>
      <c r="L1046" s="13">
        <f t="shared" si="149"/>
        <v>2.9493166401569928E-2</v>
      </c>
      <c r="M1046" s="13">
        <f t="shared" si="150"/>
        <v>8.6984686439068606E-4</v>
      </c>
      <c r="N1046" s="19">
        <f t="shared" si="151"/>
        <v>1.3747646993816974E-7</v>
      </c>
    </row>
    <row r="1047" spans="1:14" x14ac:dyDescent="0.2">
      <c r="A1047" s="5">
        <v>1045</v>
      </c>
      <c r="B1047" s="2" t="str">
        <f>'Исходные данные'!A1297</f>
        <v>22.12.2011</v>
      </c>
      <c r="C1047" s="2">
        <f>'Исходные данные'!B1297</f>
        <v>69.540000000000006</v>
      </c>
      <c r="D1047" s="6" t="str">
        <f>'Исходные данные'!A1049</f>
        <v>16.01.2013</v>
      </c>
      <c r="E1047" s="2">
        <f>'Исходные данные'!B1049</f>
        <v>80.81</v>
      </c>
      <c r="F1047" s="13">
        <f t="shared" si="144"/>
        <v>1.1620649985619786</v>
      </c>
      <c r="G1047" s="13">
        <f t="shared" si="145"/>
        <v>5.3894816064610232E-2</v>
      </c>
      <c r="H1047" s="13">
        <f t="shared" si="146"/>
        <v>1.5760563426539951E-4</v>
      </c>
      <c r="I1047" s="13">
        <f t="shared" si="152"/>
        <v>0.15019859366564087</v>
      </c>
      <c r="J1047" s="19">
        <f t="shared" si="147"/>
        <v>2.3672144620444346E-5</v>
      </c>
      <c r="K1047" s="13">
        <f t="shared" si="148"/>
        <v>1.0158968389362233</v>
      </c>
      <c r="L1047" s="13">
        <f t="shared" si="149"/>
        <v>1.5771807521017606E-2</v>
      </c>
      <c r="M1047" s="13">
        <f t="shared" si="150"/>
        <v>2.4874991248002371E-4</v>
      </c>
      <c r="N1047" s="19">
        <f t="shared" si="151"/>
        <v>3.9204387729876756E-8</v>
      </c>
    </row>
    <row r="1048" spans="1:14" x14ac:dyDescent="0.2">
      <c r="A1048" s="5">
        <v>1046</v>
      </c>
      <c r="B1048" s="2" t="str">
        <f>'Исходные данные'!A1298</f>
        <v>21.12.2011</v>
      </c>
      <c r="C1048" s="2">
        <f>'Исходные данные'!B1298</f>
        <v>70.02</v>
      </c>
      <c r="D1048" s="6" t="str">
        <f>'Исходные данные'!A1050</f>
        <v>15.01.2013</v>
      </c>
      <c r="E1048" s="2">
        <f>'Исходные данные'!B1050</f>
        <v>80.12</v>
      </c>
      <c r="F1048" s="13">
        <f t="shared" si="144"/>
        <v>1.1442445015709799</v>
      </c>
      <c r="G1048" s="13">
        <f t="shared" si="145"/>
        <v>5.3744393149660098E-2</v>
      </c>
      <c r="H1048" s="13">
        <f t="shared" si="146"/>
        <v>1.5716574967816307E-4</v>
      </c>
      <c r="I1048" s="13">
        <f t="shared" si="152"/>
        <v>0.13474459527109806</v>
      </c>
      <c r="J1048" s="19">
        <f t="shared" si="147"/>
        <v>2.1177235330862792E-5</v>
      </c>
      <c r="K1048" s="13">
        <f t="shared" si="148"/>
        <v>1.0003178596331455</v>
      </c>
      <c r="L1048" s="13">
        <f t="shared" si="149"/>
        <v>3.1780912647466918E-4</v>
      </c>
      <c r="M1048" s="13">
        <f t="shared" si="150"/>
        <v>1.0100264087051564E-7</v>
      </c>
      <c r="N1048" s="19">
        <f t="shared" si="151"/>
        <v>1.5874155771888862E-11</v>
      </c>
    </row>
    <row r="1049" spans="1:14" x14ac:dyDescent="0.2">
      <c r="A1049" s="5">
        <v>1047</v>
      </c>
      <c r="B1049" s="2" t="str">
        <f>'Исходные данные'!A1299</f>
        <v>20.12.2011</v>
      </c>
      <c r="C1049" s="2">
        <f>'Исходные данные'!B1299</f>
        <v>69.36</v>
      </c>
      <c r="D1049" s="6" t="str">
        <f>'Исходные данные'!A1051</f>
        <v>14.01.2013</v>
      </c>
      <c r="E1049" s="2">
        <f>'Исходные данные'!B1051</f>
        <v>79.510000000000005</v>
      </c>
      <c r="F1049" s="13">
        <f t="shared" si="144"/>
        <v>1.1463379469434833</v>
      </c>
      <c r="G1049" s="13">
        <f t="shared" si="145"/>
        <v>5.359439007199663E-2</v>
      </c>
      <c r="H1049" s="13">
        <f t="shared" si="146"/>
        <v>1.5672709282907814E-4</v>
      </c>
      <c r="I1049" s="13">
        <f t="shared" si="152"/>
        <v>0.13657246744110574</v>
      </c>
      <c r="J1049" s="19">
        <f t="shared" si="147"/>
        <v>2.1404605782538431E-5</v>
      </c>
      <c r="K1049" s="13">
        <f t="shared" si="148"/>
        <v>1.0021479849179133</v>
      </c>
      <c r="L1049" s="13">
        <f t="shared" si="149"/>
        <v>2.1456812964824844E-3</v>
      </c>
      <c r="M1049" s="13">
        <f t="shared" si="150"/>
        <v>4.6039482260742377E-6</v>
      </c>
      <c r="N1049" s="19">
        <f t="shared" si="151"/>
        <v>7.2156342100820668E-10</v>
      </c>
    </row>
    <row r="1050" spans="1:14" x14ac:dyDescent="0.2">
      <c r="A1050" s="5">
        <v>1048</v>
      </c>
      <c r="B1050" s="2" t="str">
        <f>'Исходные данные'!A1300</f>
        <v>19.12.2011</v>
      </c>
      <c r="C1050" s="2">
        <f>'Исходные данные'!B1300</f>
        <v>69.400000000000006</v>
      </c>
      <c r="D1050" s="6" t="str">
        <f>'Исходные данные'!A1052</f>
        <v>11.01.2013</v>
      </c>
      <c r="E1050" s="2">
        <f>'Исходные данные'!B1052</f>
        <v>78.819999999999993</v>
      </c>
      <c r="F1050" s="13">
        <f t="shared" si="144"/>
        <v>1.1357348703170027</v>
      </c>
      <c r="G1050" s="13">
        <f t="shared" si="145"/>
        <v>5.3444805659834622E-2</v>
      </c>
      <c r="H1050" s="13">
        <f t="shared" si="146"/>
        <v>1.5628966029147104E-4</v>
      </c>
      <c r="I1050" s="13">
        <f t="shared" si="152"/>
        <v>0.12727990425409866</v>
      </c>
      <c r="J1050" s="19">
        <f t="shared" si="147"/>
        <v>1.989253299780404E-5</v>
      </c>
      <c r="K1050" s="13">
        <f t="shared" si="148"/>
        <v>0.99287859633709397</v>
      </c>
      <c r="L1050" s="13">
        <f t="shared" si="149"/>
        <v>-7.1468818905246635E-3</v>
      </c>
      <c r="M1050" s="13">
        <f t="shared" si="150"/>
        <v>5.1077920757111112E-5</v>
      </c>
      <c r="N1050" s="19">
        <f t="shared" si="151"/>
        <v>7.9829508835235733E-9</v>
      </c>
    </row>
    <row r="1051" spans="1:14" x14ac:dyDescent="0.2">
      <c r="A1051" s="5">
        <v>1049</v>
      </c>
      <c r="B1051" s="2" t="str">
        <f>'Исходные данные'!A1301</f>
        <v>16.12.2011</v>
      </c>
      <c r="C1051" s="2">
        <f>'Исходные данные'!B1301</f>
        <v>69.930000000000007</v>
      </c>
      <c r="D1051" s="6" t="str">
        <f>'Исходные данные'!A1053</f>
        <v>10.01.2013</v>
      </c>
      <c r="E1051" s="2">
        <f>'Исходные данные'!B1053</f>
        <v>78.28</v>
      </c>
      <c r="F1051" s="13">
        <f t="shared" si="144"/>
        <v>1.1194051194051193</v>
      </c>
      <c r="G1051" s="13">
        <f t="shared" si="145"/>
        <v>5.3295638744659389E-2</v>
      </c>
      <c r="H1051" s="13">
        <f t="shared" si="146"/>
        <v>1.5585344864823208E-4</v>
      </c>
      <c r="I1051" s="13">
        <f t="shared" si="152"/>
        <v>0.11279740081209996</v>
      </c>
      <c r="J1051" s="19">
        <f t="shared" si="147"/>
        <v>1.7579863915122673E-5</v>
      </c>
      <c r="K1051" s="13">
        <f t="shared" si="148"/>
        <v>0.97860285242214329</v>
      </c>
      <c r="L1051" s="13">
        <f t="shared" si="149"/>
        <v>-2.1629385332523454E-2</v>
      </c>
      <c r="M1051" s="13">
        <f t="shared" si="150"/>
        <v>4.6783030986278601E-4</v>
      </c>
      <c r="N1051" s="19">
        <f t="shared" si="151"/>
        <v>7.2912967174286226E-8</v>
      </c>
    </row>
    <row r="1052" spans="1:14" x14ac:dyDescent="0.2">
      <c r="A1052" s="5">
        <v>1050</v>
      </c>
      <c r="B1052" s="2" t="str">
        <f>'Исходные данные'!A1302</f>
        <v>15.12.2011</v>
      </c>
      <c r="C1052" s="2">
        <f>'Исходные данные'!B1302</f>
        <v>69.44</v>
      </c>
      <c r="D1052" s="6" t="str">
        <f>'Исходные данные'!A1054</f>
        <v>09.01.2013</v>
      </c>
      <c r="E1052" s="2">
        <f>'Исходные данные'!B1054</f>
        <v>77.92</v>
      </c>
      <c r="F1052" s="13">
        <f t="shared" si="144"/>
        <v>1.1221198156682028</v>
      </c>
      <c r="G1052" s="13">
        <f t="shared" si="145"/>
        <v>5.3146888161217563E-2</v>
      </c>
      <c r="H1052" s="13">
        <f t="shared" si="146"/>
        <v>1.5541845449178868E-4</v>
      </c>
      <c r="I1052" s="13">
        <f t="shared" si="152"/>
        <v>0.115219588982185</v>
      </c>
      <c r="J1052" s="19">
        <f t="shared" si="147"/>
        <v>1.7907250446790317E-5</v>
      </c>
      <c r="K1052" s="13">
        <f t="shared" si="148"/>
        <v>0.98097608572299255</v>
      </c>
      <c r="L1052" s="13">
        <f t="shared" si="149"/>
        <v>-1.9207197162438305E-2</v>
      </c>
      <c r="M1052" s="13">
        <f t="shared" si="150"/>
        <v>3.6891642283678273E-4</v>
      </c>
      <c r="N1052" s="19">
        <f t="shared" si="151"/>
        <v>5.733642027393199E-8</v>
      </c>
    </row>
    <row r="1053" spans="1:14" x14ac:dyDescent="0.2">
      <c r="A1053" s="5">
        <v>1051</v>
      </c>
      <c r="B1053" s="2" t="str">
        <f>'Исходные данные'!A1303</f>
        <v>14.12.2011</v>
      </c>
      <c r="C1053" s="2">
        <f>'Исходные данные'!B1303</f>
        <v>69.61</v>
      </c>
      <c r="D1053" s="6" t="str">
        <f>'Исходные данные'!A1055</f>
        <v>29.12.2012</v>
      </c>
      <c r="E1053" s="2">
        <f>'Исходные данные'!B1055</f>
        <v>75.72</v>
      </c>
      <c r="F1053" s="13">
        <f t="shared" si="144"/>
        <v>1.0877747450079012</v>
      </c>
      <c r="G1053" s="13">
        <f t="shared" si="145"/>
        <v>5.2998552747508088E-2</v>
      </c>
      <c r="H1053" s="13">
        <f t="shared" si="146"/>
        <v>1.549846744240791E-4</v>
      </c>
      <c r="I1053" s="13">
        <f t="shared" si="152"/>
        <v>8.4134091160547E-2</v>
      </c>
      <c r="J1053" s="19">
        <f t="shared" si="147"/>
        <v>1.3039494726483169E-5</v>
      </c>
      <c r="K1053" s="13">
        <f t="shared" si="148"/>
        <v>0.95095104516156237</v>
      </c>
      <c r="L1053" s="13">
        <f t="shared" si="149"/>
        <v>-5.0292694984076319E-2</v>
      </c>
      <c r="M1053" s="13">
        <f t="shared" si="150"/>
        <v>2.5293551687613474E-3</v>
      </c>
      <c r="N1053" s="19">
        <f t="shared" si="151"/>
        <v>3.9201128733333911E-7</v>
      </c>
    </row>
    <row r="1054" spans="1:14" x14ac:dyDescent="0.2">
      <c r="A1054" s="5">
        <v>1052</v>
      </c>
      <c r="B1054" s="2" t="str">
        <f>'Исходные данные'!A1304</f>
        <v>13.12.2011</v>
      </c>
      <c r="C1054" s="2">
        <f>'Исходные данные'!B1304</f>
        <v>69.75</v>
      </c>
      <c r="D1054" s="6" t="str">
        <f>'Исходные данные'!A1056</f>
        <v>28.12.2012</v>
      </c>
      <c r="E1054" s="2">
        <f>'Исходные данные'!B1056</f>
        <v>75.73</v>
      </c>
      <c r="F1054" s="13">
        <f t="shared" si="144"/>
        <v>1.0857347670250896</v>
      </c>
      <c r="G1054" s="13">
        <f t="shared" si="145"/>
        <v>5.285063134477315E-2</v>
      </c>
      <c r="H1054" s="13">
        <f t="shared" si="146"/>
        <v>1.5455210505652584E-4</v>
      </c>
      <c r="I1054" s="13">
        <f t="shared" si="152"/>
        <v>8.2256962424256327E-2</v>
      </c>
      <c r="J1054" s="19">
        <f t="shared" si="147"/>
        <v>1.2712986698224363E-5</v>
      </c>
      <c r="K1054" s="13">
        <f t="shared" si="148"/>
        <v>0.94916766197146341</v>
      </c>
      <c r="L1054" s="13">
        <f t="shared" si="149"/>
        <v>-5.2169823720367069E-2</v>
      </c>
      <c r="M1054" s="13">
        <f t="shared" si="150"/>
        <v>2.7216905070141868E-3</v>
      </c>
      <c r="N1054" s="19">
        <f t="shared" si="151"/>
        <v>4.206429971714057E-7</v>
      </c>
    </row>
    <row r="1055" spans="1:14" x14ac:dyDescent="0.2">
      <c r="A1055" s="5">
        <v>1053</v>
      </c>
      <c r="B1055" s="2" t="str">
        <f>'Исходные данные'!A1305</f>
        <v>12.12.2011</v>
      </c>
      <c r="C1055" s="2">
        <f>'Исходные данные'!B1305</f>
        <v>71.75</v>
      </c>
      <c r="D1055" s="6" t="str">
        <f>'Исходные данные'!A1057</f>
        <v>27.12.2012</v>
      </c>
      <c r="E1055" s="2">
        <f>'Исходные данные'!B1057</f>
        <v>75.44</v>
      </c>
      <c r="F1055" s="13">
        <f t="shared" si="144"/>
        <v>1.0514285714285714</v>
      </c>
      <c r="G1055" s="13">
        <f t="shared" si="145"/>
        <v>5.2703122797489059E-2</v>
      </c>
      <c r="H1055" s="13">
        <f t="shared" si="146"/>
        <v>1.5412074301000904E-4</v>
      </c>
      <c r="I1055" s="13">
        <f t="shared" si="152"/>
        <v>5.0149783685471516E-2</v>
      </c>
      <c r="J1055" s="19">
        <f t="shared" si="147"/>
        <v>7.7291219233960991E-6</v>
      </c>
      <c r="K1055" s="13">
        <f t="shared" si="148"/>
        <v>0.91917660664705525</v>
      </c>
      <c r="L1055" s="13">
        <f t="shared" si="149"/>
        <v>-8.427700245915179E-2</v>
      </c>
      <c r="M1055" s="13">
        <f t="shared" si="150"/>
        <v>7.1026131434998975E-3</v>
      </c>
      <c r="N1055" s="19">
        <f t="shared" si="151"/>
        <v>1.0946600149888602E-6</v>
      </c>
    </row>
    <row r="1056" spans="1:14" x14ac:dyDescent="0.2">
      <c r="A1056" s="5">
        <v>1054</v>
      </c>
      <c r="B1056" s="2" t="str">
        <f>'Исходные данные'!A1306</f>
        <v>09.12.2011</v>
      </c>
      <c r="C1056" s="2">
        <f>'Исходные данные'!B1306</f>
        <v>72.099999999999994</v>
      </c>
      <c r="D1056" s="6" t="str">
        <f>'Исходные данные'!A1058</f>
        <v>26.12.2012</v>
      </c>
      <c r="E1056" s="2">
        <f>'Исходные данные'!B1058</f>
        <v>74.989999999999995</v>
      </c>
      <c r="F1056" s="13">
        <f t="shared" si="144"/>
        <v>1.0400832177531207</v>
      </c>
      <c r="G1056" s="13">
        <f t="shared" si="145"/>
        <v>5.2556025953357163E-2</v>
      </c>
      <c r="H1056" s="13">
        <f t="shared" si="146"/>
        <v>1.5369058491483987E-4</v>
      </c>
      <c r="I1056" s="13">
        <f t="shared" si="152"/>
        <v>3.9300727022394691E-2</v>
      </c>
      <c r="J1056" s="19">
        <f t="shared" si="147"/>
        <v>6.0401517236502931E-6</v>
      </c>
      <c r="K1056" s="13">
        <f t="shared" si="148"/>
        <v>0.90925830693940846</v>
      </c>
      <c r="L1056" s="13">
        <f t="shared" si="149"/>
        <v>-9.5126059122228684E-2</v>
      </c>
      <c r="M1056" s="13">
        <f t="shared" si="150"/>
        <v>9.0489671241257702E-3</v>
      </c>
      <c r="N1056" s="19">
        <f t="shared" si="151"/>
        <v>1.3907410501820459E-6</v>
      </c>
    </row>
    <row r="1057" spans="1:14" x14ac:dyDescent="0.2">
      <c r="A1057" s="5">
        <v>1055</v>
      </c>
      <c r="B1057" s="2" t="str">
        <f>'Исходные данные'!A1307</f>
        <v>08.12.2011</v>
      </c>
      <c r="C1057" s="2">
        <f>'Исходные данные'!B1307</f>
        <v>74.53</v>
      </c>
      <c r="D1057" s="6" t="str">
        <f>'Исходные данные'!A1059</f>
        <v>25.12.2012</v>
      </c>
      <c r="E1057" s="2">
        <f>'Исходные данные'!B1059</f>
        <v>74.599999999999994</v>
      </c>
      <c r="F1057" s="13">
        <f t="shared" si="144"/>
        <v>1.0009392191063999</v>
      </c>
      <c r="G1057" s="13">
        <f t="shared" si="145"/>
        <v>5.2409339663295029E-2</v>
      </c>
      <c r="H1057" s="13">
        <f t="shared" si="146"/>
        <v>1.5326162741073472E-4</v>
      </c>
      <c r="I1057" s="13">
        <f t="shared" si="152"/>
        <v>9.3877831611253765E-4</v>
      </c>
      <c r="J1057" s="19">
        <f t="shared" si="147"/>
        <v>1.4387869250531668E-7</v>
      </c>
      <c r="K1057" s="13">
        <f t="shared" si="148"/>
        <v>0.87503796252000243</v>
      </c>
      <c r="L1057" s="13">
        <f t="shared" si="149"/>
        <v>-0.13348800782851086</v>
      </c>
      <c r="M1057" s="13">
        <f t="shared" si="150"/>
        <v>1.7819048234024606E-2</v>
      </c>
      <c r="N1057" s="19">
        <f t="shared" si="151"/>
        <v>2.7309763312569894E-6</v>
      </c>
    </row>
    <row r="1058" spans="1:14" x14ac:dyDescent="0.2">
      <c r="A1058" s="5">
        <v>1056</v>
      </c>
      <c r="B1058" s="2" t="str">
        <f>'Исходные данные'!A1308</f>
        <v>07.12.2011</v>
      </c>
      <c r="C1058" s="2">
        <f>'Исходные данные'!B1308</f>
        <v>73.97</v>
      </c>
      <c r="D1058" s="6" t="str">
        <f>'Исходные данные'!A1060</f>
        <v>24.12.2012</v>
      </c>
      <c r="E1058" s="2">
        <f>'Исходные данные'!B1060</f>
        <v>74.959999999999994</v>
      </c>
      <c r="F1058" s="13">
        <f t="shared" si="144"/>
        <v>1.0133838042449641</v>
      </c>
      <c r="G1058" s="13">
        <f t="shared" si="145"/>
        <v>5.2263062781427352E-2</v>
      </c>
      <c r="H1058" s="13">
        <f t="shared" si="146"/>
        <v>1.5283386714678868E-4</v>
      </c>
      <c r="I1058" s="13">
        <f t="shared" si="152"/>
        <v>1.3295032330390389E-2</v>
      </c>
      <c r="J1058" s="19">
        <f t="shared" si="147"/>
        <v>2.0319312048951449E-6</v>
      </c>
      <c r="K1058" s="13">
        <f t="shared" si="148"/>
        <v>0.88591722892918323</v>
      </c>
      <c r="L1058" s="13">
        <f t="shared" si="149"/>
        <v>-0.12113175381423298</v>
      </c>
      <c r="M1058" s="13">
        <f t="shared" si="150"/>
        <v>1.4672901782111976E-2</v>
      </c>
      <c r="N1058" s="19">
        <f t="shared" si="151"/>
        <v>2.2425163216251806E-6</v>
      </c>
    </row>
    <row r="1059" spans="1:14" x14ac:dyDescent="0.2">
      <c r="A1059" s="5">
        <v>1057</v>
      </c>
      <c r="B1059" s="2" t="str">
        <f>'Исходные данные'!A1309</f>
        <v>06.12.2011</v>
      </c>
      <c r="C1059" s="2">
        <f>'Исходные данные'!B1309</f>
        <v>74.959999999999994</v>
      </c>
      <c r="D1059" s="6" t="str">
        <f>'Исходные данные'!A1061</f>
        <v>21.12.2012</v>
      </c>
      <c r="E1059" s="2">
        <f>'Исходные данные'!B1061</f>
        <v>75</v>
      </c>
      <c r="F1059" s="13">
        <f t="shared" si="144"/>
        <v>1.0005336179295625</v>
      </c>
      <c r="G1059" s="13">
        <f t="shared" si="145"/>
        <v>5.2117194165076951E-2</v>
      </c>
      <c r="H1059" s="13">
        <f t="shared" si="146"/>
        <v>1.5240730078144919E-4</v>
      </c>
      <c r="I1059" s="13">
        <f t="shared" si="152"/>
        <v>5.3347560614378355E-4</v>
      </c>
      <c r="J1059" s="19">
        <f t="shared" si="147"/>
        <v>8.1305577165121543E-8</v>
      </c>
      <c r="K1059" s="13">
        <f t="shared" si="148"/>
        <v>0.87468337912412719</v>
      </c>
      <c r="L1059" s="13">
        <f t="shared" si="149"/>
        <v>-0.13389331053847953</v>
      </c>
      <c r="M1059" s="13">
        <f t="shared" si="150"/>
        <v>1.7927418606953741E-2</v>
      </c>
      <c r="N1059" s="19">
        <f t="shared" si="151"/>
        <v>2.7322694798649477E-6</v>
      </c>
    </row>
    <row r="1060" spans="1:14" x14ac:dyDescent="0.2">
      <c r="A1060" s="5">
        <v>1058</v>
      </c>
      <c r="B1060" s="2" t="str">
        <f>'Исходные данные'!A1310</f>
        <v>05.12.2011</v>
      </c>
      <c r="C1060" s="2">
        <f>'Исходные данные'!B1310</f>
        <v>76.319999999999993</v>
      </c>
      <c r="D1060" s="6" t="str">
        <f>'Исходные данные'!A1062</f>
        <v>20.12.2012</v>
      </c>
      <c r="E1060" s="2">
        <f>'Исходные данные'!B1062</f>
        <v>75.099999999999994</v>
      </c>
      <c r="F1060" s="13">
        <f t="shared" si="144"/>
        <v>0.98401467505241091</v>
      </c>
      <c r="G1060" s="13">
        <f t="shared" si="145"/>
        <v>5.1971732674755959E-2</v>
      </c>
      <c r="H1060" s="13">
        <f t="shared" si="146"/>
        <v>1.5198192498249024E-4</v>
      </c>
      <c r="I1060" s="13">
        <f t="shared" si="152"/>
        <v>-1.6114468369942014E-2</v>
      </c>
      <c r="J1060" s="19">
        <f t="shared" si="147"/>
        <v>-2.449107922933239E-6</v>
      </c>
      <c r="K1060" s="13">
        <f t="shared" si="148"/>
        <v>0.86024224039932862</v>
      </c>
      <c r="L1060" s="13">
        <f t="shared" si="149"/>
        <v>-0.15054125451456538</v>
      </c>
      <c r="M1060" s="13">
        <f t="shared" si="150"/>
        <v>2.2662669310819183E-2</v>
      </c>
      <c r="N1060" s="19">
        <f t="shared" si="151"/>
        <v>3.4443161070999049E-6</v>
      </c>
    </row>
    <row r="1061" spans="1:14" x14ac:dyDescent="0.2">
      <c r="A1061" s="5">
        <v>1059</v>
      </c>
      <c r="B1061" s="2" t="str">
        <f>'Исходные данные'!A1311</f>
        <v>02.12.2011</v>
      </c>
      <c r="C1061" s="2">
        <f>'Исходные данные'!B1311</f>
        <v>76.510000000000005</v>
      </c>
      <c r="D1061" s="6" t="str">
        <f>'Исходные данные'!A1063</f>
        <v>19.12.2012</v>
      </c>
      <c r="E1061" s="2">
        <f>'Исходные данные'!B1063</f>
        <v>75.52</v>
      </c>
      <c r="F1061" s="13">
        <f t="shared" si="144"/>
        <v>0.98706051496536384</v>
      </c>
      <c r="G1061" s="13">
        <f t="shared" si="145"/>
        <v>5.1826677174156906E-2</v>
      </c>
      <c r="H1061" s="13">
        <f t="shared" si="146"/>
        <v>1.5155773642698626E-4</v>
      </c>
      <c r="I1061" s="13">
        <f t="shared" si="152"/>
        <v>-1.3023929406515412E-2</v>
      </c>
      <c r="J1061" s="19">
        <f t="shared" si="147"/>
        <v>-1.9738772602363382E-6</v>
      </c>
      <c r="K1061" s="13">
        <f t="shared" si="148"/>
        <v>0.86290496506903613</v>
      </c>
      <c r="L1061" s="13">
        <f t="shared" si="149"/>
        <v>-0.14745071555113881</v>
      </c>
      <c r="M1061" s="13">
        <f t="shared" si="150"/>
        <v>2.1741713516542881E-2</v>
      </c>
      <c r="N1061" s="19">
        <f t="shared" si="151"/>
        <v>3.2951248866112506E-6</v>
      </c>
    </row>
    <row r="1062" spans="1:14" x14ac:dyDescent="0.2">
      <c r="A1062" s="5">
        <v>1060</v>
      </c>
      <c r="B1062" s="2" t="str">
        <f>'Исходные данные'!A1312</f>
        <v>01.12.2011</v>
      </c>
      <c r="C1062" s="2">
        <f>'Исходные данные'!B1312</f>
        <v>77.61</v>
      </c>
      <c r="D1062" s="6" t="str">
        <f>'Исходные данные'!A1064</f>
        <v>18.12.2012</v>
      </c>
      <c r="E1062" s="2">
        <f>'Исходные данные'!B1064</f>
        <v>75.430000000000007</v>
      </c>
      <c r="F1062" s="13">
        <f t="shared" si="144"/>
        <v>0.97191083623244434</v>
      </c>
      <c r="G1062" s="13">
        <f t="shared" si="145"/>
        <v>5.1682026530143782E-2</v>
      </c>
      <c r="H1062" s="13">
        <f t="shared" si="146"/>
        <v>1.5113473180128616E-4</v>
      </c>
      <c r="I1062" s="13">
        <f t="shared" si="152"/>
        <v>-2.8491211000507877E-2</v>
      </c>
      <c r="J1062" s="19">
        <f t="shared" si="147"/>
        <v>-4.3060115332556118E-6</v>
      </c>
      <c r="K1062" s="13">
        <f t="shared" si="148"/>
        <v>0.84966086017411413</v>
      </c>
      <c r="L1062" s="13">
        <f t="shared" si="149"/>
        <v>-0.16291799714513128</v>
      </c>
      <c r="M1062" s="13">
        <f t="shared" si="150"/>
        <v>2.6542273793781039E-2</v>
      </c>
      <c r="N1062" s="19">
        <f t="shared" si="151"/>
        <v>4.0114594312194031E-6</v>
      </c>
    </row>
    <row r="1063" spans="1:14" x14ac:dyDescent="0.2">
      <c r="A1063" s="5">
        <v>1061</v>
      </c>
      <c r="B1063" s="2" t="str">
        <f>'Исходные данные'!A1313</f>
        <v>30.11.2011</v>
      </c>
      <c r="C1063" s="2">
        <f>'Исходные данные'!B1313</f>
        <v>76.44</v>
      </c>
      <c r="D1063" s="6" t="str">
        <f>'Исходные данные'!A1065</f>
        <v>17.12.2012</v>
      </c>
      <c r="E1063" s="2">
        <f>'Исходные данные'!B1065</f>
        <v>74.569999999999993</v>
      </c>
      <c r="F1063" s="13">
        <f t="shared" si="144"/>
        <v>0.97553636839351121</v>
      </c>
      <c r="G1063" s="13">
        <f t="shared" si="145"/>
        <v>5.1537779612743147E-2</v>
      </c>
      <c r="H1063" s="13">
        <f t="shared" si="146"/>
        <v>1.5071290780098708E-4</v>
      </c>
      <c r="I1063" s="13">
        <f t="shared" si="152"/>
        <v>-2.4767837816368876E-2</v>
      </c>
      <c r="J1063" s="19">
        <f t="shared" si="147"/>
        <v>-3.7328328572482037E-6</v>
      </c>
      <c r="K1063" s="13">
        <f t="shared" si="148"/>
        <v>0.85283036159309433</v>
      </c>
      <c r="L1063" s="13">
        <f t="shared" si="149"/>
        <v>-0.15919462396099229</v>
      </c>
      <c r="M1063" s="13">
        <f t="shared" si="150"/>
        <v>2.5342928298081775E-2</v>
      </c>
      <c r="N1063" s="19">
        <f t="shared" si="151"/>
        <v>3.819506415995825E-6</v>
      </c>
    </row>
    <row r="1064" spans="1:14" x14ac:dyDescent="0.2">
      <c r="A1064" s="5">
        <v>1062</v>
      </c>
      <c r="B1064" s="2" t="str">
        <f>'Исходные данные'!A1314</f>
        <v>29.11.2011</v>
      </c>
      <c r="C1064" s="2">
        <f>'Исходные данные'!B1314</f>
        <v>75.59</v>
      </c>
      <c r="D1064" s="6" t="str">
        <f>'Исходные данные'!A1066</f>
        <v>14.12.2012</v>
      </c>
      <c r="E1064" s="2">
        <f>'Исходные данные'!B1066</f>
        <v>73.94</v>
      </c>
      <c r="F1064" s="13">
        <f t="shared" si="144"/>
        <v>0.97817171583542795</v>
      </c>
      <c r="G1064" s="13">
        <f t="shared" si="145"/>
        <v>5.1393935295135446E-2</v>
      </c>
      <c r="H1064" s="13">
        <f t="shared" si="146"/>
        <v>1.5029226113090927E-4</v>
      </c>
      <c r="I1064" s="13">
        <f t="shared" si="152"/>
        <v>-2.2070045795599503E-2</v>
      </c>
      <c r="J1064" s="19">
        <f t="shared" si="147"/>
        <v>-3.3169570858833667E-6</v>
      </c>
      <c r="K1064" s="13">
        <f t="shared" si="148"/>
        <v>0.85513422681496654</v>
      </c>
      <c r="L1064" s="13">
        <f t="shared" si="149"/>
        <v>-0.15649683194022287</v>
      </c>
      <c r="M1064" s="13">
        <f t="shared" si="150"/>
        <v>2.4491258407326397E-2</v>
      </c>
      <c r="N1064" s="19">
        <f t="shared" si="151"/>
        <v>3.6808466039784761E-6</v>
      </c>
    </row>
    <row r="1065" spans="1:14" x14ac:dyDescent="0.2">
      <c r="A1065" s="5">
        <v>1063</v>
      </c>
      <c r="B1065" s="2" t="str">
        <f>'Исходные данные'!A1315</f>
        <v>28.11.2011</v>
      </c>
      <c r="C1065" s="2">
        <f>'Исходные данные'!B1315</f>
        <v>74.930000000000007</v>
      </c>
      <c r="D1065" s="6" t="str">
        <f>'Исходные данные'!A1067</f>
        <v>13.12.2012</v>
      </c>
      <c r="E1065" s="2">
        <f>'Исходные данные'!B1067</f>
        <v>73.66</v>
      </c>
      <c r="F1065" s="13">
        <f t="shared" si="144"/>
        <v>0.98305084745762694</v>
      </c>
      <c r="G1065" s="13">
        <f t="shared" si="145"/>
        <v>5.1250492453646136E-2</v>
      </c>
      <c r="H1065" s="13">
        <f t="shared" si="146"/>
        <v>1.4987278850506986E-4</v>
      </c>
      <c r="I1065" s="13">
        <f t="shared" si="152"/>
        <v>-1.7094433359300294E-2</v>
      </c>
      <c r="J1065" s="19">
        <f t="shared" si="147"/>
        <v>-2.5619903954724239E-6</v>
      </c>
      <c r="K1065" s="13">
        <f t="shared" si="148"/>
        <v>0.85939964604528452</v>
      </c>
      <c r="L1065" s="13">
        <f t="shared" si="149"/>
        <v>-0.15152121950392369</v>
      </c>
      <c r="M1065" s="13">
        <f t="shared" si="150"/>
        <v>2.295867995995626E-2</v>
      </c>
      <c r="N1065" s="19">
        <f t="shared" si="151"/>
        <v>3.4408813859941101E-6</v>
      </c>
    </row>
    <row r="1066" spans="1:14" x14ac:dyDescent="0.2">
      <c r="A1066" s="5">
        <v>1064</v>
      </c>
      <c r="B1066" s="2" t="str">
        <f>'Исходные данные'!A1316</f>
        <v>25.11.2011</v>
      </c>
      <c r="C1066" s="2">
        <f>'Исходные данные'!B1316</f>
        <v>72.58</v>
      </c>
      <c r="D1066" s="6" t="str">
        <f>'Исходные данные'!A1068</f>
        <v>12.12.2012</v>
      </c>
      <c r="E1066" s="2">
        <f>'Исходные данные'!B1068</f>
        <v>73.53</v>
      </c>
      <c r="F1066" s="13">
        <f t="shared" si="144"/>
        <v>1.0130890052356021</v>
      </c>
      <c r="G1066" s="13">
        <f t="shared" si="145"/>
        <v>5.110744996773682E-2</v>
      </c>
      <c r="H1066" s="13">
        <f t="shared" si="146"/>
        <v>1.4945448664665717E-4</v>
      </c>
      <c r="I1066" s="13">
        <f t="shared" si="152"/>
        <v>1.3004084423206609E-2</v>
      </c>
      <c r="J1066" s="19">
        <f t="shared" si="147"/>
        <v>1.9435187617801346E-6</v>
      </c>
      <c r="K1066" s="13">
        <f t="shared" si="148"/>
        <v>0.88565951065860193</v>
      </c>
      <c r="L1066" s="13">
        <f t="shared" si="149"/>
        <v>-0.1214227017214168</v>
      </c>
      <c r="M1066" s="13">
        <f t="shared" si="150"/>
        <v>1.4743472493328184E-2</v>
      </c>
      <c r="N1066" s="19">
        <f t="shared" si="151"/>
        <v>2.2034781128794743E-6</v>
      </c>
    </row>
    <row r="1067" spans="1:14" x14ac:dyDescent="0.2">
      <c r="A1067" s="5">
        <v>1065</v>
      </c>
      <c r="B1067" s="2" t="str">
        <f>'Исходные данные'!A1317</f>
        <v>24.11.2011</v>
      </c>
      <c r="C1067" s="2">
        <f>'Исходные данные'!B1317</f>
        <v>73.89</v>
      </c>
      <c r="D1067" s="6" t="str">
        <f>'Исходные данные'!A1069</f>
        <v>11.12.2012</v>
      </c>
      <c r="E1067" s="2">
        <f>'Исходные данные'!B1069</f>
        <v>72.69</v>
      </c>
      <c r="F1067" s="13">
        <f t="shared" si="144"/>
        <v>0.98375964271213967</v>
      </c>
      <c r="G1067" s="13">
        <f t="shared" si="145"/>
        <v>5.0964806719996654E-2</v>
      </c>
      <c r="H1067" s="13">
        <f t="shared" si="146"/>
        <v>1.4903735228800541E-4</v>
      </c>
      <c r="I1067" s="13">
        <f t="shared" si="152"/>
        <v>-1.6373677304012176E-2</v>
      </c>
      <c r="J1067" s="19">
        <f t="shared" si="147"/>
        <v>-2.4402895126081813E-6</v>
      </c>
      <c r="K1067" s="13">
        <f t="shared" si="148"/>
        <v>0.86001928682218043</v>
      </c>
      <c r="L1067" s="13">
        <f t="shared" si="149"/>
        <v>-0.15080046344863557</v>
      </c>
      <c r="M1067" s="13">
        <f t="shared" si="150"/>
        <v>2.2740779776323307E-2</v>
      </c>
      <c r="N1067" s="19">
        <f t="shared" si="151"/>
        <v>3.3892256068278456E-6</v>
      </c>
    </row>
    <row r="1068" spans="1:14" x14ac:dyDescent="0.2">
      <c r="A1068" s="5">
        <v>1066</v>
      </c>
      <c r="B1068" s="2" t="str">
        <f>'Исходные данные'!A1318</f>
        <v>23.11.2011</v>
      </c>
      <c r="C1068" s="2">
        <f>'Исходные данные'!B1318</f>
        <v>73.86</v>
      </c>
      <c r="D1068" s="6" t="str">
        <f>'Исходные данные'!A1070</f>
        <v>10.12.2012</v>
      </c>
      <c r="E1068" s="2">
        <f>'Исходные данные'!B1070</f>
        <v>72.72</v>
      </c>
      <c r="F1068" s="13">
        <f t="shared" si="144"/>
        <v>0.98456539398862708</v>
      </c>
      <c r="G1068" s="13">
        <f t="shared" si="145"/>
        <v>5.0822561596133485E-2</v>
      </c>
      <c r="H1068" s="13">
        <f t="shared" si="146"/>
        <v>1.4862138217056889E-4</v>
      </c>
      <c r="I1068" s="13">
        <f t="shared" si="152"/>
        <v>-1.5554959555193803E-2</v>
      </c>
      <c r="J1068" s="19">
        <f t="shared" si="147"/>
        <v>-2.3117995887002005E-6</v>
      </c>
      <c r="K1068" s="13">
        <f t="shared" si="148"/>
        <v>0.86072368819023248</v>
      </c>
      <c r="L1068" s="13">
        <f t="shared" si="149"/>
        <v>-0.14998174569981712</v>
      </c>
      <c r="M1068" s="13">
        <f t="shared" si="150"/>
        <v>2.2494524043164644E-2</v>
      </c>
      <c r="N1068" s="19">
        <f t="shared" si="151"/>
        <v>3.3431672545642231E-6</v>
      </c>
    </row>
    <row r="1069" spans="1:14" x14ac:dyDescent="0.2">
      <c r="A1069" s="5">
        <v>1067</v>
      </c>
      <c r="B1069" s="2" t="str">
        <f>'Исходные данные'!A1319</f>
        <v>15.11.2011</v>
      </c>
      <c r="C1069" s="2">
        <f>'Исходные данные'!B1319</f>
        <v>75.540000000000006</v>
      </c>
      <c r="D1069" s="6" t="str">
        <f>'Исходные данные'!A1071</f>
        <v>07.12.2012</v>
      </c>
      <c r="E1069" s="2">
        <f>'Исходные данные'!B1071</f>
        <v>72.239999999999995</v>
      </c>
      <c r="F1069" s="13">
        <f t="shared" si="144"/>
        <v>0.95631453534551214</v>
      </c>
      <c r="G1069" s="13">
        <f t="shared" si="145"/>
        <v>5.0680713484965299E-2</v>
      </c>
      <c r="H1069" s="13">
        <f t="shared" si="146"/>
        <v>1.4820657304489697E-4</v>
      </c>
      <c r="I1069" s="13">
        <f t="shared" si="152"/>
        <v>-4.4668408175581001E-2</v>
      </c>
      <c r="J1069" s="19">
        <f t="shared" si="147"/>
        <v>-6.620151699073519E-6</v>
      </c>
      <c r="K1069" s="13">
        <f t="shared" si="148"/>
        <v>0.83602631065258182</v>
      </c>
      <c r="L1069" s="13">
        <f t="shared" si="149"/>
        <v>-0.17909519432020443</v>
      </c>
      <c r="M1069" s="13">
        <f t="shared" si="150"/>
        <v>3.2075088628591826E-2</v>
      </c>
      <c r="N1069" s="19">
        <f t="shared" si="151"/>
        <v>4.753738965754939E-6</v>
      </c>
    </row>
    <row r="1070" spans="1:14" x14ac:dyDescent="0.2">
      <c r="A1070" s="5">
        <v>1068</v>
      </c>
      <c r="B1070" s="2" t="str">
        <f>'Исходные данные'!A1320</f>
        <v>14.11.2011</v>
      </c>
      <c r="C1070" s="2">
        <f>'Исходные данные'!B1320</f>
        <v>75.75</v>
      </c>
      <c r="D1070" s="6" t="str">
        <f>'Исходные данные'!A1072</f>
        <v>06.12.2012</v>
      </c>
      <c r="E1070" s="2">
        <f>'Исходные данные'!B1072</f>
        <v>72.62</v>
      </c>
      <c r="F1070" s="13">
        <f t="shared" si="144"/>
        <v>0.95867986798679872</v>
      </c>
      <c r="G1070" s="13">
        <f t="shared" si="145"/>
        <v>5.0539261278411303E-2</v>
      </c>
      <c r="H1070" s="13">
        <f t="shared" si="146"/>
        <v>1.4779292167060789E-4</v>
      </c>
      <c r="I1070" s="13">
        <f t="shared" si="152"/>
        <v>-4.2198078403288757E-2</v>
      </c>
      <c r="J1070" s="19">
        <f t="shared" si="147"/>
        <v>-6.2365772961074253E-6</v>
      </c>
      <c r="K1070" s="13">
        <f t="shared" si="148"/>
        <v>0.83809412437753639</v>
      </c>
      <c r="L1070" s="13">
        <f t="shared" si="149"/>
        <v>-0.1766248645479121</v>
      </c>
      <c r="M1070" s="13">
        <f t="shared" si="150"/>
        <v>3.1196342776568336E-2</v>
      </c>
      <c r="N1070" s="19">
        <f t="shared" si="151"/>
        <v>4.6105986443867986E-6</v>
      </c>
    </row>
    <row r="1071" spans="1:14" x14ac:dyDescent="0.2">
      <c r="A1071" s="5">
        <v>1069</v>
      </c>
      <c r="B1071" s="2" t="str">
        <f>'Исходные данные'!A1321</f>
        <v>11.11.2011</v>
      </c>
      <c r="C1071" s="2">
        <f>'Исходные данные'!B1321</f>
        <v>74.84</v>
      </c>
      <c r="D1071" s="6" t="str">
        <f>'Исходные данные'!A1073</f>
        <v>05.12.2012</v>
      </c>
      <c r="E1071" s="2">
        <f>'Исходные данные'!B1073</f>
        <v>72.7</v>
      </c>
      <c r="F1071" s="13">
        <f t="shared" si="144"/>
        <v>0.97140566541956175</v>
      </c>
      <c r="G1071" s="13">
        <f t="shared" si="145"/>
        <v>5.0398203871483492E-2</v>
      </c>
      <c r="H1071" s="13">
        <f t="shared" si="146"/>
        <v>1.4738042481636426E-4</v>
      </c>
      <c r="I1071" s="13">
        <f t="shared" si="152"/>
        <v>-2.9011116866415169E-2</v>
      </c>
      <c r="J1071" s="19">
        <f t="shared" si="147"/>
        <v>-4.2756707281694575E-6</v>
      </c>
      <c r="K1071" s="13">
        <f t="shared" si="148"/>
        <v>0.84921923132154109</v>
      </c>
      <c r="L1071" s="13">
        <f t="shared" si="149"/>
        <v>-0.1634379030110385</v>
      </c>
      <c r="M1071" s="13">
        <f t="shared" si="150"/>
        <v>2.6711948140645665E-2</v>
      </c>
      <c r="N1071" s="19">
        <f t="shared" si="151"/>
        <v>3.9368182646410493E-6</v>
      </c>
    </row>
    <row r="1072" spans="1:14" x14ac:dyDescent="0.2">
      <c r="A1072" s="5">
        <v>1070</v>
      </c>
      <c r="B1072" s="2" t="str">
        <f>'Исходные данные'!A1322</f>
        <v>10.11.2011</v>
      </c>
      <c r="C1072" s="2">
        <f>'Исходные данные'!B1322</f>
        <v>74.62</v>
      </c>
      <c r="D1072" s="6" t="str">
        <f>'Исходные данные'!A1074</f>
        <v>04.12.2012</v>
      </c>
      <c r="E1072" s="2">
        <f>'Исходные данные'!B1074</f>
        <v>71.55</v>
      </c>
      <c r="F1072" s="13">
        <f t="shared" si="144"/>
        <v>0.95885821495577583</v>
      </c>
      <c r="G1072" s="13">
        <f t="shared" si="145"/>
        <v>5.0257540162277931E-2</v>
      </c>
      <c r="H1072" s="13">
        <f t="shared" si="146"/>
        <v>1.4696907925984749E-4</v>
      </c>
      <c r="I1072" s="13">
        <f t="shared" si="152"/>
        <v>-4.2012061790551974E-2</v>
      </c>
      <c r="J1072" s="19">
        <f t="shared" si="147"/>
        <v>-6.1744740391652429E-6</v>
      </c>
      <c r="K1072" s="13">
        <f t="shared" si="148"/>
        <v>0.83825003830854883</v>
      </c>
      <c r="L1072" s="13">
        <f t="shared" si="149"/>
        <v>-0.17643884793517528</v>
      </c>
      <c r="M1072" s="13">
        <f t="shared" si="150"/>
        <v>3.1130667060691945E-2</v>
      </c>
      <c r="N1072" s="19">
        <f t="shared" si="151"/>
        <v>4.5752454746547576E-6</v>
      </c>
    </row>
    <row r="1073" spans="1:14" x14ac:dyDescent="0.2">
      <c r="A1073" s="5">
        <v>1071</v>
      </c>
      <c r="B1073" s="2" t="str">
        <f>'Исходные данные'!A1323</f>
        <v>09.11.2011</v>
      </c>
      <c r="C1073" s="2">
        <f>'Исходные данные'!B1323</f>
        <v>76.05</v>
      </c>
      <c r="D1073" s="6" t="str">
        <f>'Исходные данные'!A1075</f>
        <v>03.12.2012</v>
      </c>
      <c r="E1073" s="2">
        <f>'Исходные данные'!B1075</f>
        <v>72.099999999999994</v>
      </c>
      <c r="F1073" s="13">
        <f t="shared" si="144"/>
        <v>0.9480604865220249</v>
      </c>
      <c r="G1073" s="13">
        <f t="shared" si="145"/>
        <v>5.011726905196616E-2</v>
      </c>
      <c r="H1073" s="13">
        <f t="shared" si="146"/>
        <v>1.4655888178773262E-4</v>
      </c>
      <c r="I1073" s="13">
        <f t="shared" si="152"/>
        <v>-5.3336974414398552E-2</v>
      </c>
      <c r="J1073" s="19">
        <f t="shared" si="147"/>
        <v>-7.8170073281151569E-6</v>
      </c>
      <c r="K1073" s="13">
        <f t="shared" si="148"/>
        <v>0.82881048183183392</v>
      </c>
      <c r="L1073" s="13">
        <f t="shared" si="149"/>
        <v>-0.18776376055902191</v>
      </c>
      <c r="M1073" s="13">
        <f t="shared" si="150"/>
        <v>3.5255229779265755E-2</v>
      </c>
      <c r="N1073" s="19">
        <f t="shared" si="151"/>
        <v>5.1669670536187606E-6</v>
      </c>
    </row>
    <row r="1074" spans="1:14" x14ac:dyDescent="0.2">
      <c r="A1074" s="5">
        <v>1072</v>
      </c>
      <c r="B1074" s="2" t="str">
        <f>'Исходные данные'!A1324</f>
        <v>08.11.2011</v>
      </c>
      <c r="C1074" s="2">
        <f>'Исходные данные'!B1324</f>
        <v>77.75</v>
      </c>
      <c r="D1074" s="6" t="str">
        <f>'Исходные данные'!A1076</f>
        <v>30.11.2012</v>
      </c>
      <c r="E1074" s="2">
        <f>'Исходные данные'!B1076</f>
        <v>71.78</v>
      </c>
      <c r="F1074" s="13">
        <f t="shared" si="144"/>
        <v>0.92321543408360129</v>
      </c>
      <c r="G1074" s="13">
        <f t="shared" si="145"/>
        <v>4.997738944478651E-2</v>
      </c>
      <c r="H1074" s="13">
        <f t="shared" si="146"/>
        <v>1.4614982919566302E-4</v>
      </c>
      <c r="I1074" s="13">
        <f t="shared" si="152"/>
        <v>-7.9892665339882304E-2</v>
      </c>
      <c r="J1074" s="19">
        <f t="shared" si="147"/>
        <v>-1.1676299393410066E-5</v>
      </c>
      <c r="K1074" s="13">
        <f t="shared" si="148"/>
        <v>0.80709051757283545</v>
      </c>
      <c r="L1074" s="13">
        <f t="shared" si="149"/>
        <v>-0.21431945148450571</v>
      </c>
      <c r="M1074" s="13">
        <f t="shared" si="150"/>
        <v>4.5932827284619442E-2</v>
      </c>
      <c r="N1074" s="19">
        <f t="shared" si="151"/>
        <v>6.7130748621210213E-6</v>
      </c>
    </row>
    <row r="1075" spans="1:14" x14ac:dyDescent="0.2">
      <c r="A1075" s="5">
        <v>1073</v>
      </c>
      <c r="B1075" s="2" t="str">
        <f>'Исходные данные'!A1325</f>
        <v>07.11.2011</v>
      </c>
      <c r="C1075" s="2">
        <f>'Исходные данные'!B1325</f>
        <v>76.680000000000007</v>
      </c>
      <c r="D1075" s="6" t="str">
        <f>'Исходные данные'!A1077</f>
        <v>29.11.2012</v>
      </c>
      <c r="E1075" s="2">
        <f>'Исходные данные'!B1077</f>
        <v>71.709999999999994</v>
      </c>
      <c r="F1075" s="13">
        <f t="shared" si="144"/>
        <v>0.93518518518518501</v>
      </c>
      <c r="G1075" s="13">
        <f t="shared" si="145"/>
        <v>4.9837900248035749E-2</v>
      </c>
      <c r="H1075" s="13">
        <f t="shared" si="146"/>
        <v>1.4574191828822585E-4</v>
      </c>
      <c r="I1075" s="13">
        <f t="shared" si="152"/>
        <v>-6.7010710282960434E-2</v>
      </c>
      <c r="J1075" s="19">
        <f t="shared" si="147"/>
        <v>-9.7662694624951953E-6</v>
      </c>
      <c r="K1075" s="13">
        <f t="shared" si="148"/>
        <v>0.81755467605106169</v>
      </c>
      <c r="L1075" s="13">
        <f t="shared" si="149"/>
        <v>-0.20143749642758382</v>
      </c>
      <c r="M1075" s="13">
        <f t="shared" si="150"/>
        <v>4.0577064967012889E-2</v>
      </c>
      <c r="N1075" s="19">
        <f t="shared" si="151"/>
        <v>5.9137792867984248E-6</v>
      </c>
    </row>
    <row r="1076" spans="1:14" x14ac:dyDescent="0.2">
      <c r="A1076" s="5">
        <v>1074</v>
      </c>
      <c r="B1076" s="2" t="str">
        <f>'Исходные данные'!A1326</f>
        <v>03.11.2011</v>
      </c>
      <c r="C1076" s="2">
        <f>'Исходные данные'!B1326</f>
        <v>75.7</v>
      </c>
      <c r="D1076" s="6" t="str">
        <f>'Исходные данные'!A1078</f>
        <v>28.11.2012</v>
      </c>
      <c r="E1076" s="2">
        <f>'Исходные данные'!B1078</f>
        <v>71.319999999999993</v>
      </c>
      <c r="F1076" s="13">
        <f t="shared" si="144"/>
        <v>0.9421400264200791</v>
      </c>
      <c r="G1076" s="13">
        <f t="shared" si="145"/>
        <v>4.9698800372060349E-2</v>
      </c>
      <c r="H1076" s="13">
        <f t="shared" si="146"/>
        <v>1.453351458789266E-4</v>
      </c>
      <c r="I1076" s="13">
        <f t="shared" si="152"/>
        <v>-5.9601367448463602E-2</v>
      </c>
      <c r="J1076" s="19">
        <f t="shared" si="147"/>
        <v>-8.6621734327059656E-6</v>
      </c>
      <c r="K1076" s="13">
        <f t="shared" si="148"/>
        <v>0.82363471566551993</v>
      </c>
      <c r="L1076" s="13">
        <f t="shared" si="149"/>
        <v>-0.194028153593087</v>
      </c>
      <c r="M1076" s="13">
        <f t="shared" si="150"/>
        <v>3.7646924386742601E-2</v>
      </c>
      <c r="N1076" s="19">
        <f t="shared" si="151"/>
        <v>5.4714212476401557E-6</v>
      </c>
    </row>
    <row r="1077" spans="1:14" x14ac:dyDescent="0.2">
      <c r="A1077" s="5">
        <v>1075</v>
      </c>
      <c r="B1077" s="2" t="str">
        <f>'Исходные данные'!A1327</f>
        <v>02.11.2011</v>
      </c>
      <c r="C1077" s="2">
        <f>'Исходные данные'!B1327</f>
        <v>76.069999999999993</v>
      </c>
      <c r="D1077" s="6" t="str">
        <f>'Исходные данные'!A1079</f>
        <v>27.11.2012</v>
      </c>
      <c r="E1077" s="2">
        <f>'Исходные данные'!B1079</f>
        <v>72.239999999999995</v>
      </c>
      <c r="F1077" s="13">
        <f t="shared" si="144"/>
        <v>0.9496516366504536</v>
      </c>
      <c r="G1077" s="13">
        <f t="shared" si="145"/>
        <v>4.9560088730248135E-2</v>
      </c>
      <c r="H1077" s="13">
        <f t="shared" si="146"/>
        <v>1.4492950879016467E-4</v>
      </c>
      <c r="I1077" s="13">
        <f t="shared" si="152"/>
        <v>-5.1660059900479748E-2</v>
      </c>
      <c r="J1077" s="19">
        <f t="shared" si="147"/>
        <v>-7.4870671054470126E-6</v>
      </c>
      <c r="K1077" s="13">
        <f t="shared" si="148"/>
        <v>0.83020149213482386</v>
      </c>
      <c r="L1077" s="13">
        <f t="shared" si="149"/>
        <v>-0.18608684604510312</v>
      </c>
      <c r="M1077" s="13">
        <f t="shared" si="150"/>
        <v>3.4628314271013948E-2</v>
      </c>
      <c r="N1077" s="19">
        <f t="shared" si="151"/>
        <v>5.0186645775295003E-6</v>
      </c>
    </row>
    <row r="1078" spans="1:14" x14ac:dyDescent="0.2">
      <c r="A1078" s="5">
        <v>1076</v>
      </c>
      <c r="B1078" s="2" t="str">
        <f>'Исходные данные'!A1328</f>
        <v>01.11.2011</v>
      </c>
      <c r="C1078" s="2">
        <f>'Исходные данные'!B1328</f>
        <v>76.55</v>
      </c>
      <c r="D1078" s="6" t="str">
        <f>'Исходные данные'!A1080</f>
        <v>26.11.2012</v>
      </c>
      <c r="E1078" s="2">
        <f>'Исходные данные'!B1080</f>
        <v>72.680000000000007</v>
      </c>
      <c r="F1078" s="13">
        <f t="shared" si="144"/>
        <v>0.9494448073154802</v>
      </c>
      <c r="G1078" s="13">
        <f t="shared" si="145"/>
        <v>4.942176423901963E-2</v>
      </c>
      <c r="H1078" s="13">
        <f t="shared" si="146"/>
        <v>1.4452500385320798E-4</v>
      </c>
      <c r="I1078" s="13">
        <f t="shared" si="152"/>
        <v>-5.1877878575722194E-2</v>
      </c>
      <c r="J1078" s="19">
        <f t="shared" si="147"/>
        <v>-7.497650601052506E-6</v>
      </c>
      <c r="K1078" s="13">
        <f t="shared" si="148"/>
        <v>0.83002067843863747</v>
      </c>
      <c r="L1078" s="13">
        <f t="shared" si="149"/>
        <v>-0.18630466472034563</v>
      </c>
      <c r="M1078" s="13">
        <f t="shared" si="150"/>
        <v>3.4709428096560434E-2</v>
      </c>
      <c r="N1078" s="19">
        <f t="shared" si="151"/>
        <v>5.0163802293980421E-6</v>
      </c>
    </row>
    <row r="1079" spans="1:14" x14ac:dyDescent="0.2">
      <c r="A1079" s="5">
        <v>1077</v>
      </c>
      <c r="B1079" s="2" t="str">
        <f>'Исходные данные'!A1329</f>
        <v>31.10.2011</v>
      </c>
      <c r="C1079" s="2">
        <f>'Исходные данные'!B1329</f>
        <v>77.13</v>
      </c>
      <c r="D1079" s="6" t="str">
        <f>'Исходные данные'!A1081</f>
        <v>23.11.2012</v>
      </c>
      <c r="E1079" s="2">
        <f>'Исходные данные'!B1081</f>
        <v>73.08</v>
      </c>
      <c r="F1079" s="13">
        <f t="shared" si="144"/>
        <v>0.94749124854142364</v>
      </c>
      <c r="G1079" s="13">
        <f t="shared" si="145"/>
        <v>4.9283825817819732E-2</v>
      </c>
      <c r="H1079" s="13">
        <f t="shared" si="146"/>
        <v>1.4412162790816875E-4</v>
      </c>
      <c r="I1079" s="13">
        <f t="shared" si="152"/>
        <v>-5.3937578436101766E-2</v>
      </c>
      <c r="J1079" s="19">
        <f t="shared" si="147"/>
        <v>-7.7735716096355248E-6</v>
      </c>
      <c r="K1079" s="13">
        <f t="shared" si="148"/>
        <v>0.82831284437970265</v>
      </c>
      <c r="L1079" s="13">
        <f t="shared" si="149"/>
        <v>-0.1883643645807252</v>
      </c>
      <c r="M1079" s="13">
        <f t="shared" si="150"/>
        <v>3.5481133843900406E-2</v>
      </c>
      <c r="N1079" s="19">
        <f t="shared" si="151"/>
        <v>5.1135987696105478E-6</v>
      </c>
    </row>
    <row r="1080" spans="1:14" x14ac:dyDescent="0.2">
      <c r="A1080" s="5">
        <v>1078</v>
      </c>
      <c r="B1080" s="2" t="str">
        <f>'Исходные данные'!A1330</f>
        <v>28.10.2011</v>
      </c>
      <c r="C1080" s="2">
        <f>'Исходные данные'!B1330</f>
        <v>77.63</v>
      </c>
      <c r="D1080" s="6" t="str">
        <f>'Исходные данные'!A1082</f>
        <v>22.11.2012</v>
      </c>
      <c r="E1080" s="2">
        <f>'Исходные данные'!B1082</f>
        <v>72.64</v>
      </c>
      <c r="F1080" s="13">
        <f t="shared" si="144"/>
        <v>0.93572072652325133</v>
      </c>
      <c r="G1080" s="13">
        <f t="shared" si="145"/>
        <v>4.9146272389109208E-2</v>
      </c>
      <c r="H1080" s="13">
        <f t="shared" si="146"/>
        <v>1.437193778039785E-4</v>
      </c>
      <c r="I1080" s="13">
        <f t="shared" si="152"/>
        <v>-6.64382161245511E-2</v>
      </c>
      <c r="J1080" s="19">
        <f t="shared" si="147"/>
        <v>-9.5484590838267356E-6</v>
      </c>
      <c r="K1080" s="13">
        <f t="shared" si="148"/>
        <v>0.81802285532944508</v>
      </c>
      <c r="L1080" s="13">
        <f t="shared" si="149"/>
        <v>-0.20086500226917442</v>
      </c>
      <c r="M1080" s="13">
        <f t="shared" si="150"/>
        <v>4.0346749136595486E-2</v>
      </c>
      <c r="N1080" s="19">
        <f t="shared" si="151"/>
        <v>5.7986096823247101E-6</v>
      </c>
    </row>
    <row r="1081" spans="1:14" x14ac:dyDescent="0.2">
      <c r="A1081" s="5">
        <v>1079</v>
      </c>
      <c r="B1081" s="2" t="str">
        <f>'Исходные данные'!A1331</f>
        <v>27.10.2011</v>
      </c>
      <c r="C1081" s="2">
        <f>'Исходные данные'!B1331</f>
        <v>77.510000000000005</v>
      </c>
      <c r="D1081" s="6" t="str">
        <f>'Исходные данные'!A1083</f>
        <v>21.11.2012</v>
      </c>
      <c r="E1081" s="2">
        <f>'Исходные данные'!B1083</f>
        <v>72.2</v>
      </c>
      <c r="F1081" s="13">
        <f t="shared" si="144"/>
        <v>0.93149271061798478</v>
      </c>
      <c r="G1081" s="13">
        <f t="shared" si="145"/>
        <v>4.9009102878356255E-2</v>
      </c>
      <c r="H1081" s="13">
        <f t="shared" si="146"/>
        <v>1.4331825039836353E-4</v>
      </c>
      <c r="I1081" s="13">
        <f t="shared" si="152"/>
        <v>-7.0966914394639508E-2</v>
      </c>
      <c r="J1081" s="19">
        <f t="shared" si="147"/>
        <v>-1.0170854007210173E-5</v>
      </c>
      <c r="K1081" s="13">
        <f t="shared" si="148"/>
        <v>0.81432665245056335</v>
      </c>
      <c r="L1081" s="13">
        <f t="shared" si="149"/>
        <v>-0.20539370053926292</v>
      </c>
      <c r="M1081" s="13">
        <f t="shared" si="150"/>
        <v>4.2186572221212464E-2</v>
      </c>
      <c r="N1081" s="19">
        <f t="shared" si="151"/>
        <v>6.0461057210483752E-6</v>
      </c>
    </row>
    <row r="1082" spans="1:14" x14ac:dyDescent="0.2">
      <c r="A1082" s="5">
        <v>1080</v>
      </c>
      <c r="B1082" s="2" t="str">
        <f>'Исходные данные'!A1332</f>
        <v>26.10.2011</v>
      </c>
      <c r="C1082" s="2">
        <f>'Исходные данные'!B1332</f>
        <v>75.89</v>
      </c>
      <c r="D1082" s="6" t="str">
        <f>'Исходные данные'!A1084</f>
        <v>20.11.2012</v>
      </c>
      <c r="E1082" s="2">
        <f>'Исходные данные'!B1084</f>
        <v>72.11</v>
      </c>
      <c r="F1082" s="13">
        <f t="shared" si="144"/>
        <v>0.95019106601660297</v>
      </c>
      <c r="G1082" s="13">
        <f t="shared" si="145"/>
        <v>4.887231621402819E-2</v>
      </c>
      <c r="H1082" s="13">
        <f t="shared" si="146"/>
        <v>1.4291824255782042E-4</v>
      </c>
      <c r="I1082" s="13">
        <f t="shared" si="152"/>
        <v>-5.1092192487153298E-2</v>
      </c>
      <c r="J1082" s="19">
        <f t="shared" si="147"/>
        <v>-7.3020063586898254E-6</v>
      </c>
      <c r="K1082" s="13">
        <f t="shared" si="148"/>
        <v>0.83067307039299243</v>
      </c>
      <c r="L1082" s="13">
        <f t="shared" si="149"/>
        <v>-0.18551897863177663</v>
      </c>
      <c r="M1082" s="13">
        <f t="shared" si="150"/>
        <v>3.4417291432577636E-2</v>
      </c>
      <c r="N1082" s="19">
        <f t="shared" si="151"/>
        <v>4.9188588051443251E-6</v>
      </c>
    </row>
    <row r="1083" spans="1:14" x14ac:dyDescent="0.2">
      <c r="A1083" s="5">
        <v>1081</v>
      </c>
      <c r="B1083" s="2" t="str">
        <f>'Исходные данные'!A1333</f>
        <v>25.10.2011</v>
      </c>
      <c r="C1083" s="2">
        <f>'Исходные данные'!B1333</f>
        <v>75.58</v>
      </c>
      <c r="D1083" s="6" t="str">
        <f>'Исходные данные'!A1085</f>
        <v>19.11.2012</v>
      </c>
      <c r="E1083" s="2">
        <f>'Исходные данные'!B1085</f>
        <v>72.239999999999995</v>
      </c>
      <c r="F1083" s="13">
        <f t="shared" si="144"/>
        <v>0.95580841492458313</v>
      </c>
      <c r="G1083" s="13">
        <f t="shared" si="145"/>
        <v>4.8735911327582995E-2</v>
      </c>
      <c r="H1083" s="13">
        <f t="shared" si="146"/>
        <v>1.4251935115759147E-4</v>
      </c>
      <c r="I1083" s="13">
        <f t="shared" si="152"/>
        <v>-4.5197788812613028E-2</v>
      </c>
      <c r="J1083" s="19">
        <f t="shared" si="147"/>
        <v>-6.4415595353314556E-6</v>
      </c>
      <c r="K1083" s="13">
        <f t="shared" si="148"/>
        <v>0.83558385163662396</v>
      </c>
      <c r="L1083" s="13">
        <f t="shared" si="149"/>
        <v>-0.17962457495723638</v>
      </c>
      <c r="M1083" s="13">
        <f t="shared" si="150"/>
        <v>3.226498792856787E-2</v>
      </c>
      <c r="N1083" s="19">
        <f t="shared" si="151"/>
        <v>4.5983851446870142E-6</v>
      </c>
    </row>
    <row r="1084" spans="1:14" x14ac:dyDescent="0.2">
      <c r="A1084" s="5">
        <v>1082</v>
      </c>
      <c r="B1084" s="2" t="str">
        <f>'Исходные данные'!A1334</f>
        <v>24.10.2011</v>
      </c>
      <c r="C1084" s="2">
        <f>'Исходные данные'!B1334</f>
        <v>75.48</v>
      </c>
      <c r="D1084" s="6" t="str">
        <f>'Исходные данные'!A1086</f>
        <v>16.11.2012</v>
      </c>
      <c r="E1084" s="2">
        <f>'Исходные данные'!B1086</f>
        <v>71.94</v>
      </c>
      <c r="F1084" s="13">
        <f t="shared" si="144"/>
        <v>0.95310015898251188</v>
      </c>
      <c r="G1084" s="13">
        <f t="shared" si="145"/>
        <v>4.8599887153460967E-2</v>
      </c>
      <c r="H1084" s="13">
        <f t="shared" si="146"/>
        <v>1.4212157308164016E-4</v>
      </c>
      <c r="I1084" s="13">
        <f t="shared" si="152"/>
        <v>-4.8035282232871637E-2</v>
      </c>
      <c r="J1084" s="19">
        <f t="shared" si="147"/>
        <v>-6.8268498743562772E-6</v>
      </c>
      <c r="K1084" s="13">
        <f t="shared" si="148"/>
        <v>0.83321624857312482</v>
      </c>
      <c r="L1084" s="13">
        <f t="shared" si="149"/>
        <v>-0.18246206837749504</v>
      </c>
      <c r="M1084" s="13">
        <f t="shared" si="150"/>
        <v>3.3292406396593713E-2</v>
      </c>
      <c r="N1084" s="19">
        <f t="shared" si="151"/>
        <v>4.7315691687571574E-6</v>
      </c>
    </row>
    <row r="1085" spans="1:14" x14ac:dyDescent="0.2">
      <c r="A1085" s="5">
        <v>1083</v>
      </c>
      <c r="B1085" s="2" t="str">
        <f>'Исходные данные'!A1335</f>
        <v>21.10.2011</v>
      </c>
      <c r="C1085" s="2">
        <f>'Исходные данные'!B1335</f>
        <v>73.959999999999994</v>
      </c>
      <c r="D1085" s="6" t="str">
        <f>'Исходные данные'!A1087</f>
        <v>15.11.2012</v>
      </c>
      <c r="E1085" s="2">
        <f>'Исходные данные'!B1087</f>
        <v>71.010000000000005</v>
      </c>
      <c r="F1085" s="13">
        <f t="shared" si="144"/>
        <v>0.96011357490535443</v>
      </c>
      <c r="G1085" s="13">
        <f t="shared" si="145"/>
        <v>4.8464242629076518E-2</v>
      </c>
      <c r="H1085" s="13">
        <f t="shared" si="146"/>
        <v>1.4172490522262733E-4</v>
      </c>
      <c r="I1085" s="13">
        <f t="shared" si="152"/>
        <v>-4.0703694324921651E-2</v>
      </c>
      <c r="J1085" s="19">
        <f t="shared" si="147"/>
        <v>-5.768727220410315E-6</v>
      </c>
      <c r="K1085" s="13">
        <f t="shared" si="148"/>
        <v>0.83934749516860585</v>
      </c>
      <c r="L1085" s="13">
        <f t="shared" si="149"/>
        <v>-0.17513048046954499</v>
      </c>
      <c r="M1085" s="13">
        <f t="shared" si="150"/>
        <v>3.0670685189493719E-2</v>
      </c>
      <c r="N1085" s="19">
        <f t="shared" si="151"/>
        <v>4.3467999515940369E-6</v>
      </c>
    </row>
    <row r="1086" spans="1:14" x14ac:dyDescent="0.2">
      <c r="A1086" s="5">
        <v>1084</v>
      </c>
      <c r="B1086" s="2" t="str">
        <f>'Исходные данные'!A1336</f>
        <v>20.10.2011</v>
      </c>
      <c r="C1086" s="2">
        <f>'Исходные данные'!B1336</f>
        <v>73.040000000000006</v>
      </c>
      <c r="D1086" s="6" t="str">
        <f>'Исходные данные'!A1088</f>
        <v>14.11.2012</v>
      </c>
      <c r="E1086" s="2">
        <f>'Исходные данные'!B1088</f>
        <v>71.459999999999994</v>
      </c>
      <c r="F1086" s="13">
        <f t="shared" si="144"/>
        <v>0.97836801752464386</v>
      </c>
      <c r="G1086" s="13">
        <f t="shared" si="145"/>
        <v>4.832897669480974E-2</v>
      </c>
      <c r="H1086" s="13">
        <f t="shared" si="146"/>
        <v>1.4132934448188634E-4</v>
      </c>
      <c r="I1086" s="13">
        <f t="shared" si="152"/>
        <v>-2.1869383691449463E-2</v>
      </c>
      <c r="J1086" s="19">
        <f t="shared" si="147"/>
        <v>-3.0907856613354082E-6</v>
      </c>
      <c r="K1086" s="13">
        <f t="shared" si="148"/>
        <v>0.85530583706551111</v>
      </c>
      <c r="L1086" s="13">
        <f t="shared" si="149"/>
        <v>-0.15629616983607283</v>
      </c>
      <c r="M1086" s="13">
        <f t="shared" si="150"/>
        <v>2.4428492705426557E-2</v>
      </c>
      <c r="N1086" s="19">
        <f t="shared" si="151"/>
        <v>3.4524628607384776E-6</v>
      </c>
    </row>
    <row r="1087" spans="1:14" x14ac:dyDescent="0.2">
      <c r="A1087" s="5">
        <v>1085</v>
      </c>
      <c r="B1087" s="2" t="str">
        <f>'Исходные данные'!A1337</f>
        <v>19.10.2011</v>
      </c>
      <c r="C1087" s="2">
        <f>'Исходные данные'!B1337</f>
        <v>73.010000000000005</v>
      </c>
      <c r="D1087" s="6" t="str">
        <f>'Исходные данные'!A1089</f>
        <v>13.11.2012</v>
      </c>
      <c r="E1087" s="2">
        <f>'Исходные данные'!B1089</f>
        <v>71.97</v>
      </c>
      <c r="F1087" s="13">
        <f t="shared" si="144"/>
        <v>0.98575537597589358</v>
      </c>
      <c r="G1087" s="13">
        <f t="shared" si="145"/>
        <v>4.8194088293998169E-2</v>
      </c>
      <c r="H1087" s="13">
        <f t="shared" si="146"/>
        <v>1.4093488776939904E-4</v>
      </c>
      <c r="I1087" s="13">
        <f t="shared" si="152"/>
        <v>-1.4347052548281624E-2</v>
      </c>
      <c r="J1087" s="19">
        <f t="shared" si="147"/>
        <v>-2.0220002407137412E-6</v>
      </c>
      <c r="K1087" s="13">
        <f t="shared" si="148"/>
        <v>0.86176399053196984</v>
      </c>
      <c r="L1087" s="13">
        <f t="shared" si="149"/>
        <v>-0.14877383869290497</v>
      </c>
      <c r="M1087" s="13">
        <f t="shared" si="150"/>
        <v>2.2133655079422544E-2</v>
      </c>
      <c r="N1087" s="19">
        <f t="shared" si="151"/>
        <v>3.119404194545005E-6</v>
      </c>
    </row>
    <row r="1088" spans="1:14" x14ac:dyDescent="0.2">
      <c r="A1088" s="5">
        <v>1086</v>
      </c>
      <c r="B1088" s="2" t="str">
        <f>'Исходные данные'!A1338</f>
        <v>18.10.2011</v>
      </c>
      <c r="C1088" s="2">
        <f>'Исходные данные'!B1338</f>
        <v>74.75</v>
      </c>
      <c r="D1088" s="6" t="str">
        <f>'Исходные данные'!A1090</f>
        <v>12.11.2012</v>
      </c>
      <c r="E1088" s="2">
        <f>'Исходные данные'!B1090</f>
        <v>72.86</v>
      </c>
      <c r="F1088" s="13">
        <f t="shared" si="144"/>
        <v>0.97471571906354515</v>
      </c>
      <c r="G1088" s="13">
        <f t="shared" si="145"/>
        <v>4.80595763729285E-2</v>
      </c>
      <c r="H1088" s="13">
        <f t="shared" si="146"/>
        <v>1.4054153200377165E-4</v>
      </c>
      <c r="I1088" s="13">
        <f t="shared" si="152"/>
        <v>-2.5609420690378071E-2</v>
      </c>
      <c r="J1088" s="19">
        <f t="shared" si="147"/>
        <v>-3.5991872175548217E-6</v>
      </c>
      <c r="K1088" s="13">
        <f t="shared" si="148"/>
        <v>0.85211293609519256</v>
      </c>
      <c r="L1088" s="13">
        <f t="shared" si="149"/>
        <v>-0.16003620683500139</v>
      </c>
      <c r="M1088" s="13">
        <f t="shared" si="150"/>
        <v>2.5611587498135382E-2</v>
      </c>
      <c r="N1088" s="19">
        <f t="shared" si="151"/>
        <v>3.5994917440365915E-6</v>
      </c>
    </row>
    <row r="1089" spans="1:14" x14ac:dyDescent="0.2">
      <c r="A1089" s="5">
        <v>1087</v>
      </c>
      <c r="B1089" s="2" t="str">
        <f>'Исходные данные'!A1339</f>
        <v>17.10.2011</v>
      </c>
      <c r="C1089" s="2">
        <f>'Исходные данные'!B1339</f>
        <v>74.98</v>
      </c>
      <c r="D1089" s="6" t="str">
        <f>'Исходные данные'!A1091</f>
        <v>09.11.2012</v>
      </c>
      <c r="E1089" s="2">
        <f>'Исходные данные'!B1091</f>
        <v>72.489999999999995</v>
      </c>
      <c r="F1089" s="13">
        <f t="shared" si="144"/>
        <v>0.9667911443051479</v>
      </c>
      <c r="G1089" s="13">
        <f t="shared" si="145"/>
        <v>4.7925439880828438E-2</v>
      </c>
      <c r="H1089" s="13">
        <f t="shared" si="146"/>
        <v>1.4014927411221074E-4</v>
      </c>
      <c r="I1089" s="13">
        <f t="shared" si="152"/>
        <v>-3.3772789994979714E-2</v>
      </c>
      <c r="J1089" s="19">
        <f t="shared" si="147"/>
        <v>-4.7332320025405405E-6</v>
      </c>
      <c r="K1089" s="13">
        <f t="shared" si="148"/>
        <v>0.84518513906410397</v>
      </c>
      <c r="L1089" s="13">
        <f t="shared" si="149"/>
        <v>-0.16819957613960312</v>
      </c>
      <c r="M1089" s="13">
        <f t="shared" si="150"/>
        <v>2.8291097413542184E-2</v>
      </c>
      <c r="N1089" s="19">
        <f t="shared" si="151"/>
        <v>3.96497676634578E-6</v>
      </c>
    </row>
    <row r="1090" spans="1:14" x14ac:dyDescent="0.2">
      <c r="A1090" s="5">
        <v>1088</v>
      </c>
      <c r="B1090" s="2" t="str">
        <f>'Исходные данные'!A1340</f>
        <v>14.10.2011</v>
      </c>
      <c r="C1090" s="2">
        <f>'Исходные данные'!B1340</f>
        <v>74.39</v>
      </c>
      <c r="D1090" s="6" t="str">
        <f>'Исходные данные'!A1092</f>
        <v>08.11.2012</v>
      </c>
      <c r="E1090" s="2">
        <f>'Исходные данные'!B1092</f>
        <v>73.33</v>
      </c>
      <c r="F1090" s="13">
        <f t="shared" ref="F1090:F1106" si="153">E1090/C1090</f>
        <v>0.98575077295335389</v>
      </c>
      <c r="G1090" s="13">
        <f t="shared" ref="G1090:G1106" si="154">1/POWER(2,A1090/248)</f>
        <v>4.779167776985848E-2</v>
      </c>
      <c r="H1090" s="13">
        <f t="shared" ref="H1090:H1153" si="155">G1090/SUM(G$2:G$1106)</f>
        <v>1.3975811103049941E-4</v>
      </c>
      <c r="I1090" s="13">
        <f t="shared" si="152"/>
        <v>-1.4351722097541911E-2</v>
      </c>
      <c r="J1090" s="19">
        <f t="shared" ref="J1090:J1106" si="156">H1090*I1090</f>
        <v>-2.0057695703871342E-6</v>
      </c>
      <c r="K1090" s="13">
        <f t="shared" ref="K1090:K1106" si="157">F1090/GEOMEAN(F$2:F$1106)</f>
        <v>0.86175996649196052</v>
      </c>
      <c r="L1090" s="13">
        <f t="shared" ref="L1090:L1106" si="158">LN(K1090)</f>
        <v>-0.14877850824216529</v>
      </c>
      <c r="M1090" s="13">
        <f t="shared" ref="M1090:M1153" si="159">POWER(L1090-AVERAGE(L$2:L$1106),2)</f>
        <v>2.2135044514764078E-2</v>
      </c>
      <c r="N1090" s="19">
        <f t="shared" ref="N1090:N1106" si="160">M1090*H1090</f>
        <v>3.0935520089594451E-6</v>
      </c>
    </row>
    <row r="1091" spans="1:14" x14ac:dyDescent="0.2">
      <c r="A1091" s="5">
        <v>1089</v>
      </c>
      <c r="B1091" s="2" t="str">
        <f>'Исходные данные'!A1341</f>
        <v>13.10.2011</v>
      </c>
      <c r="C1091" s="2">
        <f>'Исходные данные'!B1341</f>
        <v>73.349999999999994</v>
      </c>
      <c r="D1091" s="6" t="str">
        <f>'Исходные данные'!A1093</f>
        <v>07.11.2012</v>
      </c>
      <c r="E1091" s="2">
        <f>'Исходные данные'!B1093</f>
        <v>74.510000000000005</v>
      </c>
      <c r="F1091" s="13">
        <f t="shared" si="153"/>
        <v>1.0158145875937288</v>
      </c>
      <c r="G1091" s="13">
        <f t="shared" si="154"/>
        <v>4.7658288995103541E-2</v>
      </c>
      <c r="H1091" s="13">
        <f t="shared" si="155"/>
        <v>1.3936803970297258E-4</v>
      </c>
      <c r="I1091" s="13">
        <f t="shared" ref="I1091:I1106" si="161">LN(F1091)</f>
        <v>1.5690839976645492E-2</v>
      </c>
      <c r="J1091" s="19">
        <f t="shared" si="156"/>
        <v>2.1868016088381182E-6</v>
      </c>
      <c r="K1091" s="13">
        <f t="shared" si="157"/>
        <v>0.88804226076750958</v>
      </c>
      <c r="L1091" s="13">
        <f t="shared" si="158"/>
        <v>-0.11873594616797785</v>
      </c>
      <c r="M1091" s="13">
        <f t="shared" si="159"/>
        <v>1.4098224912404964E-2</v>
      </c>
      <c r="N1091" s="19">
        <f t="shared" si="160"/>
        <v>1.964841969333492E-6</v>
      </c>
    </row>
    <row r="1092" spans="1:14" x14ac:dyDescent="0.2">
      <c r="A1092" s="5">
        <v>1090</v>
      </c>
      <c r="B1092" s="2" t="str">
        <f>'Исходные данные'!A1342</f>
        <v>12.10.2011</v>
      </c>
      <c r="C1092" s="2">
        <f>'Исходные данные'!B1342</f>
        <v>73.23</v>
      </c>
      <c r="D1092" s="6" t="str">
        <f>'Исходные данные'!A1094</f>
        <v>06.11.2012</v>
      </c>
      <c r="E1092" s="2">
        <f>'Исходные данные'!B1094</f>
        <v>74.52</v>
      </c>
      <c r="F1092" s="13">
        <f t="shared" si="153"/>
        <v>1.0176157312576812</v>
      </c>
      <c r="G1092" s="13">
        <f t="shared" si="154"/>
        <v>4.7525272514565141E-2</v>
      </c>
      <c r="H1092" s="13">
        <f t="shared" si="155"/>
        <v>1.3897905708249432E-4</v>
      </c>
      <c r="I1092" s="13">
        <f t="shared" si="161"/>
        <v>1.7462372660409269E-2</v>
      </c>
      <c r="J1092" s="19">
        <f t="shared" si="156"/>
        <v>2.4269040867668081E-6</v>
      </c>
      <c r="K1092" s="13">
        <f t="shared" si="157"/>
        <v>0.88961685096422283</v>
      </c>
      <c r="L1092" s="13">
        <f t="shared" si="158"/>
        <v>-0.11696441348421409</v>
      </c>
      <c r="M1092" s="13">
        <f t="shared" si="159"/>
        <v>1.3680674021706233E-2</v>
      </c>
      <c r="N1092" s="19">
        <f t="shared" si="160"/>
        <v>1.9013271757897076E-6</v>
      </c>
    </row>
    <row r="1093" spans="1:14" x14ac:dyDescent="0.2">
      <c r="A1093" s="5">
        <v>1091</v>
      </c>
      <c r="B1093" s="2" t="str">
        <f>'Исходные данные'!A1343</f>
        <v>11.10.2011</v>
      </c>
      <c r="C1093" s="2">
        <f>'Исходные данные'!B1343</f>
        <v>72.569999999999993</v>
      </c>
      <c r="D1093" s="6" t="str">
        <f>'Исходные данные'!A1095</f>
        <v>02.11.2012</v>
      </c>
      <c r="E1093" s="2">
        <f>'Исходные данные'!B1095</f>
        <v>73.95</v>
      </c>
      <c r="F1093" s="13">
        <f t="shared" si="153"/>
        <v>1.0190161223646137</v>
      </c>
      <c r="G1093" s="13">
        <f t="shared" si="154"/>
        <v>4.7392627289152923E-2</v>
      </c>
      <c r="H1093" s="13">
        <f t="shared" si="155"/>
        <v>1.3859116013043298E-4</v>
      </c>
      <c r="I1093" s="13">
        <f t="shared" si="161"/>
        <v>1.8837575866763445E-2</v>
      </c>
      <c r="J1093" s="19">
        <f t="shared" si="156"/>
        <v>2.6107214934197923E-6</v>
      </c>
      <c r="K1093" s="13">
        <f t="shared" si="157"/>
        <v>0.89084109651035626</v>
      </c>
      <c r="L1093" s="13">
        <f t="shared" si="158"/>
        <v>-0.11558921027785996</v>
      </c>
      <c r="M1093" s="13">
        <f t="shared" si="159"/>
        <v>1.3360865532659354E-2</v>
      </c>
      <c r="N1093" s="19">
        <f t="shared" si="160"/>
        <v>1.8516978545179751E-6</v>
      </c>
    </row>
    <row r="1094" spans="1:14" x14ac:dyDescent="0.2">
      <c r="A1094" s="5">
        <v>1092</v>
      </c>
      <c r="B1094" s="2" t="str">
        <f>'Исходные данные'!A1344</f>
        <v>10.10.2011</v>
      </c>
      <c r="C1094" s="2">
        <f>'Исходные данные'!B1344</f>
        <v>73.37</v>
      </c>
      <c r="D1094" s="6" t="str">
        <f>'Исходные данные'!A1096</f>
        <v>01.11.2012</v>
      </c>
      <c r="E1094" s="2">
        <f>'Исходные данные'!B1096</f>
        <v>73.5</v>
      </c>
      <c r="F1094" s="13">
        <f t="shared" si="153"/>
        <v>1.0017718413520511</v>
      </c>
      <c r="G1094" s="13">
        <f t="shared" si="154"/>
        <v>4.7260352282676728E-2</v>
      </c>
      <c r="H1094" s="13">
        <f t="shared" si="155"/>
        <v>1.3820434581663797E-4</v>
      </c>
      <c r="I1094" s="13">
        <f t="shared" si="161"/>
        <v>1.770273492887958E-3</v>
      </c>
      <c r="J1094" s="19">
        <f t="shared" si="156"/>
        <v>2.4465949000111493E-7</v>
      </c>
      <c r="K1094" s="13">
        <f t="shared" si="157"/>
        <v>0.87576585494291492</v>
      </c>
      <c r="L1094" s="13">
        <f t="shared" si="158"/>
        <v>-0.13265651265173536</v>
      </c>
      <c r="M1094" s="13">
        <f t="shared" si="159"/>
        <v>1.7597750348920055E-2</v>
      </c>
      <c r="N1094" s="19">
        <f t="shared" si="160"/>
        <v>2.432085574817009E-6</v>
      </c>
    </row>
    <row r="1095" spans="1:14" x14ac:dyDescent="0.2">
      <c r="A1095" s="5">
        <v>1093</v>
      </c>
      <c r="B1095" s="2" t="str">
        <f>'Исходные данные'!A1345</f>
        <v>07.10.2011</v>
      </c>
      <c r="C1095" s="2">
        <f>'Исходные данные'!B1345</f>
        <v>72.989999999999995</v>
      </c>
      <c r="D1095" s="6" t="str">
        <f>'Исходные данные'!A1097</f>
        <v>31.10.2012</v>
      </c>
      <c r="E1095" s="2">
        <f>'Исходные данные'!B1097</f>
        <v>73.760000000000005</v>
      </c>
      <c r="F1095" s="13">
        <f t="shared" si="153"/>
        <v>1.0105493903274423</v>
      </c>
      <c r="G1095" s="13">
        <f t="shared" si="154"/>
        <v>4.7128446461838475E-2</v>
      </c>
      <c r="H1095" s="13">
        <f t="shared" si="155"/>
        <v>1.3781861111941609E-4</v>
      </c>
      <c r="I1095" s="13">
        <f t="shared" si="161"/>
        <v>1.0494133784797622E-2</v>
      </c>
      <c r="J1095" s="19">
        <f t="shared" si="156"/>
        <v>1.4462869431221496E-6</v>
      </c>
      <c r="K1095" s="13">
        <f t="shared" si="157"/>
        <v>0.88343933643383188</v>
      </c>
      <c r="L1095" s="13">
        <f t="shared" si="158"/>
        <v>-0.1239326523598257</v>
      </c>
      <c r="M1095" s="13">
        <f t="shared" si="159"/>
        <v>1.5359302320941442E-2</v>
      </c>
      <c r="N1095" s="19">
        <f t="shared" si="160"/>
        <v>2.1167977136353737E-6</v>
      </c>
    </row>
    <row r="1096" spans="1:14" x14ac:dyDescent="0.2">
      <c r="A1096" s="5">
        <v>1094</v>
      </c>
      <c r="B1096" s="2" t="str">
        <f>'Исходные данные'!A1346</f>
        <v>06.10.2011</v>
      </c>
      <c r="C1096" s="2">
        <f>'Исходные данные'!B1346</f>
        <v>71.56</v>
      </c>
      <c r="D1096" s="6" t="str">
        <f>'Исходные данные'!A1098</f>
        <v>30.10.2012</v>
      </c>
      <c r="E1096" s="2">
        <f>'Исходные данные'!B1098</f>
        <v>73.39</v>
      </c>
      <c r="F1096" s="13">
        <f t="shared" si="153"/>
        <v>1.0255729457797651</v>
      </c>
      <c r="G1096" s="13">
        <f t="shared" si="154"/>
        <v>4.6996908796223986E-2</v>
      </c>
      <c r="H1096" s="13">
        <f t="shared" si="155"/>
        <v>1.3743395302550762E-4</v>
      </c>
      <c r="I1096" s="13">
        <f t="shared" si="161"/>
        <v>2.5251427916452893E-2</v>
      </c>
      <c r="J1096" s="19">
        <f t="shared" si="156"/>
        <v>3.4704035580967784E-6</v>
      </c>
      <c r="K1096" s="13">
        <f t="shared" si="157"/>
        <v>0.89657318222772853</v>
      </c>
      <c r="L1096" s="13">
        <f t="shared" si="158"/>
        <v>-0.10917535822817048</v>
      </c>
      <c r="M1096" s="13">
        <f t="shared" si="159"/>
        <v>1.1919258844249379E-2</v>
      </c>
      <c r="N1096" s="19">
        <f t="shared" si="160"/>
        <v>1.6381108600994354E-6</v>
      </c>
    </row>
    <row r="1097" spans="1:14" x14ac:dyDescent="0.2">
      <c r="A1097" s="5">
        <v>1095</v>
      </c>
      <c r="B1097" s="2" t="str">
        <f>'Исходные данные'!A1347</f>
        <v>05.10.2011</v>
      </c>
      <c r="C1097" s="2">
        <f>'Исходные данные'!B1347</f>
        <v>69.94</v>
      </c>
      <c r="D1097" s="6" t="str">
        <f>'Исходные данные'!A1099</f>
        <v>29.10.2012</v>
      </c>
      <c r="E1097" s="2">
        <f>'Исходные данные'!B1099</f>
        <v>73.760000000000005</v>
      </c>
      <c r="F1097" s="13">
        <f t="shared" si="153"/>
        <v>1.0546182442093224</v>
      </c>
      <c r="G1097" s="13">
        <f t="shared" si="154"/>
        <v>4.6865738258295098E-2</v>
      </c>
      <c r="H1097" s="13">
        <f t="shared" si="155"/>
        <v>1.3705036853006313E-4</v>
      </c>
      <c r="I1097" s="13">
        <f t="shared" si="161"/>
        <v>5.3178847613108697E-2</v>
      </c>
      <c r="J1097" s="19">
        <f t="shared" si="156"/>
        <v>7.2881806633806149E-6</v>
      </c>
      <c r="K1097" s="13">
        <f t="shared" si="157"/>
        <v>0.92196507243788073</v>
      </c>
      <c r="L1097" s="13">
        <f t="shared" si="158"/>
        <v>-8.1247938531514713E-2</v>
      </c>
      <c r="M1097" s="13">
        <f t="shared" si="159"/>
        <v>6.6012275156208137E-3</v>
      </c>
      <c r="N1097" s="19">
        <f t="shared" si="160"/>
        <v>9.0470066376662556E-7</v>
      </c>
    </row>
    <row r="1098" spans="1:14" x14ac:dyDescent="0.2">
      <c r="A1098" s="5">
        <v>1096</v>
      </c>
      <c r="B1098" s="2" t="str">
        <f>'Исходные данные'!A1348</f>
        <v>04.10.2011</v>
      </c>
      <c r="C1098" s="2">
        <f>'Исходные данные'!B1348</f>
        <v>70.33</v>
      </c>
      <c r="D1098" s="6" t="str">
        <f>'Исходные данные'!A1100</f>
        <v>26.10.2012</v>
      </c>
      <c r="E1098" s="2">
        <f>'Исходные данные'!B1100</f>
        <v>73.95</v>
      </c>
      <c r="F1098" s="13">
        <f t="shared" si="153"/>
        <v>1.0514716337267169</v>
      </c>
      <c r="G1098" s="13">
        <f t="shared" si="154"/>
        <v>4.6734933823381543E-2</v>
      </c>
      <c r="H1098" s="13">
        <f t="shared" si="155"/>
        <v>1.3666785463661995E-4</v>
      </c>
      <c r="I1098" s="13">
        <f t="shared" si="161"/>
        <v>5.0190738836881937E-2</v>
      </c>
      <c r="J1098" s="19">
        <f t="shared" si="156"/>
        <v>6.8594605994635363E-6</v>
      </c>
      <c r="K1098" s="13">
        <f t="shared" si="157"/>
        <v>0.91921425243504251</v>
      </c>
      <c r="L1098" s="13">
        <f t="shared" si="158"/>
        <v>-8.423604730774148E-2</v>
      </c>
      <c r="M1098" s="13">
        <f t="shared" si="159"/>
        <v>7.0957116660320813E-3</v>
      </c>
      <c r="N1098" s="19">
        <f t="shared" si="160"/>
        <v>9.6975569051664076E-7</v>
      </c>
    </row>
    <row r="1099" spans="1:14" x14ac:dyDescent="0.2">
      <c r="A1099" s="5">
        <v>1097</v>
      </c>
      <c r="B1099" s="2" t="str">
        <f>'Исходные данные'!A1349</f>
        <v>03.10.2011</v>
      </c>
      <c r="C1099" s="2">
        <f>'Исходные данные'!B1349</f>
        <v>72.19</v>
      </c>
      <c r="D1099" s="6" t="str">
        <f>'Исходные данные'!A1101</f>
        <v>25.10.2012</v>
      </c>
      <c r="E1099" s="2">
        <f>'Исходные данные'!B1101</f>
        <v>74.569999999999993</v>
      </c>
      <c r="F1099" s="13">
        <f t="shared" si="153"/>
        <v>1.0329685552015515</v>
      </c>
      <c r="G1099" s="13">
        <f t="shared" si="154"/>
        <v>4.6604494469672866E-2</v>
      </c>
      <c r="H1099" s="13">
        <f t="shared" si="155"/>
        <v>1.3628640835707835E-4</v>
      </c>
      <c r="I1099" s="13">
        <f t="shared" si="161"/>
        <v>3.2436749404633855E-2</v>
      </c>
      <c r="J1099" s="19">
        <f t="shared" si="156"/>
        <v>4.4206880751361478E-6</v>
      </c>
      <c r="K1099" s="13">
        <f t="shared" si="157"/>
        <v>0.9030385488319177</v>
      </c>
      <c r="L1099" s="13">
        <f t="shared" si="158"/>
        <v>-0.10199003673998953</v>
      </c>
      <c r="M1099" s="13">
        <f t="shared" si="159"/>
        <v>1.040196759422444E-2</v>
      </c>
      <c r="N1099" s="19">
        <f t="shared" si="160"/>
        <v>1.4176468032635679E-6</v>
      </c>
    </row>
    <row r="1100" spans="1:14" x14ac:dyDescent="0.2">
      <c r="A1100" s="5">
        <v>1098</v>
      </c>
      <c r="B1100" s="2" t="str">
        <f>'Исходные данные'!A1350</f>
        <v>30.09.2011</v>
      </c>
      <c r="C1100" s="2">
        <f>'Исходные данные'!B1350</f>
        <v>73.83</v>
      </c>
      <c r="D1100" s="6" t="str">
        <f>'Исходные данные'!A1102</f>
        <v>24.10.2012</v>
      </c>
      <c r="E1100" s="2">
        <f>'Исходные данные'!B1102</f>
        <v>74.849999999999994</v>
      </c>
      <c r="F1100" s="13">
        <f t="shared" si="153"/>
        <v>1.0138155221454692</v>
      </c>
      <c r="G1100" s="13">
        <f t="shared" si="154"/>
        <v>4.6474419178210671E-2</v>
      </c>
      <c r="H1100" s="13">
        <f t="shared" si="155"/>
        <v>1.3590602671167891E-4</v>
      </c>
      <c r="I1100" s="13">
        <f t="shared" si="161"/>
        <v>1.3720957794563072E-2</v>
      </c>
      <c r="J1100" s="19">
        <f t="shared" si="156"/>
        <v>1.864760856537708E-6</v>
      </c>
      <c r="K1100" s="13">
        <f t="shared" si="157"/>
        <v>0.88629464400577362</v>
      </c>
      <c r="L1100" s="13">
        <f t="shared" si="158"/>
        <v>-0.12070582835006034</v>
      </c>
      <c r="M1100" s="13">
        <f t="shared" si="159"/>
        <v>1.4569896997674261E-2</v>
      </c>
      <c r="N1100" s="19">
        <f t="shared" si="160"/>
        <v>1.9801368105523284E-6</v>
      </c>
    </row>
    <row r="1101" spans="1:14" x14ac:dyDescent="0.2">
      <c r="A1101" s="5">
        <v>1099</v>
      </c>
      <c r="B1101" s="2" t="str">
        <f>'Исходные данные'!A1351</f>
        <v>29.09.2011</v>
      </c>
      <c r="C1101" s="2">
        <f>'Исходные данные'!B1351</f>
        <v>75.319999999999993</v>
      </c>
      <c r="D1101" s="6" t="str">
        <f>'Исходные данные'!A1103</f>
        <v>23.10.2012</v>
      </c>
      <c r="E1101" s="2">
        <f>'Исходные данные'!B1103</f>
        <v>76.69</v>
      </c>
      <c r="F1101" s="13">
        <f t="shared" si="153"/>
        <v>1.0181890600106214</v>
      </c>
      <c r="G1101" s="13">
        <f t="shared" si="154"/>
        <v>4.6344706932880432E-2</v>
      </c>
      <c r="H1101" s="13">
        <f t="shared" si="155"/>
        <v>1.3552670672897866E-4</v>
      </c>
      <c r="I1101" s="13">
        <f t="shared" si="161"/>
        <v>1.8025617987816236E-2</v>
      </c>
      <c r="J1101" s="19">
        <f t="shared" si="156"/>
        <v>2.4429526426433733E-6</v>
      </c>
      <c r="K1101" s="13">
        <f t="shared" si="157"/>
        <v>0.89011806463859033</v>
      </c>
      <c r="L1101" s="13">
        <f t="shared" si="158"/>
        <v>-0.11640116815680714</v>
      </c>
      <c r="M1101" s="13">
        <f t="shared" si="159"/>
        <v>1.3549231948269321E-2</v>
      </c>
      <c r="N1101" s="19">
        <f t="shared" si="160"/>
        <v>1.8362827846560045E-6</v>
      </c>
    </row>
    <row r="1102" spans="1:14" x14ac:dyDescent="0.2">
      <c r="A1102" s="5">
        <v>1100</v>
      </c>
      <c r="B1102" s="2" t="str">
        <f>'Исходные данные'!A1352</f>
        <v>28.09.2011</v>
      </c>
      <c r="C1102" s="2">
        <f>'Исходные данные'!B1352</f>
        <v>75.13</v>
      </c>
      <c r="D1102" s="6" t="str">
        <f>'Исходные данные'!A1104</f>
        <v>22.10.2012</v>
      </c>
      <c r="E1102" s="2">
        <f>'Исходные данные'!B1104</f>
        <v>77.540000000000006</v>
      </c>
      <c r="F1102" s="13">
        <f t="shared" si="153"/>
        <v>1.0320777319313192</v>
      </c>
      <c r="G1102" s="13">
        <f t="shared" si="154"/>
        <v>4.6215356720403687E-2</v>
      </c>
      <c r="H1102" s="13">
        <f t="shared" si="155"/>
        <v>1.3514844544582812E-4</v>
      </c>
      <c r="I1102" s="13">
        <f t="shared" si="161"/>
        <v>3.1573985861714018E-2</v>
      </c>
      <c r="J1102" s="19">
        <f t="shared" si="156"/>
        <v>4.267175105739205E-6</v>
      </c>
      <c r="K1102" s="13">
        <f t="shared" si="157"/>
        <v>0.90225977609080621</v>
      </c>
      <c r="L1102" s="13">
        <f t="shared" si="158"/>
        <v>-0.1028528002829094</v>
      </c>
      <c r="M1102" s="13">
        <f t="shared" si="159"/>
        <v>1.0578698526036073E-2</v>
      </c>
      <c r="N1102" s="19">
        <f t="shared" si="160"/>
        <v>1.4296946606338487E-6</v>
      </c>
    </row>
    <row r="1103" spans="1:14" x14ac:dyDescent="0.2">
      <c r="A1103" s="5">
        <v>1101</v>
      </c>
      <c r="B1103" s="2" t="str">
        <f>'Исходные данные'!A1353</f>
        <v>27.09.2011</v>
      </c>
      <c r="C1103" s="2">
        <f>'Исходные данные'!B1353</f>
        <v>76.03</v>
      </c>
      <c r="D1103" s="6" t="str">
        <f>'Исходные данные'!A1105</f>
        <v>19.10.2012</v>
      </c>
      <c r="E1103" s="2">
        <f>'Исходные данные'!B1105</f>
        <v>77.88</v>
      </c>
      <c r="F1103" s="13">
        <f t="shared" si="153"/>
        <v>1.0243325003288175</v>
      </c>
      <c r="G1103" s="13">
        <f t="shared" si="154"/>
        <v>4.6086367530330019E-2</v>
      </c>
      <c r="H1103" s="13">
        <f t="shared" si="155"/>
        <v>1.3477123990734798E-4</v>
      </c>
      <c r="I1103" s="13">
        <f t="shared" si="161"/>
        <v>2.4041181263653597E-2</v>
      </c>
      <c r="J1103" s="19">
        <f t="shared" si="156"/>
        <v>3.2400598077398982E-6</v>
      </c>
      <c r="K1103" s="13">
        <f t="shared" si="157"/>
        <v>0.89548876387415122</v>
      </c>
      <c r="L1103" s="13">
        <f t="shared" si="158"/>
        <v>-0.1103856048809697</v>
      </c>
      <c r="M1103" s="13">
        <f t="shared" si="159"/>
        <v>1.2184981764937588E-2</v>
      </c>
      <c r="N1103" s="19">
        <f t="shared" si="160"/>
        <v>1.6421851007090641E-6</v>
      </c>
    </row>
    <row r="1104" spans="1:14" x14ac:dyDescent="0.2">
      <c r="A1104" s="5">
        <v>1102</v>
      </c>
      <c r="B1104" s="2" t="str">
        <f>'Исходные данные'!A1354</f>
        <v>26.09.2011</v>
      </c>
      <c r="C1104" s="2">
        <f>'Исходные данные'!B1354</f>
        <v>74.12</v>
      </c>
      <c r="D1104" s="6" t="str">
        <f>'Исходные данные'!A1106</f>
        <v>18.10.2012</v>
      </c>
      <c r="E1104" s="2">
        <f>'Исходные данные'!B1106</f>
        <v>77.72</v>
      </c>
      <c r="F1104" s="13">
        <f t="shared" si="153"/>
        <v>1.0485698866702644</v>
      </c>
      <c r="G1104" s="13">
        <f t="shared" si="154"/>
        <v>4.5957738355029296E-2</v>
      </c>
      <c r="H1104" s="13">
        <f t="shared" si="155"/>
        <v>1.3439508716690625E-4</v>
      </c>
      <c r="I1104" s="13">
        <f t="shared" si="161"/>
        <v>4.7427223092080278E-2</v>
      </c>
      <c r="J1104" s="19">
        <f t="shared" si="156"/>
        <v>6.3739857815444383E-6</v>
      </c>
      <c r="K1104" s="13">
        <f t="shared" si="157"/>
        <v>0.91667749617296557</v>
      </c>
      <c r="L1104" s="13">
        <f t="shared" si="158"/>
        <v>-8.6999563052543069E-2</v>
      </c>
      <c r="M1104" s="13">
        <f t="shared" si="159"/>
        <v>7.568923971333439E-3</v>
      </c>
      <c r="N1104" s="19">
        <f t="shared" si="160"/>
        <v>1.0172261968870437E-6</v>
      </c>
    </row>
    <row r="1105" spans="1:14" x14ac:dyDescent="0.2">
      <c r="A1105" s="5">
        <v>1103</v>
      </c>
      <c r="B1105" s="2" t="str">
        <f>'Исходные данные'!A1355</f>
        <v>23.09.2011</v>
      </c>
      <c r="C1105" s="2">
        <f>'Исходные данные'!B1355</f>
        <v>74.430000000000007</v>
      </c>
      <c r="D1105" s="6" t="str">
        <f>'Исходные данные'!A1107</f>
        <v>17.10.2012</v>
      </c>
      <c r="E1105" s="2">
        <f>'Исходные данные'!B1107</f>
        <v>77.25</v>
      </c>
      <c r="F1105" s="13">
        <f t="shared" si="153"/>
        <v>1.0378879484079</v>
      </c>
      <c r="G1105" s="13">
        <f t="shared" si="154"/>
        <v>4.5829468189683704E-2</v>
      </c>
      <c r="H1105" s="13">
        <f t="shared" si="155"/>
        <v>1.3401998428609515E-4</v>
      </c>
      <c r="I1105" s="13">
        <f t="shared" si="161"/>
        <v>3.7187829406035475E-2</v>
      </c>
      <c r="J1105" s="19">
        <f t="shared" si="156"/>
        <v>4.9839123126308613E-6</v>
      </c>
      <c r="K1105" s="13">
        <f t="shared" si="157"/>
        <v>0.90733916541876802</v>
      </c>
      <c r="L1105" s="13">
        <f t="shared" si="158"/>
        <v>-9.7238956738587831E-2</v>
      </c>
      <c r="M1105" s="13">
        <f t="shared" si="159"/>
        <v>9.4554147076089806E-3</v>
      </c>
      <c r="N1105" s="19">
        <f t="shared" si="160"/>
        <v>1.2672145305322686E-6</v>
      </c>
    </row>
    <row r="1106" spans="1:14" x14ac:dyDescent="0.2">
      <c r="A1106" s="5">
        <v>1104</v>
      </c>
      <c r="B1106" s="2" t="str">
        <f>'Исходные данные'!A1356</f>
        <v>22.09.2011</v>
      </c>
      <c r="C1106" s="2">
        <f>'Исходные данные'!B1356</f>
        <v>79.87</v>
      </c>
      <c r="D1106" s="6" t="str">
        <f>'Исходные данные'!A1108</f>
        <v>16.10.2012</v>
      </c>
      <c r="E1106" s="2">
        <f>'Исходные данные'!B1108</f>
        <v>76.5</v>
      </c>
      <c r="F1106" s="13">
        <f t="shared" si="153"/>
        <v>0.95780643545761857</v>
      </c>
      <c r="G1106" s="13">
        <f t="shared" si="154"/>
        <v>4.5701556032279878E-2</v>
      </c>
      <c r="H1106" s="13">
        <f t="shared" si="155"/>
        <v>1.3364592833470793E-4</v>
      </c>
      <c r="I1106" s="13">
        <f t="shared" si="161"/>
        <v>-4.3109572096807491E-2</v>
      </c>
      <c r="J1106" s="19">
        <f t="shared" si="156"/>
        <v>-5.761418782989859E-6</v>
      </c>
      <c r="K1106" s="13">
        <f t="shared" si="157"/>
        <v>0.83733055491583142</v>
      </c>
      <c r="L1106" s="13">
        <f t="shared" si="158"/>
        <v>-0.17753635824143083</v>
      </c>
      <c r="M1106" s="13">
        <f t="shared" si="159"/>
        <v>3.15191584976297E-2</v>
      </c>
      <c r="N1106" s="19">
        <f t="shared" si="160"/>
        <v>4.2124071977445194E-6</v>
      </c>
    </row>
  </sheetData>
  <autoFilter ref="A1:N1106"/>
  <printOptions gridLines="1" gridLinesSet="0"/>
  <pageMargins left="0.75" right="0.75" top="1" bottom="1" header="0.5" footer="0.5"/>
  <pageSetup paperSize="9" fitToWidth="0" fitToHeight="0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activeCell="B9" sqref="B9"/>
    </sheetView>
  </sheetViews>
  <sheetFormatPr defaultRowHeight="12.75" x14ac:dyDescent="0.2"/>
  <cols>
    <col min="1" max="1" width="20.7109375" style="2" customWidth="1"/>
    <col min="2" max="2" width="10.7109375" style="2" customWidth="1"/>
    <col min="3" max="16384" width="9.140625" style="2"/>
  </cols>
  <sheetData>
    <row r="1" spans="1:10" ht="15" x14ac:dyDescent="0.25">
      <c r="A1" s="3" t="s">
        <v>1360</v>
      </c>
      <c r="B1" s="3" t="s">
        <v>1361</v>
      </c>
      <c r="C1" s="34" t="s">
        <v>1364</v>
      </c>
      <c r="D1" s="34"/>
      <c r="E1" s="34" t="s">
        <v>1363</v>
      </c>
      <c r="F1" s="34"/>
    </row>
    <row r="2" spans="1:10" ht="15" x14ac:dyDescent="0.25">
      <c r="A2" s="7" t="s">
        <v>1371</v>
      </c>
      <c r="B2" s="8" t="s">
        <v>1372</v>
      </c>
      <c r="C2" s="14">
        <f>C3/C6</f>
        <v>0.99059216831664876</v>
      </c>
      <c r="D2" s="15">
        <f>C2-1</f>
        <v>-9.4078316833512421E-3</v>
      </c>
      <c r="E2" s="12">
        <f>E3/E6</f>
        <v>0.92216460496757269</v>
      </c>
      <c r="F2" s="15">
        <f>E2-1</f>
        <v>-7.7835395032427313E-2</v>
      </c>
    </row>
    <row r="3" spans="1:10" ht="15" x14ac:dyDescent="0.25">
      <c r="A3" s="7" t="s">
        <v>1368</v>
      </c>
      <c r="B3" s="8" t="s">
        <v>1365</v>
      </c>
      <c r="C3" s="20">
        <f>EXP(SUM('Обработанные данные'!J2:J1106))</f>
        <v>1.3374583611269451</v>
      </c>
      <c r="D3" s="15">
        <f>C3-1</f>
        <v>0.33745836112694505</v>
      </c>
      <c r="E3" s="12">
        <f>GEOMEAN('Обработанные данные'!F2:F1106)</f>
        <v>1.1438809080051993</v>
      </c>
      <c r="F3" s="15">
        <f t="shared" ref="F3:F6" si="0">E3-1</f>
        <v>0.14388090800519926</v>
      </c>
    </row>
    <row r="4" spans="1:10" ht="15" x14ac:dyDescent="0.25">
      <c r="A4" s="7" t="s">
        <v>1373</v>
      </c>
      <c r="B4" s="8" t="s">
        <v>1374</v>
      </c>
      <c r="C4" s="14">
        <f>C3*C6</f>
        <v>1.8057833737855422</v>
      </c>
      <c r="D4" s="15">
        <f>C4-1</f>
        <v>0.80578337378554221</v>
      </c>
      <c r="E4" s="12">
        <f>E3*E6</f>
        <v>1.4189045259927433</v>
      </c>
      <c r="F4" s="15">
        <f t="shared" si="0"/>
        <v>0.4189045259927433</v>
      </c>
    </row>
    <row r="5" spans="1:10" x14ac:dyDescent="0.2">
      <c r="C5" s="16"/>
      <c r="D5" s="17"/>
      <c r="E5" s="13"/>
      <c r="F5" s="17"/>
    </row>
    <row r="6" spans="1:10" ht="15" x14ac:dyDescent="0.25">
      <c r="A6" s="7" t="s">
        <v>1367</v>
      </c>
      <c r="B6" s="8" t="s">
        <v>1366</v>
      </c>
      <c r="C6" s="21">
        <f>EXP(C7)</f>
        <v>1.350160443323249</v>
      </c>
      <c r="D6" s="15">
        <f>C6-1</f>
        <v>0.35016044332324903</v>
      </c>
      <c r="E6" s="13">
        <f>EXP(E7)</f>
        <v>1.2404302896069439</v>
      </c>
      <c r="F6" s="15">
        <f t="shared" si="0"/>
        <v>0.2404302896069439</v>
      </c>
    </row>
    <row r="7" spans="1:10" x14ac:dyDescent="0.2">
      <c r="A7" s="7" t="s">
        <v>1369</v>
      </c>
      <c r="B7" s="8" t="s">
        <v>1370</v>
      </c>
      <c r="C7" s="12">
        <f>POWER(C8,0.5)</f>
        <v>0.30022343229471449</v>
      </c>
      <c r="D7" s="18"/>
      <c r="E7" s="12">
        <f>POWER(E8,0.5)</f>
        <v>0.21545832717121702</v>
      </c>
      <c r="F7" s="18"/>
    </row>
    <row r="8" spans="1:10" x14ac:dyDescent="0.2">
      <c r="A8" s="7" t="s">
        <v>1381</v>
      </c>
      <c r="B8" s="8" t="s">
        <v>1382</v>
      </c>
      <c r="C8" s="12">
        <f>SUM('Обработанные данные'!N2:N1106)</f>
        <v>9.0134109298819015E-2</v>
      </c>
      <c r="D8" s="18"/>
      <c r="E8" s="12">
        <f>_xlfn.VAR.P('Обработанные данные'!L2:L1106)</f>
        <v>4.6422290747419194E-2</v>
      </c>
      <c r="F8" s="18"/>
    </row>
    <row r="9" spans="1:10" ht="15" x14ac:dyDescent="0.25">
      <c r="H9" s="9"/>
      <c r="I9" s="10"/>
      <c r="J9" s="11"/>
    </row>
    <row r="10" spans="1:10" x14ac:dyDescent="0.2">
      <c r="A10" s="7" t="s">
        <v>1375</v>
      </c>
      <c r="E10" s="2">
        <v>248</v>
      </c>
    </row>
  </sheetData>
  <mergeCells count="2">
    <mergeCell ref="C1:D1"/>
    <mergeCell ref="E1:F1"/>
  </mergeCells>
  <pageMargins left="0.7" right="0.7" top="0.75" bottom="0.75" header="0.3" footer="0.3"/>
  <ignoredErrors>
    <ignoredError sqref="E2 C6:C9 F2:F8 E4:E8" unlockedFormula="1"/>
    <ignoredError sqref="D2:D5" formula="1"/>
    <ignoredError sqref="D6 E3" formula="1" unlocked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Исходные данные</vt:lpstr>
      <vt:lpstr>Обработанные данные</vt:lpstr>
      <vt:lpstr>ИТОГ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2017-04-07T19:06:33Z</dcterms:created>
  <dcterms:modified xsi:type="dcterms:W3CDTF">2017-04-08T15:10:04Z</dcterms:modified>
</cp:coreProperties>
</file>